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ropbox (Energy Innovation)\EI-PlcyMdl\eps-1.4.3-saudiarabia-wipG\InputData\indst\PPRiFUfICaWHR\"/>
    </mc:Choice>
  </mc:AlternateContent>
  <bookViews>
    <workbookView xWindow="360" yWindow="105" windowWidth="21075" windowHeight="11055"/>
  </bookViews>
  <sheets>
    <sheet name="About" sheetId="1" r:id="rId1"/>
    <sheet name="BAU Industrial Fuel Use" sheetId="4" r:id="rId2"/>
    <sheet name="Calculations" sheetId="2" r:id="rId3"/>
    <sheet name="PPRiFUfICaWHR" sheetId="3" r:id="rId4"/>
  </sheets>
  <calcPr calcId="162913"/>
</workbook>
</file>

<file path=xl/calcChain.xml><?xml version="1.0" encoding="utf-8"?>
<calcChain xmlns="http://schemas.openxmlformats.org/spreadsheetml/2006/main">
  <c r="B4" i="2" l="1"/>
  <c r="B2" i="2" l="1"/>
  <c r="B5" i="2" s="1"/>
  <c r="B7" i="2" l="1"/>
  <c r="B4" i="3" l="1"/>
  <c r="B9" i="3"/>
  <c r="B5" i="3"/>
  <c r="B2" i="3"/>
  <c r="B3" i="3"/>
  <c r="B6" i="3"/>
</calcChain>
</file>

<file path=xl/sharedStrings.xml><?xml version="1.0" encoding="utf-8"?>
<sst xmlns="http://schemas.openxmlformats.org/spreadsheetml/2006/main" count="337" uniqueCount="114">
  <si>
    <t>Source:</t>
  </si>
  <si>
    <t>http://www.rmi.org/RFGraph-US_industry_energy_saving_potential</t>
  </si>
  <si>
    <t>Item</t>
  </si>
  <si>
    <t>2050 business-as-usual</t>
  </si>
  <si>
    <t>Percentage Savings in 2050</t>
  </si>
  <si>
    <t>Percentage Savings in 2030 (model end year)</t>
  </si>
  <si>
    <t>Model End Year</t>
  </si>
  <si>
    <t>Pot Perc Red in Fuel Use</t>
  </si>
  <si>
    <t>Notes:</t>
  </si>
  <si>
    <t>We do not apply this potential to Agriculture, due to its lack of large, heat-generating,</t>
  </si>
  <si>
    <t>stationary equipment compared to other industries.</t>
  </si>
  <si>
    <t>cement and other carbonates</t>
  </si>
  <si>
    <t>natural gas and petroleum systems</t>
  </si>
  <si>
    <t>iron and steel</t>
  </si>
  <si>
    <t>chemicals</t>
  </si>
  <si>
    <t>mining</t>
  </si>
  <si>
    <t>waste management</t>
  </si>
  <si>
    <t>agriculture</t>
  </si>
  <si>
    <t>other industries</t>
  </si>
  <si>
    <t>PPRiFUfICaWHR Potential Perc Reduction in Fuel Use from Increased Cogen and Waste Heat Recovery</t>
  </si>
  <si>
    <t>CHP energy savings</t>
  </si>
  <si>
    <t>thousand bbl/day</t>
  </si>
  <si>
    <t>Summed Fuel Use</t>
  </si>
  <si>
    <t>Sum of Adjusted Fuel Value</t>
  </si>
  <si>
    <t>Year</t>
  </si>
  <si>
    <t>CC Name</t>
  </si>
  <si>
    <t>Industry</t>
  </si>
  <si>
    <t>Fuel Type</t>
  </si>
  <si>
    <t>EPS Fuel Type</t>
  </si>
  <si>
    <t>Cement</t>
  </si>
  <si>
    <t>Arabheavy</t>
  </si>
  <si>
    <t>Petroleum Diesel</t>
  </si>
  <si>
    <t>Electricity</t>
  </si>
  <si>
    <t>HFO</t>
  </si>
  <si>
    <t>methane</t>
  </si>
  <si>
    <t>Natural Gas</t>
  </si>
  <si>
    <t>Desalination</t>
  </si>
  <si>
    <t>Arablight</t>
  </si>
  <si>
    <t>diesel</t>
  </si>
  <si>
    <t>Electricity_Demand</t>
  </si>
  <si>
    <t>Electricity_Supply</t>
  </si>
  <si>
    <t>Other Industries</t>
  </si>
  <si>
    <t>Petrochemicals</t>
  </si>
  <si>
    <t>ethane</t>
  </si>
  <si>
    <t>propane</t>
  </si>
  <si>
    <t>Refining</t>
  </si>
  <si>
    <t>Gcond</t>
  </si>
  <si>
    <t>Arabmed</t>
  </si>
  <si>
    <t>Cement Adjustments</t>
  </si>
  <si>
    <t>IEA &amp; SEEC Cement Energy Consumption</t>
  </si>
  <si>
    <t>KEM Cement Energy Consumption</t>
  </si>
  <si>
    <t>Ratio</t>
  </si>
  <si>
    <t>Refining Adjustments</t>
  </si>
  <si>
    <t>Refinery Input (btu)</t>
  </si>
  <si>
    <t>Refinery Energy Own Use (btu)</t>
  </si>
  <si>
    <t>Chemicals Adjustments</t>
  </si>
  <si>
    <t>Chemicals Input (btu)</t>
  </si>
  <si>
    <t>Chemicals Energy Own Use (btu)</t>
  </si>
  <si>
    <t>Desalination Adjustments</t>
  </si>
  <si>
    <t>Electricity Production (btu)</t>
  </si>
  <si>
    <t>Electricity Production by Input Fuel</t>
  </si>
  <si>
    <t>arablight</t>
  </si>
  <si>
    <t>hfo</t>
  </si>
  <si>
    <t>Electricity Generation Requirements</t>
  </si>
  <si>
    <t>Adjusted Input Fuel Consumption</t>
  </si>
  <si>
    <t>natural gas</t>
  </si>
  <si>
    <t>petroleum diesel</t>
  </si>
  <si>
    <t>electricity</t>
  </si>
  <si>
    <t>Iron and Steel Calculations</t>
  </si>
  <si>
    <t>Fuel</t>
  </si>
  <si>
    <t>Aluminum Calculations</t>
  </si>
  <si>
    <t>Agriculture Calculations</t>
  </si>
  <si>
    <t>Other Industries Calculations</t>
  </si>
  <si>
    <t>All Industries Fuel Consumption (excludes refining and desalination)</t>
  </si>
  <si>
    <t>Total Industry Fuel Consumption by Fuel</t>
  </si>
  <si>
    <t>Other Industries Fuel Consumption by Fuel</t>
  </si>
  <si>
    <t>Annualized Energy Consumption</t>
  </si>
  <si>
    <t>Data Sector Name</t>
  </si>
  <si>
    <t>EPS Sector Name</t>
  </si>
  <si>
    <t>Cement and other carbonate use (BTU)</t>
  </si>
  <si>
    <t>Natural gas and petroleum systems (BTU)</t>
  </si>
  <si>
    <t>Iron and Steel</t>
  </si>
  <si>
    <t>Iron and steel (BTU)</t>
  </si>
  <si>
    <t>Chemicals (BTU)</t>
  </si>
  <si>
    <t>Aluminum</t>
  </si>
  <si>
    <t>Aluminum (BTU)</t>
  </si>
  <si>
    <t>Desalination (BTU)</t>
  </si>
  <si>
    <t>Agriculture</t>
  </si>
  <si>
    <t>Agriculture (BTU)</t>
  </si>
  <si>
    <t>Other</t>
  </si>
  <si>
    <t>Other industries (BTU)</t>
  </si>
  <si>
    <t>heat</t>
  </si>
  <si>
    <t>Cement.Petroleum Diesel</t>
  </si>
  <si>
    <t>Cement.Electricity</t>
  </si>
  <si>
    <t>Cement.Natural Gas</t>
  </si>
  <si>
    <t>Desalination.Petroleum Diesel</t>
  </si>
  <si>
    <t>Desalination.Electricity</t>
  </si>
  <si>
    <t>Desalination.Natural Gas</t>
  </si>
  <si>
    <t>Other Industries.Electricity</t>
  </si>
  <si>
    <t>Other Industries.Natural Gas</t>
  </si>
  <si>
    <t>Petrochemicals.Electricity</t>
  </si>
  <si>
    <t>Petrochemicals.Petroleum Diesel</t>
  </si>
  <si>
    <t>Petrochemicals.Natural Gas</t>
  </si>
  <si>
    <t>Refining.Petroleum Diesel</t>
  </si>
  <si>
    <t>Energy Use and Savings</t>
  </si>
  <si>
    <t>btu/year</t>
  </si>
  <si>
    <t>The Brattle Institute</t>
  </si>
  <si>
    <t>Figure 12, Domestic Prices</t>
  </si>
  <si>
    <t>Combined Heat and Power (CHP) Policy Review for the Kingdom of Saudi Arabia</t>
  </si>
  <si>
    <t>crude</t>
  </si>
  <si>
    <t>heavy fuel oil</t>
  </si>
  <si>
    <t>We do not apply this potential to the waste management (desal + water + waste)</t>
  </si>
  <si>
    <t>category, because desalination plants are already cogen, and they dominate the</t>
  </si>
  <si>
    <t>energy use for this category.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</si>
</sst>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%"/>
    <numFmt numFmtId="165" formatCode="0.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rgb="FF9C0006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5" fillId="4" borderId="0" applyNumberFormat="0" applyBorder="0" applyAlignment="0" applyProtection="0"/>
  </cellStyleXfs>
  <cellXfs count="30">
    <xf numFmtId="0" fontId="0" fillId="0" borderId="0" xfId="0"/>
    <xf numFmtId="0" fontId="2" fillId="0" borderId="0" xfId="0" applyFont="1"/>
    <xf numFmtId="0" fontId="0" fillId="0" borderId="0" xfId="0" applyAlignment="1">
      <alignment horizontal="left"/>
    </xf>
    <xf numFmtId="0" fontId="3" fillId="0" borderId="0" xfId="2"/>
    <xf numFmtId="0" fontId="2" fillId="2" borderId="0" xfId="0" applyFont="1" applyFill="1"/>
    <xf numFmtId="164" fontId="0" fillId="0" borderId="0" xfId="1" applyNumberFormat="1" applyFont="1"/>
    <xf numFmtId="0" fontId="0" fillId="3" borderId="0" xfId="0" applyFill="1"/>
    <xf numFmtId="164" fontId="0" fillId="3" borderId="0" xfId="1" applyNumberFormat="1" applyFont="1" applyFill="1"/>
    <xf numFmtId="0" fontId="0" fillId="0" borderId="0" xfId="1" applyNumberFormat="1" applyFont="1"/>
    <xf numFmtId="0" fontId="2" fillId="2" borderId="0" xfId="0" applyFont="1" applyFill="1" applyAlignment="1">
      <alignment horizontal="right"/>
    </xf>
    <xf numFmtId="0" fontId="0" fillId="0" borderId="0" xfId="0" applyAlignment="1">
      <alignment horizontal="right"/>
    </xf>
    <xf numFmtId="165" fontId="0" fillId="0" borderId="0" xfId="0" applyNumberFormat="1"/>
    <xf numFmtId="0" fontId="0" fillId="0" borderId="0" xfId="0" applyAlignment="1">
      <alignment wrapText="1"/>
    </xf>
    <xf numFmtId="0" fontId="4" fillId="0" borderId="0" xfId="0" applyFont="1" applyAlignment="1"/>
    <xf numFmtId="0" fontId="0" fillId="0" borderId="0" xfId="0" applyNumberFormat="1"/>
    <xf numFmtId="11" fontId="0" fillId="0" borderId="0" xfId="0" applyNumberFormat="1"/>
    <xf numFmtId="9" fontId="0" fillId="0" borderId="0" xfId="1" applyFont="1"/>
    <xf numFmtId="0" fontId="5" fillId="4" borderId="0" xfId="3" applyAlignment="1">
      <alignment horizontal="left"/>
    </xf>
    <xf numFmtId="11" fontId="5" fillId="4" borderId="0" xfId="3" applyNumberFormat="1"/>
    <xf numFmtId="0" fontId="5" fillId="4" borderId="0" xfId="3"/>
    <xf numFmtId="11" fontId="6" fillId="0" borderId="0" xfId="0" applyNumberFormat="1" applyFont="1"/>
    <xf numFmtId="0" fontId="4" fillId="0" borderId="0" xfId="3" applyFont="1" applyFill="1" applyAlignment="1">
      <alignment horizontal="left"/>
    </xf>
    <xf numFmtId="11" fontId="4" fillId="0" borderId="0" xfId="3" applyNumberFormat="1" applyFont="1" applyFill="1"/>
    <xf numFmtId="0" fontId="4" fillId="0" borderId="0" xfId="3" applyFont="1" applyFill="1"/>
    <xf numFmtId="11" fontId="0" fillId="0" borderId="0" xfId="1" applyNumberFormat="1" applyFont="1"/>
    <xf numFmtId="0" fontId="6" fillId="0" borderId="0" xfId="0" applyFont="1"/>
    <xf numFmtId="11" fontId="2" fillId="2" borderId="0" xfId="0" applyNumberFormat="1" applyFont="1" applyFill="1"/>
    <xf numFmtId="11" fontId="7" fillId="2" borderId="0" xfId="0" applyNumberFormat="1" applyFont="1" applyFill="1"/>
    <xf numFmtId="1" fontId="0" fillId="0" borderId="0" xfId="0" applyNumberFormat="1"/>
    <xf numFmtId="0" fontId="0" fillId="0" borderId="0" xfId="0" pivotButton="1"/>
  </cellXfs>
  <cellStyles count="4">
    <cellStyle name="Bad" xfId="3" builtinId="27"/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rmi.org/RFGraph-US_industry_energy_saving_potentia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tabSelected="1" workbookViewId="0"/>
  </sheetViews>
  <sheetFormatPr defaultRowHeight="15" x14ac:dyDescent="0.25"/>
  <cols>
    <col min="2" max="2" width="41.140625" customWidth="1"/>
    <col min="3" max="3" width="29.85546875" customWidth="1"/>
  </cols>
  <sheetData>
    <row r="1" spans="1:2" x14ac:dyDescent="0.25">
      <c r="A1" s="1" t="s">
        <v>19</v>
      </c>
    </row>
    <row r="3" spans="1:2" x14ac:dyDescent="0.25">
      <c r="A3" s="1" t="s">
        <v>0</v>
      </c>
      <c r="B3" t="s">
        <v>106</v>
      </c>
    </row>
    <row r="4" spans="1:2" x14ac:dyDescent="0.25">
      <c r="B4" s="2">
        <v>2015</v>
      </c>
    </row>
    <row r="5" spans="1:2" x14ac:dyDescent="0.25">
      <c r="B5" t="s">
        <v>108</v>
      </c>
    </row>
    <row r="6" spans="1:2" x14ac:dyDescent="0.25">
      <c r="B6" s="3" t="s">
        <v>1</v>
      </c>
    </row>
    <row r="7" spans="1:2" x14ac:dyDescent="0.25">
      <c r="B7" t="s">
        <v>107</v>
      </c>
    </row>
    <row r="9" spans="1:2" x14ac:dyDescent="0.25">
      <c r="A9" s="1" t="s">
        <v>8</v>
      </c>
    </row>
    <row r="10" spans="1:2" x14ac:dyDescent="0.25">
      <c r="A10" t="s">
        <v>9</v>
      </c>
    </row>
    <row r="11" spans="1:2" x14ac:dyDescent="0.25">
      <c r="A11" t="s">
        <v>10</v>
      </c>
    </row>
    <row r="13" spans="1:2" x14ac:dyDescent="0.25">
      <c r="A13" t="s">
        <v>111</v>
      </c>
    </row>
    <row r="14" spans="1:2" x14ac:dyDescent="0.25">
      <c r="A14" t="s">
        <v>112</v>
      </c>
    </row>
    <row r="15" spans="1:2" x14ac:dyDescent="0.25">
      <c r="A15" t="s">
        <v>113</v>
      </c>
    </row>
  </sheetData>
  <hyperlinks>
    <hyperlink ref="B6" r:id="rId1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58"/>
  <sheetViews>
    <sheetView workbookViewId="0"/>
  </sheetViews>
  <sheetFormatPr defaultRowHeight="15" x14ac:dyDescent="0.25"/>
  <cols>
    <col min="1" max="1" width="39.140625" customWidth="1"/>
    <col min="2" max="2" width="19.42578125" bestFit="1" customWidth="1"/>
    <col min="3" max="4" width="15" customWidth="1"/>
    <col min="5" max="20" width="8.42578125" customWidth="1"/>
    <col min="21" max="23" width="9" customWidth="1"/>
    <col min="24" max="41" width="24" bestFit="1" customWidth="1"/>
  </cols>
  <sheetData>
    <row r="1" spans="1:20" s="4" customFormat="1" x14ac:dyDescent="0.25">
      <c r="A1" s="4" t="s">
        <v>22</v>
      </c>
    </row>
    <row r="3" spans="1:20" x14ac:dyDescent="0.25">
      <c r="B3" s="29" t="s">
        <v>23</v>
      </c>
      <c r="E3" s="29" t="s">
        <v>24</v>
      </c>
    </row>
    <row r="4" spans="1:20" x14ac:dyDescent="0.25">
      <c r="A4" t="s">
        <v>25</v>
      </c>
      <c r="B4" s="29" t="s">
        <v>26</v>
      </c>
      <c r="C4" s="29" t="s">
        <v>27</v>
      </c>
      <c r="D4" s="29" t="s">
        <v>28</v>
      </c>
      <c r="E4">
        <v>2015</v>
      </c>
      <c r="F4">
        <v>2016</v>
      </c>
      <c r="G4">
        <v>2017</v>
      </c>
      <c r="H4">
        <v>2018</v>
      </c>
      <c r="I4">
        <v>2019</v>
      </c>
      <c r="J4">
        <v>2020</v>
      </c>
      <c r="K4">
        <v>2021</v>
      </c>
      <c r="L4">
        <v>2022</v>
      </c>
      <c r="M4">
        <v>2023</v>
      </c>
      <c r="N4">
        <v>2024</v>
      </c>
      <c r="O4">
        <v>2025</v>
      </c>
      <c r="P4">
        <v>2026</v>
      </c>
      <c r="Q4">
        <v>2027</v>
      </c>
      <c r="R4">
        <v>2028</v>
      </c>
      <c r="S4">
        <v>2029</v>
      </c>
      <c r="T4">
        <v>2030</v>
      </c>
    </row>
    <row r="5" spans="1:20" x14ac:dyDescent="0.25">
      <c r="A5" t="s">
        <v>92</v>
      </c>
      <c r="B5" t="s">
        <v>29</v>
      </c>
      <c r="C5" t="s">
        <v>30</v>
      </c>
      <c r="D5" t="s">
        <v>31</v>
      </c>
      <c r="E5" s="15">
        <v>60619112400000.016</v>
      </c>
      <c r="F5" s="15">
        <v>60619112400000.016</v>
      </c>
      <c r="G5" s="15">
        <v>60619112400000.016</v>
      </c>
      <c r="H5" s="15">
        <v>60619112400000.016</v>
      </c>
      <c r="I5" s="15">
        <v>60619112400000.016</v>
      </c>
      <c r="J5" s="15">
        <v>60619112400000.016</v>
      </c>
      <c r="K5" s="15">
        <v>60619112400000.016</v>
      </c>
      <c r="L5" s="15">
        <v>60619112400000.016</v>
      </c>
      <c r="M5" s="15">
        <v>60619112400000.016</v>
      </c>
      <c r="N5" s="15">
        <v>60619112400000.016</v>
      </c>
      <c r="O5" s="15">
        <v>60619112400000.016</v>
      </c>
      <c r="P5" s="15">
        <v>60619112400000.016</v>
      </c>
      <c r="Q5" s="15">
        <v>60619112400000.016</v>
      </c>
      <c r="R5" s="15">
        <v>60619112400000.016</v>
      </c>
      <c r="S5" s="15">
        <v>60619112400000.016</v>
      </c>
      <c r="T5" s="15">
        <v>60619112400000.016</v>
      </c>
    </row>
    <row r="6" spans="1:20" x14ac:dyDescent="0.25">
      <c r="A6" t="s">
        <v>93</v>
      </c>
      <c r="B6" t="s">
        <v>29</v>
      </c>
      <c r="C6" t="s">
        <v>32</v>
      </c>
      <c r="D6" t="s">
        <v>32</v>
      </c>
      <c r="E6" s="15">
        <v>7093040020193.666</v>
      </c>
      <c r="F6" s="15">
        <v>8334733666417.9082</v>
      </c>
      <c r="G6" s="15">
        <v>8442008493165.9326</v>
      </c>
      <c r="H6" s="15">
        <v>9024535443245.9688</v>
      </c>
      <c r="I6" s="15">
        <v>9607062738626.0898</v>
      </c>
      <c r="J6" s="15">
        <v>9558829736213.459</v>
      </c>
      <c r="K6" s="15">
        <v>10141361205192.693</v>
      </c>
      <c r="L6" s="15">
        <v>11289640041973.418</v>
      </c>
      <c r="M6" s="15">
        <v>12389463806037.166</v>
      </c>
      <c r="N6" s="15">
        <v>13496690953138.186</v>
      </c>
      <c r="O6" s="15">
        <v>14392374265544.086</v>
      </c>
      <c r="P6" s="15">
        <v>18052703438925.617</v>
      </c>
      <c r="Q6" s="15">
        <v>20139509506687.34</v>
      </c>
      <c r="R6" s="15">
        <v>20139509506781.344</v>
      </c>
      <c r="S6" s="15">
        <v>20139509506732.313</v>
      </c>
      <c r="T6" s="15">
        <v>20139509506701.039</v>
      </c>
    </row>
    <row r="7" spans="1:20" x14ac:dyDescent="0.25">
      <c r="A7" t="s">
        <v>92</v>
      </c>
      <c r="B7" t="s">
        <v>29</v>
      </c>
      <c r="C7" t="s">
        <v>33</v>
      </c>
      <c r="D7" t="s">
        <v>31</v>
      </c>
      <c r="E7" s="15">
        <v>147790800000000</v>
      </c>
      <c r="F7" s="15">
        <v>147790800000000</v>
      </c>
      <c r="G7" s="15">
        <v>147790800000000</v>
      </c>
      <c r="H7" s="15">
        <v>147790800000000</v>
      </c>
      <c r="I7" s="15">
        <v>147790800000000</v>
      </c>
      <c r="J7" s="15">
        <v>147790800000000</v>
      </c>
      <c r="K7" s="15">
        <v>147790800000000</v>
      </c>
      <c r="L7" s="15">
        <v>147790800000000</v>
      </c>
      <c r="M7" s="15">
        <v>147790800000000</v>
      </c>
      <c r="N7" s="15">
        <v>147790800000000</v>
      </c>
      <c r="O7" s="15">
        <v>147790800000000</v>
      </c>
      <c r="P7" s="15">
        <v>147790800000000</v>
      </c>
      <c r="Q7" s="15">
        <v>147790800000000</v>
      </c>
      <c r="R7" s="15">
        <v>147790800000000</v>
      </c>
      <c r="S7" s="15">
        <v>147790800000000</v>
      </c>
      <c r="T7" s="15">
        <v>147790800000000</v>
      </c>
    </row>
    <row r="8" spans="1:20" x14ac:dyDescent="0.25">
      <c r="A8" t="s">
        <v>94</v>
      </c>
      <c r="B8" t="s">
        <v>29</v>
      </c>
      <c r="C8" t="s">
        <v>34</v>
      </c>
      <c r="D8" t="s">
        <v>35</v>
      </c>
      <c r="E8" s="15">
        <v>77340868059849.125</v>
      </c>
      <c r="F8" s="15">
        <v>79970457573884</v>
      </c>
      <c r="G8" s="15">
        <v>89638066081365.156</v>
      </c>
      <c r="H8" s="15">
        <v>99305674588846.281</v>
      </c>
      <c r="I8" s="15">
        <v>108973283096327.44</v>
      </c>
      <c r="J8" s="15">
        <v>118640891603808.56</v>
      </c>
      <c r="K8" s="15">
        <v>128308500111289.73</v>
      </c>
      <c r="L8" s="15">
        <v>137898767750710.98</v>
      </c>
      <c r="M8" s="15">
        <v>147489035390132.31</v>
      </c>
      <c r="N8" s="15">
        <v>157079303029553.63</v>
      </c>
      <c r="O8" s="15">
        <v>166669570668974.88</v>
      </c>
      <c r="P8" s="15">
        <v>166669570668974.88</v>
      </c>
      <c r="Q8" s="15">
        <v>166669570668974.88</v>
      </c>
      <c r="R8" s="15">
        <v>166669570668974.88</v>
      </c>
      <c r="S8" s="15">
        <v>166669570668974.88</v>
      </c>
      <c r="T8" s="15">
        <v>166669570668974.88</v>
      </c>
    </row>
    <row r="9" spans="1:20" x14ac:dyDescent="0.25">
      <c r="A9" t="s">
        <v>95</v>
      </c>
      <c r="B9" t="s">
        <v>36</v>
      </c>
      <c r="C9" t="s">
        <v>37</v>
      </c>
      <c r="D9" t="s">
        <v>31</v>
      </c>
      <c r="E9" s="15">
        <v>140464242761075.63</v>
      </c>
      <c r="F9" s="15">
        <v>147903382532393.22</v>
      </c>
      <c r="G9" s="15">
        <v>153897212992887.59</v>
      </c>
      <c r="H9" s="15">
        <v>160532146374451.53</v>
      </c>
      <c r="I9" s="15">
        <v>174850445317890.72</v>
      </c>
      <c r="J9" s="15">
        <v>181110930630648.84</v>
      </c>
      <c r="K9" s="15">
        <v>185743605500741.38</v>
      </c>
      <c r="L9" s="15">
        <v>190388392634923.94</v>
      </c>
      <c r="M9" s="15">
        <v>286678418280731.63</v>
      </c>
      <c r="N9" s="15">
        <v>296730138235407.56</v>
      </c>
      <c r="O9" s="15">
        <v>306781393319331.5</v>
      </c>
      <c r="P9" s="15">
        <v>317726333157388.31</v>
      </c>
      <c r="Q9" s="15">
        <v>328878215519038.63</v>
      </c>
      <c r="R9" s="15">
        <v>357212927962139.38</v>
      </c>
      <c r="S9" s="15">
        <v>368364566352096.19</v>
      </c>
      <c r="T9" s="15">
        <v>379516204751512.63</v>
      </c>
    </row>
    <row r="10" spans="1:20" x14ac:dyDescent="0.25">
      <c r="A10" t="s">
        <v>95</v>
      </c>
      <c r="B10" t="s">
        <v>36</v>
      </c>
      <c r="C10" t="s">
        <v>38</v>
      </c>
      <c r="D10" t="s">
        <v>31</v>
      </c>
      <c r="E10" s="15">
        <v>6788922997295.0166</v>
      </c>
      <c r="F10" s="15">
        <v>6788922997295.9717</v>
      </c>
      <c r="G10" s="15">
        <v>6788922997295.959</v>
      </c>
      <c r="H10" s="15">
        <v>6788922997295.6113</v>
      </c>
      <c r="I10" s="15">
        <v>6788922997296.6406</v>
      </c>
      <c r="J10" s="15">
        <v>6788922997295.123</v>
      </c>
      <c r="K10" s="15">
        <v>6788922997295.8193</v>
      </c>
      <c r="L10" s="15">
        <v>6788922997295.8701</v>
      </c>
      <c r="M10" s="15">
        <v>6788922997287.1104</v>
      </c>
      <c r="N10" s="15">
        <v>6788922997295.8535</v>
      </c>
      <c r="O10" s="15">
        <v>6788922997296.0078</v>
      </c>
      <c r="P10" s="15">
        <v>6788922997296.0068</v>
      </c>
      <c r="Q10" s="15">
        <v>6788922997296.0078</v>
      </c>
      <c r="R10" s="15">
        <v>6788922997296.0078</v>
      </c>
      <c r="S10" s="15">
        <v>6788922997296.0029</v>
      </c>
      <c r="T10" s="15">
        <v>6788922997295.8799</v>
      </c>
    </row>
    <row r="11" spans="1:20" x14ac:dyDescent="0.25">
      <c r="A11" t="s">
        <v>96</v>
      </c>
      <c r="B11" t="s">
        <v>36</v>
      </c>
      <c r="C11" t="s">
        <v>39</v>
      </c>
      <c r="D11" t="s">
        <v>32</v>
      </c>
      <c r="E11" s="15">
        <v>3300002303348.312</v>
      </c>
      <c r="F11" s="15">
        <v>3300002303346.5566</v>
      </c>
      <c r="G11" s="15">
        <v>3300002303352.417</v>
      </c>
      <c r="H11" s="15">
        <v>3300002303352.853</v>
      </c>
      <c r="I11" s="15">
        <v>3300002303341.2139</v>
      </c>
      <c r="J11" s="15">
        <v>3300002302619.2246</v>
      </c>
      <c r="K11" s="15">
        <v>3300002302813.897</v>
      </c>
      <c r="L11" s="15">
        <v>3300002302800.6597</v>
      </c>
      <c r="M11" s="15">
        <v>3300002302790.3843</v>
      </c>
      <c r="N11" s="15">
        <v>3300002302797.5674</v>
      </c>
      <c r="O11" s="15">
        <v>3300002303347.9424</v>
      </c>
      <c r="P11" s="15">
        <v>3300002303345.1035</v>
      </c>
      <c r="Q11" s="15">
        <v>3300002303349.8652</v>
      </c>
      <c r="R11" s="15">
        <v>3300002303349.5142</v>
      </c>
      <c r="S11" s="15">
        <v>3300002303350.165</v>
      </c>
      <c r="T11" s="15">
        <v>3300002302808.8774</v>
      </c>
    </row>
    <row r="12" spans="1:20" x14ac:dyDescent="0.25">
      <c r="A12" t="s">
        <v>96</v>
      </c>
      <c r="B12" t="s">
        <v>36</v>
      </c>
      <c r="C12" t="s">
        <v>40</v>
      </c>
      <c r="D12" t="s">
        <v>32</v>
      </c>
      <c r="E12" s="15">
        <v>206787989927756.59</v>
      </c>
      <c r="F12" s="15">
        <v>209359375324504.34</v>
      </c>
      <c r="G12" s="15">
        <v>211941027981988.5</v>
      </c>
      <c r="H12" s="15">
        <v>214572722752074.78</v>
      </c>
      <c r="I12" s="15">
        <v>221566060869375.31</v>
      </c>
      <c r="J12" s="15">
        <v>224120471733360.66</v>
      </c>
      <c r="K12" s="15">
        <v>226866631326836.06</v>
      </c>
      <c r="L12" s="15">
        <v>229801473555446.22</v>
      </c>
      <c r="M12" s="15">
        <v>249533472066445.19</v>
      </c>
      <c r="N12" s="15">
        <v>253391699918306.34</v>
      </c>
      <c r="O12" s="15">
        <v>257249772536908.97</v>
      </c>
      <c r="P12" s="15">
        <v>260803127279128.56</v>
      </c>
      <c r="Q12" s="15">
        <v>264356559760983.47</v>
      </c>
      <c r="R12" s="15">
        <v>270705655304972.81</v>
      </c>
      <c r="S12" s="15">
        <v>274259010047441.19</v>
      </c>
      <c r="T12" s="15">
        <v>278628290510370.91</v>
      </c>
    </row>
    <row r="13" spans="1:20" x14ac:dyDescent="0.25">
      <c r="A13" t="s">
        <v>95</v>
      </c>
      <c r="B13" t="s">
        <v>36</v>
      </c>
      <c r="C13" t="s">
        <v>33</v>
      </c>
      <c r="D13" t="s">
        <v>31</v>
      </c>
      <c r="E13" s="15">
        <v>109971566932259.03</v>
      </c>
      <c r="F13" s="15">
        <v>109971566932259.94</v>
      </c>
      <c r="G13" s="15">
        <v>109971566932259.92</v>
      </c>
      <c r="H13" s="15">
        <v>109971566932259.58</v>
      </c>
      <c r="I13" s="15">
        <v>109971566932260.66</v>
      </c>
      <c r="J13" s="15">
        <v>109971566932257.97</v>
      </c>
      <c r="K13" s="15">
        <v>109971566932259.86</v>
      </c>
      <c r="L13" s="15">
        <v>109971566932259.89</v>
      </c>
      <c r="M13" s="15">
        <v>109971566932259.88</v>
      </c>
      <c r="N13" s="15">
        <v>109971566932259.84</v>
      </c>
      <c r="O13" s="15">
        <v>109971566932260</v>
      </c>
      <c r="P13" s="15">
        <v>109971566932260</v>
      </c>
      <c r="Q13" s="15">
        <v>109971566932260</v>
      </c>
      <c r="R13" s="15">
        <v>109971566932260</v>
      </c>
      <c r="S13" s="15">
        <v>109971566932260.02</v>
      </c>
      <c r="T13" s="15">
        <v>109971566932259.88</v>
      </c>
    </row>
    <row r="14" spans="1:20" x14ac:dyDescent="0.25">
      <c r="A14" t="s">
        <v>97</v>
      </c>
      <c r="B14" t="s">
        <v>36</v>
      </c>
      <c r="C14" t="s">
        <v>34</v>
      </c>
      <c r="D14" t="s">
        <v>35</v>
      </c>
      <c r="E14" s="15">
        <v>347658295047159.88</v>
      </c>
      <c r="F14" s="15">
        <v>352978821885324.69</v>
      </c>
      <c r="G14" s="15">
        <v>359345812428434.88</v>
      </c>
      <c r="H14" s="15">
        <v>365712889901420.25</v>
      </c>
      <c r="I14" s="15">
        <v>384446658000729</v>
      </c>
      <c r="J14" s="15">
        <v>390813648268612.25</v>
      </c>
      <c r="K14" s="15">
        <v>401270282698223.56</v>
      </c>
      <c r="L14" s="15">
        <v>412676861328883.75</v>
      </c>
      <c r="M14" s="15">
        <v>424083439960701.5</v>
      </c>
      <c r="N14" s="15">
        <v>435490219692652.94</v>
      </c>
      <c r="O14" s="15">
        <v>446896597855557.31</v>
      </c>
      <c r="P14" s="15">
        <v>456088643323780.19</v>
      </c>
      <c r="Q14" s="15">
        <v>465280889893629.69</v>
      </c>
      <c r="R14" s="15">
        <v>474472935361383.44</v>
      </c>
      <c r="S14" s="15">
        <v>483664980828681.31</v>
      </c>
      <c r="T14" s="15">
        <v>496831537572996.31</v>
      </c>
    </row>
    <row r="15" spans="1:20" x14ac:dyDescent="0.25">
      <c r="A15" t="s">
        <v>98</v>
      </c>
      <c r="B15" t="s">
        <v>41</v>
      </c>
      <c r="C15" t="s">
        <v>32</v>
      </c>
      <c r="D15" t="s">
        <v>32</v>
      </c>
      <c r="E15" s="15">
        <v>1119416162456663</v>
      </c>
      <c r="F15" s="15">
        <v>1150105783265576.8</v>
      </c>
      <c r="G15" s="15">
        <v>1185666595902668</v>
      </c>
      <c r="H15" s="15">
        <v>1222481074329244.8</v>
      </c>
      <c r="I15" s="15">
        <v>1253916566854607.3</v>
      </c>
      <c r="J15" s="15">
        <v>1293610641344770.5</v>
      </c>
      <c r="K15" s="15">
        <v>1332949649990055.3</v>
      </c>
      <c r="L15" s="15">
        <v>1383977641131193</v>
      </c>
      <c r="M15" s="15">
        <v>1432321103457726.3</v>
      </c>
      <c r="N15" s="15">
        <v>1488398155036283.5</v>
      </c>
      <c r="O15" s="15">
        <v>1546634071343059</v>
      </c>
      <c r="P15" s="15">
        <v>1608825380893663.3</v>
      </c>
      <c r="Q15" s="15">
        <v>1660741372333794.3</v>
      </c>
      <c r="R15" s="15">
        <v>1715181893992633</v>
      </c>
      <c r="S15" s="15">
        <v>1776823070449379</v>
      </c>
      <c r="T15" s="15">
        <v>1834519453307913.5</v>
      </c>
    </row>
    <row r="16" spans="1:20" x14ac:dyDescent="0.25">
      <c r="A16" t="s">
        <v>99</v>
      </c>
      <c r="B16" t="s">
        <v>41</v>
      </c>
      <c r="C16" t="s">
        <v>34</v>
      </c>
      <c r="D16" t="s">
        <v>35</v>
      </c>
      <c r="E16" s="15">
        <v>560000000000000</v>
      </c>
      <c r="F16" s="15">
        <v>579040000000000</v>
      </c>
      <c r="G16" s="15">
        <v>649040000000000</v>
      </c>
      <c r="H16" s="15">
        <v>719040000000000</v>
      </c>
      <c r="I16" s="15">
        <v>789040000000000</v>
      </c>
      <c r="J16" s="15">
        <v>859040000000000</v>
      </c>
      <c r="K16" s="15">
        <v>929040000000000</v>
      </c>
      <c r="L16" s="15">
        <v>998479999999999.88</v>
      </c>
      <c r="M16" s="15">
        <v>1067920000000000.1</v>
      </c>
      <c r="N16" s="15">
        <v>1137360000000000.3</v>
      </c>
      <c r="O16" s="15">
        <v>1206800000000000</v>
      </c>
      <c r="P16" s="15">
        <v>1206800000000000</v>
      </c>
      <c r="Q16" s="15">
        <v>1206800000000000</v>
      </c>
      <c r="R16" s="15">
        <v>1206800000000000</v>
      </c>
      <c r="S16" s="15">
        <v>1206800000000000</v>
      </c>
      <c r="T16" s="15">
        <v>1206800000000000</v>
      </c>
    </row>
    <row r="17" spans="1:20" x14ac:dyDescent="0.25">
      <c r="A17" t="s">
        <v>100</v>
      </c>
      <c r="B17" t="s">
        <v>42</v>
      </c>
      <c r="C17" t="s">
        <v>32</v>
      </c>
      <c r="D17" t="s">
        <v>32</v>
      </c>
      <c r="E17" s="15">
        <v>31582867709371.34</v>
      </c>
      <c r="F17" s="15">
        <v>34385085562720</v>
      </c>
      <c r="G17" s="15">
        <v>36418854430679.336</v>
      </c>
      <c r="H17" s="15">
        <v>39026158414757.156</v>
      </c>
      <c r="I17" s="15">
        <v>41256147136795.625</v>
      </c>
      <c r="J17" s="15">
        <v>43728564720561.5</v>
      </c>
      <c r="K17" s="15">
        <v>46492888005184.719</v>
      </c>
      <c r="L17" s="15">
        <v>48915285429541.547</v>
      </c>
      <c r="M17" s="15">
        <v>51753414681280.109</v>
      </c>
      <c r="N17" s="15">
        <v>54493707032951.773</v>
      </c>
      <c r="O17" s="15">
        <v>57547109081710.773</v>
      </c>
      <c r="P17" s="15">
        <v>60575110071284.844</v>
      </c>
      <c r="Q17" s="15">
        <v>63943091802351.313</v>
      </c>
      <c r="R17" s="15">
        <v>63943091298854.695</v>
      </c>
      <c r="S17" s="15">
        <v>63943090921376.656</v>
      </c>
      <c r="T17" s="15">
        <v>63943090543784.297</v>
      </c>
    </row>
    <row r="18" spans="1:20" x14ac:dyDescent="0.25">
      <c r="A18" t="s">
        <v>101</v>
      </c>
      <c r="B18" t="s">
        <v>42</v>
      </c>
      <c r="C18" t="s">
        <v>43</v>
      </c>
      <c r="D18" t="s">
        <v>31</v>
      </c>
      <c r="E18" s="15">
        <v>533811607270928.69</v>
      </c>
      <c r="F18" s="15">
        <v>551961201918140.31</v>
      </c>
      <c r="G18" s="15">
        <v>618687652827006.38</v>
      </c>
      <c r="H18" s="15">
        <v>660103329370112.5</v>
      </c>
      <c r="I18" s="15">
        <v>701008979471416</v>
      </c>
      <c r="J18" s="15">
        <v>749468720026119.25</v>
      </c>
      <c r="K18" s="15">
        <v>803305645429938.25</v>
      </c>
      <c r="L18" s="15">
        <v>849588479665499.75</v>
      </c>
      <c r="M18" s="15">
        <v>902268978324465.25</v>
      </c>
      <c r="N18" s="15">
        <v>951216264672121.13</v>
      </c>
      <c r="O18" s="15">
        <v>1006050664929954.3</v>
      </c>
      <c r="P18" s="15">
        <v>1059875881853628.3</v>
      </c>
      <c r="Q18" s="15">
        <v>1120597395374066.5</v>
      </c>
      <c r="R18" s="15">
        <v>1120597395374066.8</v>
      </c>
      <c r="S18" s="15">
        <v>1120597395374066.8</v>
      </c>
      <c r="T18" s="15">
        <v>1120597395374066.8</v>
      </c>
    </row>
    <row r="19" spans="1:20" x14ac:dyDescent="0.25">
      <c r="A19" t="s">
        <v>102</v>
      </c>
      <c r="B19" t="s">
        <v>42</v>
      </c>
      <c r="C19" t="s">
        <v>34</v>
      </c>
      <c r="D19" t="s">
        <v>35</v>
      </c>
      <c r="E19" s="15">
        <v>884234092286385.5</v>
      </c>
      <c r="F19" s="15">
        <v>1038147097184122.6</v>
      </c>
      <c r="G19" s="15">
        <v>1163648438719920.8</v>
      </c>
      <c r="H19" s="15">
        <v>1289149780255718.8</v>
      </c>
      <c r="I19" s="15">
        <v>1381552984129760</v>
      </c>
      <c r="J19" s="15">
        <v>1458846590543663.8</v>
      </c>
      <c r="K19" s="15">
        <v>1546163549387938</v>
      </c>
      <c r="L19" s="15">
        <v>1624879541830742.5</v>
      </c>
      <c r="M19" s="15">
        <v>1714311498641900</v>
      </c>
      <c r="N19" s="15">
        <v>1799924227171900.8</v>
      </c>
      <c r="O19" s="15">
        <v>1894593495134925</v>
      </c>
      <c r="P19" s="15">
        <v>1989961919400058.8</v>
      </c>
      <c r="Q19" s="15">
        <v>2093768099081623.5</v>
      </c>
      <c r="R19" s="15">
        <v>2093768071553704</v>
      </c>
      <c r="S19" s="15">
        <v>2093768050911663</v>
      </c>
      <c r="T19" s="15">
        <v>2093768030269398</v>
      </c>
    </row>
    <row r="20" spans="1:20" x14ac:dyDescent="0.25">
      <c r="A20" t="s">
        <v>101</v>
      </c>
      <c r="B20" t="s">
        <v>42</v>
      </c>
      <c r="C20" t="s">
        <v>44</v>
      </c>
      <c r="D20" t="s">
        <v>31</v>
      </c>
      <c r="E20" s="15">
        <v>6617060240373.5898</v>
      </c>
      <c r="F20" s="15">
        <v>7769203491953.1729</v>
      </c>
      <c r="G20" s="15">
        <v>7049168920926.0273</v>
      </c>
      <c r="H20" s="15">
        <v>7746719203343.7969</v>
      </c>
      <c r="I20" s="15">
        <v>8179212091549.0117</v>
      </c>
      <c r="J20" s="15">
        <v>8687109513841.25</v>
      </c>
      <c r="K20" s="15">
        <v>9253077137954.709</v>
      </c>
      <c r="L20" s="15">
        <v>9743640220725.1973</v>
      </c>
      <c r="M20" s="15">
        <v>10309960975630.01</v>
      </c>
      <c r="N20" s="15">
        <v>10877421710990.916</v>
      </c>
      <c r="O20" s="15">
        <v>11511796482077.256</v>
      </c>
      <c r="P20" s="15">
        <v>12137479872491.838</v>
      </c>
      <c r="Q20" s="15">
        <v>12838768671943.082</v>
      </c>
      <c r="R20" s="15">
        <v>12838768671943.088</v>
      </c>
      <c r="S20" s="15">
        <v>12838768671943.094</v>
      </c>
      <c r="T20" s="15">
        <v>12838768671943.139</v>
      </c>
    </row>
    <row r="21" spans="1:20" x14ac:dyDescent="0.25">
      <c r="A21" t="s">
        <v>103</v>
      </c>
      <c r="B21" t="s">
        <v>45</v>
      </c>
      <c r="C21" t="s">
        <v>30</v>
      </c>
      <c r="D21" t="s">
        <v>31</v>
      </c>
      <c r="E21" s="15">
        <v>1929592887599977.8</v>
      </c>
      <c r="F21" s="15">
        <v>1949096965200000.8</v>
      </c>
      <c r="G21" s="15">
        <v>1929592887600000</v>
      </c>
      <c r="H21" s="15">
        <v>1949096965200000.8</v>
      </c>
      <c r="I21" s="15">
        <v>1968620944919847.5</v>
      </c>
      <c r="J21" s="15">
        <v>1988125022519932.8</v>
      </c>
      <c r="K21" s="15">
        <v>2007649002240000.8</v>
      </c>
      <c r="L21" s="15">
        <v>2027153079839999.8</v>
      </c>
      <c r="M21" s="15">
        <v>2046657157440001</v>
      </c>
      <c r="N21" s="15">
        <v>2085685214759999.8</v>
      </c>
      <c r="O21" s="15">
        <v>2144217349680000.3</v>
      </c>
      <c r="P21" s="15">
        <v>2222273464320000.3</v>
      </c>
      <c r="Q21" s="15">
        <v>2300309676840000</v>
      </c>
      <c r="R21" s="15">
        <v>2378365791479999.5</v>
      </c>
      <c r="S21" s="15">
        <v>2436897926399999</v>
      </c>
      <c r="T21" s="15">
        <v>2495430061319999.5</v>
      </c>
    </row>
    <row r="22" spans="1:20" x14ac:dyDescent="0.25">
      <c r="A22" t="s">
        <v>103</v>
      </c>
      <c r="B22" t="s">
        <v>45</v>
      </c>
      <c r="C22" t="s">
        <v>46</v>
      </c>
      <c r="D22" t="s">
        <v>31</v>
      </c>
      <c r="E22" s="15"/>
      <c r="F22" s="15">
        <v>8629422522569.8252</v>
      </c>
      <c r="G22" s="15">
        <v>24741284129279.922</v>
      </c>
      <c r="H22" s="15">
        <v>7637730701237.1924</v>
      </c>
      <c r="I22" s="15">
        <v>20952016367793.934</v>
      </c>
      <c r="J22" s="15">
        <v>37721070127466.195</v>
      </c>
      <c r="K22" s="15"/>
      <c r="L22" s="15"/>
      <c r="M22" s="15"/>
      <c r="N22" s="15"/>
      <c r="O22" s="15"/>
      <c r="P22" s="15"/>
      <c r="Q22" s="15"/>
      <c r="R22" s="15"/>
      <c r="S22" s="15"/>
      <c r="T22" s="15"/>
    </row>
    <row r="23" spans="1:20" x14ac:dyDescent="0.25">
      <c r="A23" t="s">
        <v>103</v>
      </c>
      <c r="B23" t="s">
        <v>45</v>
      </c>
      <c r="C23" t="s">
        <v>47</v>
      </c>
      <c r="D23" t="s">
        <v>31</v>
      </c>
      <c r="E23" s="15">
        <v>1963882327622707.3</v>
      </c>
      <c r="F23" s="15">
        <v>1989188877127838.3</v>
      </c>
      <c r="G23" s="15">
        <v>2034423460228604.8</v>
      </c>
      <c r="H23" s="15">
        <v>2362385756073907.5</v>
      </c>
      <c r="I23" s="15">
        <v>2383484263995638</v>
      </c>
      <c r="J23" s="15">
        <v>2387770564202354.5</v>
      </c>
      <c r="K23" s="15">
        <v>2465740749149452.5</v>
      </c>
      <c r="L23" s="15">
        <v>2518563863715225</v>
      </c>
      <c r="M23" s="15">
        <v>2557534515265464</v>
      </c>
      <c r="N23" s="15">
        <v>2576298460639792</v>
      </c>
      <c r="O23" s="15">
        <v>2571689673761467</v>
      </c>
      <c r="P23" s="15">
        <v>2578730802131469.5</v>
      </c>
      <c r="Q23" s="15">
        <v>2552276106568289.5</v>
      </c>
      <c r="R23" s="15">
        <v>2471803199296088.5</v>
      </c>
      <c r="S23" s="15">
        <v>2411458778317666.5</v>
      </c>
      <c r="T23" s="15">
        <v>2351114357128069</v>
      </c>
    </row>
    <row r="25" spans="1:20" s="4" customFormat="1" x14ac:dyDescent="0.25">
      <c r="A25" s="4" t="s">
        <v>48</v>
      </c>
    </row>
    <row r="26" spans="1:20" x14ac:dyDescent="0.25">
      <c r="B26">
        <v>2015</v>
      </c>
    </row>
    <row r="27" spans="1:20" x14ac:dyDescent="0.25">
      <c r="A27" t="s">
        <v>49</v>
      </c>
      <c r="B27" s="15">
        <v>383863064975548.19</v>
      </c>
    </row>
    <row r="28" spans="1:20" x14ac:dyDescent="0.25">
      <c r="A28" t="s">
        <v>50</v>
      </c>
      <c r="B28" s="15">
        <v>292843820480042.81</v>
      </c>
    </row>
    <row r="29" spans="1:20" x14ac:dyDescent="0.25">
      <c r="A29" t="s">
        <v>51</v>
      </c>
      <c r="B29" s="16">
        <v>1.3108115593708023</v>
      </c>
    </row>
    <row r="31" spans="1:20" x14ac:dyDescent="0.25">
      <c r="B31">
        <v>2015</v>
      </c>
      <c r="C31">
        <v>2016</v>
      </c>
      <c r="D31">
        <v>2017</v>
      </c>
      <c r="E31">
        <v>2018</v>
      </c>
      <c r="F31">
        <v>2019</v>
      </c>
      <c r="G31">
        <v>2020</v>
      </c>
      <c r="H31">
        <v>2021</v>
      </c>
      <c r="I31">
        <v>2022</v>
      </c>
      <c r="J31">
        <v>2023</v>
      </c>
      <c r="K31">
        <v>2024</v>
      </c>
      <c r="L31">
        <v>2025</v>
      </c>
      <c r="M31">
        <v>2026</v>
      </c>
      <c r="N31">
        <v>2027</v>
      </c>
      <c r="O31">
        <v>2028</v>
      </c>
      <c r="P31">
        <v>2029</v>
      </c>
      <c r="Q31">
        <v>2030</v>
      </c>
    </row>
    <row r="32" spans="1:20" x14ac:dyDescent="0.25">
      <c r="A32" t="s">
        <v>31</v>
      </c>
      <c r="B32" s="15">
        <v>273186122261376.31</v>
      </c>
      <c r="C32" s="15">
        <v>273186122261376.31</v>
      </c>
      <c r="D32" s="15">
        <v>273186122261376.31</v>
      </c>
      <c r="E32" s="15">
        <v>273186122261376.31</v>
      </c>
      <c r="F32" s="15">
        <v>273186122261376.31</v>
      </c>
      <c r="G32" s="15">
        <v>273186122261376.31</v>
      </c>
      <c r="H32" s="15">
        <v>273186122261376.31</v>
      </c>
      <c r="I32" s="15">
        <v>273186122261376.31</v>
      </c>
      <c r="J32" s="15">
        <v>273186122261376.31</v>
      </c>
      <c r="K32" s="15">
        <v>273186122261376.31</v>
      </c>
      <c r="L32" s="15">
        <v>273186122261376.31</v>
      </c>
      <c r="M32" s="15">
        <v>273186122261376.31</v>
      </c>
      <c r="N32" s="15">
        <v>273186122261376.31</v>
      </c>
      <c r="O32" s="15">
        <v>273186122261376.31</v>
      </c>
      <c r="P32" s="15">
        <v>273186122261376.31</v>
      </c>
      <c r="Q32" s="15">
        <v>273186122261376.31</v>
      </c>
    </row>
    <row r="33" spans="1:38" x14ac:dyDescent="0.25">
      <c r="A33" t="s">
        <v>32</v>
      </c>
      <c r="B33" s="15">
        <v>9297638849549.5664</v>
      </c>
      <c r="C33" s="15">
        <v>10925265234217.582</v>
      </c>
      <c r="D33" s="15">
        <v>11065882317148.393</v>
      </c>
      <c r="E33" s="15">
        <v>11829465376958.322</v>
      </c>
      <c r="F33" s="15">
        <v>12593048889391.596</v>
      </c>
      <c r="G33" s="15">
        <v>12529824512285.959</v>
      </c>
      <c r="H33" s="15">
        <v>13293413495521.193</v>
      </c>
      <c r="I33" s="15">
        <v>14798590668154.227</v>
      </c>
      <c r="J33" s="15">
        <v>16240252371359.693</v>
      </c>
      <c r="K33" s="15">
        <v>17691618514628.863</v>
      </c>
      <c r="L33" s="15">
        <v>18865690554066.047</v>
      </c>
      <c r="M33" s="15">
        <v>23663692345636.734</v>
      </c>
      <c r="N33" s="15">
        <v>26399101861423.93</v>
      </c>
      <c r="O33" s="15">
        <v>26399101861547.152</v>
      </c>
      <c r="P33" s="15">
        <v>26399101861482.879</v>
      </c>
      <c r="Q33" s="15">
        <v>26399101861441.887</v>
      </c>
    </row>
    <row r="34" spans="1:38" x14ac:dyDescent="0.25">
      <c r="A34" t="s">
        <v>35</v>
      </c>
      <c r="B34" s="15">
        <v>101379303864622.31</v>
      </c>
      <c r="C34" s="15">
        <v>104826200196019.47</v>
      </c>
      <c r="D34" s="15">
        <v>117498613179097.28</v>
      </c>
      <c r="E34" s="15">
        <v>130171026162175.05</v>
      </c>
      <c r="F34" s="15">
        <v>142843439145252.84</v>
      </c>
      <c r="G34" s="15">
        <v>155515852128330.63</v>
      </c>
      <c r="H34" s="15">
        <v>168188265111408.47</v>
      </c>
      <c r="I34" s="15">
        <v>180759298790621.56</v>
      </c>
      <c r="J34" s="15">
        <v>193330332469834.78</v>
      </c>
      <c r="K34" s="15">
        <v>205901366149047.97</v>
      </c>
      <c r="L34" s="15">
        <v>218472399828261.09</v>
      </c>
      <c r="M34" s="15">
        <v>218472399828261.09</v>
      </c>
      <c r="N34" s="15">
        <v>218472399828261.09</v>
      </c>
      <c r="O34" s="15">
        <v>218472399828261.09</v>
      </c>
      <c r="P34" s="15">
        <v>218472399828261.09</v>
      </c>
      <c r="Q34" s="15">
        <v>218472399828261.09</v>
      </c>
    </row>
    <row r="36" spans="1:38" s="4" customFormat="1" x14ac:dyDescent="0.25">
      <c r="A36" s="4" t="s">
        <v>52</v>
      </c>
    </row>
    <row r="37" spans="1:38" x14ac:dyDescent="0.25">
      <c r="B37">
        <v>2015</v>
      </c>
      <c r="C37">
        <v>2016</v>
      </c>
      <c r="D37">
        <v>2017</v>
      </c>
      <c r="E37">
        <v>2018</v>
      </c>
      <c r="F37">
        <v>2019</v>
      </c>
      <c r="G37">
        <v>2020</v>
      </c>
      <c r="H37">
        <v>2021</v>
      </c>
      <c r="I37">
        <v>2022</v>
      </c>
      <c r="J37">
        <v>2023</v>
      </c>
      <c r="K37">
        <v>2024</v>
      </c>
      <c r="L37">
        <v>2025</v>
      </c>
      <c r="M37">
        <v>2026</v>
      </c>
      <c r="N37">
        <v>2027</v>
      </c>
      <c r="O37">
        <v>2028</v>
      </c>
      <c r="P37">
        <v>2029</v>
      </c>
      <c r="Q37">
        <v>2030</v>
      </c>
    </row>
    <row r="38" spans="1:38" x14ac:dyDescent="0.25">
      <c r="A38" t="s">
        <v>53</v>
      </c>
      <c r="B38" s="15">
        <v>3893475215222685</v>
      </c>
      <c r="C38" s="15">
        <v>3946915264850409</v>
      </c>
      <c r="D38" s="15">
        <v>3988757631957885</v>
      </c>
      <c r="E38" s="15">
        <v>4319120451975145.5</v>
      </c>
      <c r="F38" s="15">
        <v>4373057225283279.5</v>
      </c>
      <c r="G38" s="15">
        <v>4413616656849753.5</v>
      </c>
      <c r="H38" s="15">
        <v>4473389751389453</v>
      </c>
      <c r="I38" s="15">
        <v>4545716943555225</v>
      </c>
      <c r="J38" s="15">
        <v>4604191672705465</v>
      </c>
      <c r="K38" s="15">
        <v>4661983675399792</v>
      </c>
      <c r="L38" s="15">
        <v>4715907023441467</v>
      </c>
      <c r="M38" s="15">
        <v>4801004266451470</v>
      </c>
      <c r="N38" s="15">
        <v>4852585783408290</v>
      </c>
      <c r="O38" s="15">
        <v>4850168990776088</v>
      </c>
      <c r="P38" s="15">
        <v>4848356704717666</v>
      </c>
      <c r="Q38" s="15">
        <v>4846544418448068</v>
      </c>
      <c r="R38" s="15"/>
      <c r="S38" s="15"/>
      <c r="T38" s="15"/>
      <c r="U38" s="15"/>
      <c r="V38" s="15"/>
    </row>
    <row r="39" spans="1:38" x14ac:dyDescent="0.25">
      <c r="A39" t="s">
        <v>54</v>
      </c>
    </row>
    <row r="40" spans="1:38" x14ac:dyDescent="0.25">
      <c r="A40" s="2" t="s">
        <v>31</v>
      </c>
      <c r="B40" s="15">
        <v>212501234214686.28</v>
      </c>
      <c r="C40" s="15">
        <v>214715087618962.44</v>
      </c>
      <c r="D40" s="15">
        <v>211468941291535.44</v>
      </c>
      <c r="E40" s="15">
        <v>219396113300050.63</v>
      </c>
      <c r="F40" s="15">
        <v>220133011526039.75</v>
      </c>
      <c r="G40" s="15">
        <v>214432401885271.81</v>
      </c>
      <c r="H40" s="15">
        <v>215139821350842.44</v>
      </c>
      <c r="I40" s="15">
        <v>213753218427542.78</v>
      </c>
      <c r="J40" s="15">
        <v>215961575582558.81</v>
      </c>
      <c r="K40" s="15">
        <v>215706031878995.94</v>
      </c>
      <c r="L40" s="15">
        <v>216056617634491.25</v>
      </c>
      <c r="M40" s="15">
        <v>223480627092018.34</v>
      </c>
      <c r="N40" s="15">
        <v>221843396212900.88</v>
      </c>
      <c r="O40" s="15">
        <v>222678794404587.91</v>
      </c>
      <c r="P40" s="15">
        <v>225337107627920.72</v>
      </c>
      <c r="Q40" s="15">
        <v>224066613571689.09</v>
      </c>
      <c r="R40" s="15"/>
      <c r="S40" s="15"/>
      <c r="T40" s="15"/>
    </row>
    <row r="41" spans="1:38" x14ac:dyDescent="0.25">
      <c r="A41" s="2" t="s">
        <v>35</v>
      </c>
      <c r="B41" s="15">
        <v>100312304912042.34</v>
      </c>
      <c r="C41" s="15">
        <v>95060040745553.094</v>
      </c>
      <c r="D41" s="15">
        <v>92259943800927.563</v>
      </c>
      <c r="E41" s="15">
        <v>97180007014448.375</v>
      </c>
      <c r="F41" s="15">
        <v>99114621706812.922</v>
      </c>
      <c r="G41" s="15">
        <v>101121365234221.63</v>
      </c>
      <c r="H41" s="15">
        <v>104061681162072.94</v>
      </c>
      <c r="I41" s="15">
        <v>104462275535751.36</v>
      </c>
      <c r="J41" s="15">
        <v>105963237279840.89</v>
      </c>
      <c r="K41" s="15">
        <v>109025650750118.75</v>
      </c>
      <c r="L41" s="15">
        <v>101081695311373.2</v>
      </c>
      <c r="M41" s="15">
        <v>106137817757024.22</v>
      </c>
      <c r="N41" s="15">
        <v>101725118936656.94</v>
      </c>
      <c r="O41" s="15">
        <v>102853926903542.06</v>
      </c>
      <c r="P41" s="15">
        <v>101192028071996.3</v>
      </c>
      <c r="Q41" s="15">
        <v>100533042889866.3</v>
      </c>
      <c r="R41" s="15"/>
      <c r="S41" s="15"/>
      <c r="T41" s="15"/>
    </row>
    <row r="42" spans="1:38" s="19" customFormat="1" x14ac:dyDescent="0.25">
      <c r="A42" s="17" t="s">
        <v>32</v>
      </c>
      <c r="B42" s="18">
        <v>0</v>
      </c>
      <c r="C42" s="18">
        <v>0</v>
      </c>
      <c r="D42" s="18">
        <v>0</v>
      </c>
      <c r="E42" s="18">
        <v>0</v>
      </c>
      <c r="F42" s="18">
        <v>0</v>
      </c>
      <c r="G42" s="18">
        <v>0</v>
      </c>
      <c r="H42" s="18">
        <v>0</v>
      </c>
      <c r="I42" s="18">
        <v>0</v>
      </c>
      <c r="J42" s="18">
        <v>0</v>
      </c>
      <c r="K42" s="18">
        <v>0</v>
      </c>
      <c r="L42" s="18">
        <v>0</v>
      </c>
      <c r="M42" s="18">
        <v>0</v>
      </c>
      <c r="N42" s="18">
        <v>0</v>
      </c>
      <c r="O42" s="18">
        <v>0</v>
      </c>
      <c r="P42" s="18">
        <v>0</v>
      </c>
      <c r="Q42" s="18">
        <v>0</v>
      </c>
      <c r="R42" s="18"/>
      <c r="S42" s="18"/>
      <c r="T42" s="18"/>
    </row>
    <row r="43" spans="1:38" x14ac:dyDescent="0.25"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</row>
    <row r="44" spans="1:38" s="4" customFormat="1" ht="14.1" customHeight="1" x14ac:dyDescent="0.25">
      <c r="A44" s="4" t="s">
        <v>55</v>
      </c>
    </row>
    <row r="45" spans="1:38" x14ac:dyDescent="0.25">
      <c r="B45">
        <v>2015</v>
      </c>
      <c r="C45">
        <v>2016</v>
      </c>
      <c r="D45">
        <v>2017</v>
      </c>
      <c r="E45">
        <v>2018</v>
      </c>
      <c r="F45">
        <v>2019</v>
      </c>
      <c r="G45">
        <v>2020</v>
      </c>
      <c r="H45">
        <v>2021</v>
      </c>
      <c r="I45">
        <v>2022</v>
      </c>
      <c r="J45">
        <v>2023</v>
      </c>
      <c r="K45">
        <v>2024</v>
      </c>
      <c r="L45">
        <v>2025</v>
      </c>
      <c r="M45">
        <v>2026</v>
      </c>
      <c r="N45">
        <v>2027</v>
      </c>
      <c r="O45">
        <v>2028</v>
      </c>
      <c r="P45">
        <v>2029</v>
      </c>
      <c r="Q45">
        <v>2030</v>
      </c>
    </row>
    <row r="46" spans="1:38" x14ac:dyDescent="0.25">
      <c r="A46" t="s">
        <v>56</v>
      </c>
      <c r="B46" s="15">
        <v>1456245627507059</v>
      </c>
      <c r="C46" s="15">
        <v>1632262588156936.3</v>
      </c>
      <c r="D46" s="15">
        <v>1825804114898532.5</v>
      </c>
      <c r="E46" s="15">
        <v>1996025987243932.3</v>
      </c>
      <c r="F46" s="15">
        <v>2131997322829520.5</v>
      </c>
      <c r="G46" s="15">
        <v>2260730984804186</v>
      </c>
      <c r="H46" s="15">
        <v>2405215159961015.5</v>
      </c>
      <c r="I46" s="15">
        <v>2533126947146509</v>
      </c>
      <c r="J46" s="15">
        <v>2678643852623275.5</v>
      </c>
      <c r="K46" s="15">
        <v>2816511620587964.5</v>
      </c>
      <c r="L46" s="15">
        <v>2969703065628667.5</v>
      </c>
      <c r="M46" s="15">
        <v>3122550391197464</v>
      </c>
      <c r="N46" s="15">
        <v>3291147354929984</v>
      </c>
      <c r="O46" s="15">
        <v>3291147326898568.5</v>
      </c>
      <c r="P46" s="15">
        <v>3291147305879049.5</v>
      </c>
      <c r="Q46" s="15">
        <v>3291147284859192</v>
      </c>
      <c r="R46" s="15"/>
      <c r="S46" s="15"/>
      <c r="T46" s="15"/>
      <c r="U46" s="15"/>
      <c r="V46" s="15"/>
    </row>
    <row r="47" spans="1:38" x14ac:dyDescent="0.25">
      <c r="A47" t="s">
        <v>57</v>
      </c>
    </row>
    <row r="48" spans="1:38" x14ac:dyDescent="0.25">
      <c r="A48" s="2" t="s">
        <v>31</v>
      </c>
      <c r="B48" s="15">
        <v>57803013690576.195</v>
      </c>
      <c r="C48" s="15">
        <v>59310351257758.625</v>
      </c>
      <c r="D48" s="15">
        <v>69084980129684.281</v>
      </c>
      <c r="E48" s="15">
        <v>63126175907578.297</v>
      </c>
      <c r="F48" s="15">
        <v>58695925658948.773</v>
      </c>
      <c r="G48" s="15">
        <v>56780205722846.422</v>
      </c>
      <c r="H48" s="15">
        <v>55640236001560.633</v>
      </c>
      <c r="I48" s="15">
        <v>54270543114151.117</v>
      </c>
      <c r="J48" s="15">
        <v>58571909929852.617</v>
      </c>
      <c r="K48" s="15">
        <v>60441515209747.414</v>
      </c>
      <c r="L48" s="15">
        <v>61527460800759.242</v>
      </c>
      <c r="M48" s="15">
        <v>64533592015365.844</v>
      </c>
      <c r="N48" s="15">
        <v>66490476358813.422</v>
      </c>
      <c r="O48" s="15">
        <v>66185583474392.813</v>
      </c>
      <c r="P48" s="15">
        <v>65166083266094.398</v>
      </c>
      <c r="Q48" s="15">
        <v>65629320154932.063</v>
      </c>
      <c r="R48" s="15"/>
      <c r="S48" s="15"/>
      <c r="T48" s="15"/>
    </row>
    <row r="49" spans="1:38" x14ac:dyDescent="0.25">
      <c r="A49" s="2" t="s">
        <v>35</v>
      </c>
      <c r="B49" s="15">
        <v>485944707402932.56</v>
      </c>
      <c r="C49" s="15">
        <v>542815934235979.13</v>
      </c>
      <c r="D49" s="15">
        <v>580164701094764</v>
      </c>
      <c r="E49" s="15">
        <v>637838155258373.5</v>
      </c>
      <c r="F49" s="15">
        <v>681629623642396.63</v>
      </c>
      <c r="G49" s="15">
        <v>725393543644808.63</v>
      </c>
      <c r="H49" s="15">
        <v>774516082645943.38</v>
      </c>
      <c r="I49" s="15">
        <v>817557445289078.25</v>
      </c>
      <c r="J49" s="15">
        <v>856129123738016.38</v>
      </c>
      <c r="K49" s="15">
        <v>897581761102887.38</v>
      </c>
      <c r="L49" s="15">
        <v>943543479830227</v>
      </c>
      <c r="M49" s="15">
        <v>986815987783181.88</v>
      </c>
      <c r="N49" s="15">
        <v>1037222199249874</v>
      </c>
      <c r="O49" s="15">
        <v>1033187725716139.9</v>
      </c>
      <c r="P49" s="15">
        <v>1029997399633245.1</v>
      </c>
      <c r="Q49" s="15">
        <v>1022768768602899.6</v>
      </c>
      <c r="R49" s="15"/>
      <c r="S49" s="15"/>
      <c r="T49" s="15"/>
    </row>
    <row r="50" spans="1:38" s="23" customFormat="1" x14ac:dyDescent="0.25">
      <c r="A50" s="21" t="s">
        <v>32</v>
      </c>
      <c r="B50" s="22">
        <v>31582867709371.34</v>
      </c>
      <c r="C50" s="22">
        <v>34385085562720</v>
      </c>
      <c r="D50" s="22">
        <v>36418854430679.336</v>
      </c>
      <c r="E50" s="22">
        <v>39026158414757.156</v>
      </c>
      <c r="F50" s="22">
        <v>41256147136795.625</v>
      </c>
      <c r="G50" s="22">
        <v>43728564720561.5</v>
      </c>
      <c r="H50" s="22">
        <v>46492888005184.719</v>
      </c>
      <c r="I50" s="22">
        <v>48915285429541.547</v>
      </c>
      <c r="J50" s="22">
        <v>51753414681280.109</v>
      </c>
      <c r="K50" s="22">
        <v>54493707032951.773</v>
      </c>
      <c r="L50" s="22">
        <v>57547109081710.773</v>
      </c>
      <c r="M50" s="22">
        <v>60575110071284.844</v>
      </c>
      <c r="N50" s="22">
        <v>63943091802351.313</v>
      </c>
      <c r="O50" s="22">
        <v>63943091298854.695</v>
      </c>
      <c r="P50" s="22">
        <v>63943090921376.656</v>
      </c>
      <c r="Q50" s="22">
        <v>63943090543784.297</v>
      </c>
      <c r="R50" s="22"/>
      <c r="S50" s="22"/>
      <c r="T50" s="22"/>
    </row>
    <row r="51" spans="1:38" x14ac:dyDescent="0.25"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</row>
    <row r="52" spans="1:38" s="4" customFormat="1" ht="14.1" customHeight="1" x14ac:dyDescent="0.25">
      <c r="A52" s="4" t="s">
        <v>58</v>
      </c>
    </row>
    <row r="53" spans="1:38" x14ac:dyDescent="0.25">
      <c r="B53">
        <v>2015</v>
      </c>
      <c r="C53">
        <v>2016</v>
      </c>
      <c r="D53">
        <v>2017</v>
      </c>
      <c r="E53">
        <v>2018</v>
      </c>
      <c r="F53">
        <v>2019</v>
      </c>
      <c r="G53">
        <v>2020</v>
      </c>
      <c r="H53">
        <v>2021</v>
      </c>
      <c r="I53">
        <v>2022</v>
      </c>
      <c r="J53">
        <v>2023</v>
      </c>
      <c r="K53">
        <v>2024</v>
      </c>
      <c r="L53">
        <v>2025</v>
      </c>
      <c r="M53">
        <v>2026</v>
      </c>
      <c r="N53">
        <v>2027</v>
      </c>
      <c r="O53">
        <v>2028</v>
      </c>
      <c r="P53">
        <v>2029</v>
      </c>
      <c r="Q53">
        <v>2030</v>
      </c>
    </row>
    <row r="54" spans="1:38" x14ac:dyDescent="0.25">
      <c r="A54" t="s">
        <v>59</v>
      </c>
      <c r="B54" s="15">
        <v>206787989927756.59</v>
      </c>
      <c r="C54" s="15">
        <v>209359375324504.34</v>
      </c>
      <c r="D54" s="15">
        <v>211941027981988.5</v>
      </c>
      <c r="E54" s="15">
        <v>214572722752074.78</v>
      </c>
      <c r="F54" s="15">
        <v>221566060869375.31</v>
      </c>
      <c r="G54" s="15">
        <v>224120471733360.66</v>
      </c>
      <c r="H54" s="15">
        <v>226866631326836.06</v>
      </c>
      <c r="I54" s="15">
        <v>229801473555446.22</v>
      </c>
      <c r="J54" s="15">
        <v>249533472066445.19</v>
      </c>
      <c r="K54" s="15">
        <v>253391699918306.34</v>
      </c>
      <c r="L54" s="15">
        <v>257249772536908.97</v>
      </c>
      <c r="M54" s="15">
        <v>260803127279128.56</v>
      </c>
      <c r="N54" s="15">
        <v>264356559760983.47</v>
      </c>
      <c r="O54" s="15">
        <v>270705655304972.81</v>
      </c>
      <c r="P54" s="15">
        <v>274259010047441.19</v>
      </c>
      <c r="Q54" s="15">
        <v>278628290510370.91</v>
      </c>
      <c r="R54" s="15"/>
      <c r="S54" s="15"/>
      <c r="T54" s="15"/>
      <c r="U54" s="15"/>
      <c r="V54" s="15"/>
    </row>
    <row r="55" spans="1:38" x14ac:dyDescent="0.25"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</row>
    <row r="56" spans="1:38" x14ac:dyDescent="0.25">
      <c r="A56" t="s">
        <v>60</v>
      </c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</row>
    <row r="57" spans="1:38" x14ac:dyDescent="0.25">
      <c r="A57" t="s">
        <v>61</v>
      </c>
      <c r="B57" s="24">
        <v>48019727923129.195</v>
      </c>
      <c r="C57" s="24">
        <v>50134098660532.031</v>
      </c>
      <c r="D57" s="24">
        <v>51772938928935.391</v>
      </c>
      <c r="E57" s="24">
        <v>53570021303045.453</v>
      </c>
      <c r="F57" s="24">
        <v>57304177628132.305</v>
      </c>
      <c r="G57" s="24">
        <v>58939374535936.914</v>
      </c>
      <c r="H57" s="24">
        <v>59875760442587.047</v>
      </c>
      <c r="I57" s="24">
        <v>60780728595113.742</v>
      </c>
      <c r="J57" s="24">
        <v>86445835859561.719</v>
      </c>
      <c r="K57" s="24">
        <v>88563781308143.234</v>
      </c>
      <c r="L57" s="24">
        <v>90666308260887.203</v>
      </c>
      <c r="M57" s="24">
        <v>93045479503655.094</v>
      </c>
      <c r="N57" s="24">
        <v>95443235692258.156</v>
      </c>
      <c r="O57" s="24">
        <v>101955750492085.19</v>
      </c>
      <c r="P57" s="24">
        <v>104281936678065.84</v>
      </c>
      <c r="Q57" s="24">
        <v>106477771421640.59</v>
      </c>
      <c r="R57" s="15"/>
      <c r="S57" s="15"/>
      <c r="T57" s="15"/>
      <c r="U57" s="15"/>
      <c r="V57" s="15"/>
    </row>
    <row r="58" spans="1:38" x14ac:dyDescent="0.25">
      <c r="A58" t="s">
        <v>38</v>
      </c>
      <c r="B58" s="24">
        <v>2320891273202.5259</v>
      </c>
      <c r="C58" s="24">
        <v>2301208596569.0981</v>
      </c>
      <c r="D58" s="24">
        <v>2283878238577.9302</v>
      </c>
      <c r="E58" s="24">
        <v>2265482383457.0039</v>
      </c>
      <c r="F58" s="24">
        <v>2224950863771.0811</v>
      </c>
      <c r="G58" s="24">
        <v>2209335868574.5669</v>
      </c>
      <c r="H58" s="24">
        <v>2188457179741.9539</v>
      </c>
      <c r="I58" s="24">
        <v>2167336361429.3916</v>
      </c>
      <c r="J58" s="24">
        <v>2047151392163.6934</v>
      </c>
      <c r="K58" s="24">
        <v>2026260949514.1243</v>
      </c>
      <c r="L58" s="24">
        <v>2006401296285.7856</v>
      </c>
      <c r="M58" s="24">
        <v>1988121630711.3306</v>
      </c>
      <c r="N58" s="24">
        <v>1970202789822.6802</v>
      </c>
      <c r="O58" s="24">
        <v>1937695097350.0413</v>
      </c>
      <c r="P58" s="24">
        <v>1921905912740.7793</v>
      </c>
      <c r="Q58" s="24">
        <v>1904712847712.2261</v>
      </c>
      <c r="R58" s="15"/>
      <c r="S58" s="15"/>
      <c r="T58" s="15"/>
      <c r="U58" s="15"/>
      <c r="V58" s="15"/>
    </row>
    <row r="59" spans="1:38" x14ac:dyDescent="0.25">
      <c r="A59" t="s">
        <v>62</v>
      </c>
      <c r="B59" s="24">
        <v>37595366760704.5</v>
      </c>
      <c r="C59" s="24">
        <v>37276533450664.758</v>
      </c>
      <c r="D59" s="24">
        <v>36995804589173.117</v>
      </c>
      <c r="E59" s="24">
        <v>36697816084442.563</v>
      </c>
      <c r="F59" s="24">
        <v>36041259111883.438</v>
      </c>
      <c r="G59" s="24">
        <v>35788316857267.234</v>
      </c>
      <c r="H59" s="24">
        <v>35450109732610.078</v>
      </c>
      <c r="I59" s="24">
        <v>35107980430856.188</v>
      </c>
      <c r="J59" s="24">
        <v>33161143002175.914</v>
      </c>
      <c r="K59" s="24">
        <v>32822745481201.426</v>
      </c>
      <c r="L59" s="24">
        <v>32501045384569.547</v>
      </c>
      <c r="M59" s="24">
        <v>32204938996704.914</v>
      </c>
      <c r="N59" s="24">
        <v>31914677491173.09</v>
      </c>
      <c r="O59" s="24">
        <v>31388095899366.551</v>
      </c>
      <c r="P59" s="24">
        <v>31132332006808.832</v>
      </c>
      <c r="Q59" s="24">
        <v>30853827109594.973</v>
      </c>
      <c r="R59" s="15"/>
      <c r="S59" s="15"/>
      <c r="T59" s="15"/>
      <c r="U59" s="15"/>
      <c r="V59" s="15"/>
    </row>
    <row r="60" spans="1:38" x14ac:dyDescent="0.25">
      <c r="A60" t="s">
        <v>34</v>
      </c>
      <c r="B60" s="24">
        <v>118852003970720.38</v>
      </c>
      <c r="C60" s="24">
        <v>119647534616738.48</v>
      </c>
      <c r="D60" s="24">
        <v>120888406225302.06</v>
      </c>
      <c r="E60" s="24">
        <v>122039402981129.77</v>
      </c>
      <c r="F60" s="24">
        <v>125995673265588.5</v>
      </c>
      <c r="G60" s="24">
        <v>127183444471581.91</v>
      </c>
      <c r="H60" s="24">
        <v>129352303971896.98</v>
      </c>
      <c r="I60" s="24">
        <v>131745428168046.88</v>
      </c>
      <c r="J60" s="24">
        <v>127879341812543.86</v>
      </c>
      <c r="K60" s="24">
        <v>129978912179447.53</v>
      </c>
      <c r="L60" s="24">
        <v>132076017595166.45</v>
      </c>
      <c r="M60" s="24">
        <v>133564587148057.2</v>
      </c>
      <c r="N60" s="24">
        <v>135028443787729.56</v>
      </c>
      <c r="O60" s="24">
        <v>135424113816171.05</v>
      </c>
      <c r="P60" s="24">
        <v>136922835449825.73</v>
      </c>
      <c r="Q60" s="24">
        <v>139391979131423.11</v>
      </c>
    </row>
    <row r="61" spans="1:38" x14ac:dyDescent="0.25"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</row>
    <row r="62" spans="1:38" x14ac:dyDescent="0.25">
      <c r="A62" s="2" t="s">
        <v>63</v>
      </c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</row>
    <row r="63" spans="1:38" x14ac:dyDescent="0.25">
      <c r="A63" t="s">
        <v>61</v>
      </c>
      <c r="B63" s="15">
        <v>138023025340986.64</v>
      </c>
      <c r="C63" s="15">
        <v>144100357689390.66</v>
      </c>
      <c r="D63" s="15">
        <v>148810873589392.56</v>
      </c>
      <c r="E63" s="15">
        <v>153976224514718.47</v>
      </c>
      <c r="F63" s="15">
        <v>164709303925533.31</v>
      </c>
      <c r="G63" s="15">
        <v>169409347720131.94</v>
      </c>
      <c r="H63" s="15">
        <v>172100800198359.44</v>
      </c>
      <c r="I63" s="15">
        <v>174701948677353.91</v>
      </c>
      <c r="J63" s="15">
        <v>248471124462996.41</v>
      </c>
      <c r="K63" s="15">
        <v>254558731597888</v>
      </c>
      <c r="L63" s="15">
        <v>260602021375440.25</v>
      </c>
      <c r="M63" s="15">
        <v>267440469382825.41</v>
      </c>
      <c r="N63" s="15">
        <v>274332336069593.22</v>
      </c>
      <c r="O63" s="15">
        <v>293051246695014</v>
      </c>
      <c r="P63" s="15">
        <v>299737399840434.38</v>
      </c>
      <c r="Q63" s="15">
        <v>306048884048387.5</v>
      </c>
      <c r="R63" s="15"/>
      <c r="S63" s="15"/>
      <c r="T63" s="15"/>
    </row>
    <row r="64" spans="1:38" s="23" customFormat="1" x14ac:dyDescent="0.25">
      <c r="A64" t="s">
        <v>38</v>
      </c>
      <c r="B64" s="15">
        <v>4930719938233.7295</v>
      </c>
      <c r="C64" s="15">
        <v>4888904206822.7822</v>
      </c>
      <c r="D64" s="15">
        <v>4852085962611.8545</v>
      </c>
      <c r="E64" s="15">
        <v>4813004075979.376</v>
      </c>
      <c r="F64" s="15">
        <v>4726895099419.4668</v>
      </c>
      <c r="G64" s="15">
        <v>4693721133434.9961</v>
      </c>
      <c r="H64" s="15">
        <v>4649364481100.7012</v>
      </c>
      <c r="I64" s="15">
        <v>4604493426102.1357</v>
      </c>
      <c r="J64" s="15">
        <v>4349161161692.9209</v>
      </c>
      <c r="K64" s="15">
        <v>4304779538443.2344</v>
      </c>
      <c r="L64" s="15">
        <v>4262587821291.2905</v>
      </c>
      <c r="M64" s="15">
        <v>4223752778670.8579</v>
      </c>
      <c r="N64" s="15">
        <v>4185684305985.4517</v>
      </c>
      <c r="O64" s="15">
        <v>4116621903419.8911</v>
      </c>
      <c r="P64" s="15">
        <v>4083077873046.6309</v>
      </c>
      <c r="Q64" s="15">
        <v>4046551306931.9409</v>
      </c>
      <c r="R64" s="22"/>
      <c r="S64" s="22"/>
      <c r="T64" s="22"/>
    </row>
    <row r="65" spans="1:38" x14ac:dyDescent="0.25">
      <c r="A65" t="s">
        <v>62</v>
      </c>
      <c r="B65" s="15">
        <v>79871136839782.203</v>
      </c>
      <c r="C65" s="15">
        <v>79193777337018.094</v>
      </c>
      <c r="D65" s="15">
        <v>78597370512374.188</v>
      </c>
      <c r="E65" s="15">
        <v>77964295676597</v>
      </c>
      <c r="F65" s="15">
        <v>76569444227689.344</v>
      </c>
      <c r="G65" s="15">
        <v>76032069886866.859</v>
      </c>
      <c r="H65" s="15">
        <v>75313550828238.719</v>
      </c>
      <c r="I65" s="15">
        <v>74586699127303.953</v>
      </c>
      <c r="J65" s="15">
        <v>70450654394433.844</v>
      </c>
      <c r="K65" s="15">
        <v>69731730839942.898</v>
      </c>
      <c r="L65" s="15">
        <v>69048280865827.68</v>
      </c>
      <c r="M65" s="15">
        <v>68419204576326.234</v>
      </c>
      <c r="N65" s="15">
        <v>67802545705162.203</v>
      </c>
      <c r="O65" s="15">
        <v>66683826192617.086</v>
      </c>
      <c r="P65" s="15">
        <v>66140457298487.695</v>
      </c>
      <c r="Q65" s="15">
        <v>65548775272947.039</v>
      </c>
      <c r="R65" s="15"/>
      <c r="S65" s="15"/>
      <c r="T65" s="15"/>
      <c r="U65" s="15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</row>
    <row r="66" spans="1:38" x14ac:dyDescent="0.25">
      <c r="A66" t="s">
        <v>34</v>
      </c>
      <c r="B66" s="15">
        <v>308981484576498.13</v>
      </c>
      <c r="C66" s="15">
        <v>311049638514342.81</v>
      </c>
      <c r="D66" s="15">
        <v>314275552583719.81</v>
      </c>
      <c r="E66" s="15">
        <v>317267817539100.69</v>
      </c>
      <c r="F66" s="15">
        <v>327552997637360.5</v>
      </c>
      <c r="G66" s="15">
        <v>330640865727960.56</v>
      </c>
      <c r="H66" s="15">
        <v>336279284987683.69</v>
      </c>
      <c r="I66" s="15">
        <v>342500728818655.94</v>
      </c>
      <c r="J66" s="15">
        <v>332450001344859.69</v>
      </c>
      <c r="K66" s="15">
        <v>337908288519374.06</v>
      </c>
      <c r="L66" s="15">
        <v>343360167520268.94</v>
      </c>
      <c r="M66" s="15">
        <v>347230025957497</v>
      </c>
      <c r="N66" s="15">
        <v>351035637832956.44</v>
      </c>
      <c r="O66" s="15">
        <v>352064267630569.25</v>
      </c>
      <c r="P66" s="15">
        <v>355960518597003.25</v>
      </c>
      <c r="Q66" s="15">
        <v>362379591518656.25</v>
      </c>
      <c r="R66" s="15"/>
      <c r="S66" s="15"/>
      <c r="T66" s="15"/>
      <c r="U66" s="15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0"/>
    </row>
    <row r="67" spans="1:38" x14ac:dyDescent="0.25"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20"/>
      <c r="AK67" s="20"/>
      <c r="AL67" s="20"/>
    </row>
    <row r="68" spans="1:38" x14ac:dyDescent="0.25">
      <c r="A68" t="s">
        <v>64</v>
      </c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</row>
    <row r="69" spans="1:38" x14ac:dyDescent="0.25">
      <c r="A69" t="s">
        <v>61</v>
      </c>
      <c r="B69" s="15">
        <v>2441217420088.9844</v>
      </c>
      <c r="C69" s="15">
        <v>3803024843002.5625</v>
      </c>
      <c r="D69" s="15">
        <v>5086339403495.0313</v>
      </c>
      <c r="E69" s="15">
        <v>6555921859733.0625</v>
      </c>
      <c r="F69" s="15">
        <v>10141141392357.406</v>
      </c>
      <c r="G69" s="15">
        <v>11701582910516.906</v>
      </c>
      <c r="H69" s="15">
        <v>13642805302381.938</v>
      </c>
      <c r="I69" s="15">
        <v>15686443957570.031</v>
      </c>
      <c r="J69" s="15">
        <v>38207293817735.219</v>
      </c>
      <c r="K69" s="15">
        <v>42171406637519.563</v>
      </c>
      <c r="L69" s="15">
        <v>46179371943891.25</v>
      </c>
      <c r="M69" s="15">
        <v>50285863774562.906</v>
      </c>
      <c r="N69" s="15">
        <v>54545879449445.406</v>
      </c>
      <c r="O69" s="15">
        <v>64161681267125.375</v>
      </c>
      <c r="P69" s="15">
        <v>68627166511661.813</v>
      </c>
      <c r="Q69" s="15">
        <v>73467320703125.125</v>
      </c>
      <c r="R69" s="15"/>
      <c r="S69" s="15"/>
      <c r="T69" s="15"/>
      <c r="U69" s="15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</row>
    <row r="70" spans="1:38" x14ac:dyDescent="0.25">
      <c r="A70" t="s">
        <v>38</v>
      </c>
      <c r="B70" s="15">
        <v>1858203059061.2871</v>
      </c>
      <c r="C70" s="15">
        <v>1900018790473.1895</v>
      </c>
      <c r="D70" s="15">
        <v>1936837034684.1045</v>
      </c>
      <c r="E70" s="15">
        <v>1975918921316.2354</v>
      </c>
      <c r="F70" s="15">
        <v>2062027897877.1738</v>
      </c>
      <c r="G70" s="15">
        <v>2095201863860.127</v>
      </c>
      <c r="H70" s="15">
        <v>2139558516195.1182</v>
      </c>
      <c r="I70" s="15">
        <v>2184429571193.7344</v>
      </c>
      <c r="J70" s="15">
        <v>2439761835594.1895</v>
      </c>
      <c r="K70" s="15">
        <v>2484143458852.6191</v>
      </c>
      <c r="L70" s="15">
        <v>2526335176004.7173</v>
      </c>
      <c r="M70" s="15">
        <v>2565170218625.1489</v>
      </c>
      <c r="N70" s="15">
        <v>2603238691310.5562</v>
      </c>
      <c r="O70" s="15">
        <v>2672301093876.1167</v>
      </c>
      <c r="P70" s="15">
        <v>2705845124249.3721</v>
      </c>
      <c r="Q70" s="15">
        <v>2742371690363.939</v>
      </c>
      <c r="R70" s="15"/>
      <c r="S70" s="15"/>
      <c r="T70" s="15"/>
      <c r="U70" s="15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  <c r="AJ70" s="20"/>
      <c r="AK70" s="20"/>
      <c r="AL70" s="20"/>
    </row>
    <row r="71" spans="1:38" x14ac:dyDescent="0.25">
      <c r="A71" t="s">
        <v>62</v>
      </c>
      <c r="B71" s="15">
        <v>30100430092476.828</v>
      </c>
      <c r="C71" s="15">
        <v>30777789595241.844</v>
      </c>
      <c r="D71" s="15">
        <v>31374196419885.734</v>
      </c>
      <c r="E71" s="15">
        <v>32007271255662.578</v>
      </c>
      <c r="F71" s="15">
        <v>33402122704571.313</v>
      </c>
      <c r="G71" s="15">
        <v>33939497045391.109</v>
      </c>
      <c r="H71" s="15">
        <v>34658016104021.141</v>
      </c>
      <c r="I71" s="15">
        <v>35384867804955.938</v>
      </c>
      <c r="J71" s="15">
        <v>39520912537826.031</v>
      </c>
      <c r="K71" s="15">
        <v>40239836092316.945</v>
      </c>
      <c r="L71" s="15">
        <v>40923286066432.32</v>
      </c>
      <c r="M71" s="15">
        <v>41552362355933.766</v>
      </c>
      <c r="N71" s="15">
        <v>42169021227097.797</v>
      </c>
      <c r="O71" s="15">
        <v>43287740739642.914</v>
      </c>
      <c r="P71" s="15">
        <v>43831109633772.32</v>
      </c>
      <c r="Q71" s="15">
        <v>44422791659312.836</v>
      </c>
      <c r="R71" s="15"/>
      <c r="S71" s="15"/>
      <c r="T71" s="15"/>
      <c r="U71" s="15"/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0"/>
      <c r="AJ71" s="20"/>
      <c r="AK71" s="20"/>
      <c r="AL71" s="20"/>
    </row>
    <row r="72" spans="1:38" x14ac:dyDescent="0.25">
      <c r="A72" t="s">
        <v>65</v>
      </c>
      <c r="B72" s="15">
        <v>38676810470661.75</v>
      </c>
      <c r="C72" s="15">
        <v>41929183370981.875</v>
      </c>
      <c r="D72" s="15">
        <v>45070259844715.063</v>
      </c>
      <c r="E72" s="15">
        <v>48445072362319.563</v>
      </c>
      <c r="F72" s="15">
        <v>56893660363368.5</v>
      </c>
      <c r="G72" s="15">
        <v>60172782540651.688</v>
      </c>
      <c r="H72" s="15">
        <v>64990997710539.875</v>
      </c>
      <c r="I72" s="15">
        <v>70176132510227.813</v>
      </c>
      <c r="J72" s="15">
        <v>91633438615841.813</v>
      </c>
      <c r="K72" s="15">
        <v>97581931173278.875</v>
      </c>
      <c r="L72" s="15">
        <v>103536430335288.38</v>
      </c>
      <c r="M72" s="15">
        <v>108858617366283.19</v>
      </c>
      <c r="N72" s="15">
        <v>114245252060673.25</v>
      </c>
      <c r="O72" s="15">
        <v>122408667730814.19</v>
      </c>
      <c r="P72" s="15">
        <v>127704462231678.06</v>
      </c>
      <c r="Q72" s="15">
        <v>134451946054340.06</v>
      </c>
      <c r="R72" s="15"/>
      <c r="S72" s="15"/>
      <c r="T72" s="15"/>
      <c r="U72" s="15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  <c r="AJ72" s="20"/>
      <c r="AK72" s="20"/>
      <c r="AL72" s="20"/>
    </row>
    <row r="73" spans="1:38" x14ac:dyDescent="0.25">
      <c r="A73" s="25" t="s">
        <v>66</v>
      </c>
      <c r="B73" s="15">
        <v>34399850571627.102</v>
      </c>
      <c r="C73" s="15">
        <v>36480833228717.594</v>
      </c>
      <c r="D73" s="15">
        <v>38397372858064.867</v>
      </c>
      <c r="E73" s="15">
        <v>40539112036711.875</v>
      </c>
      <c r="F73" s="15">
        <v>45605291994805.891</v>
      </c>
      <c r="G73" s="15">
        <v>47736281819768.141</v>
      </c>
      <c r="H73" s="15">
        <v>50440379922598.195</v>
      </c>
      <c r="I73" s="15">
        <v>53255741333719.703</v>
      </c>
      <c r="J73" s="15">
        <v>80167968191155.438</v>
      </c>
      <c r="K73" s="15">
        <v>84895386188689.125</v>
      </c>
      <c r="L73" s="15">
        <v>89628993186328.281</v>
      </c>
      <c r="M73" s="15">
        <v>94403396349121.813</v>
      </c>
      <c r="N73" s="15">
        <v>99318139367853.75</v>
      </c>
      <c r="O73" s="15">
        <v>110121723100644.41</v>
      </c>
      <c r="P73" s="15">
        <v>115164121269683.5</v>
      </c>
      <c r="Q73" s="15">
        <v>120632484052801.91</v>
      </c>
      <c r="R73" s="15"/>
      <c r="S73" s="15"/>
      <c r="T73" s="15"/>
      <c r="U73" s="15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  <c r="AJ73" s="20"/>
      <c r="AK73" s="20"/>
      <c r="AL73" s="20"/>
    </row>
    <row r="74" spans="1:38" x14ac:dyDescent="0.25">
      <c r="A74" t="s">
        <v>67</v>
      </c>
      <c r="B74" s="15">
        <v>3300002303348.312</v>
      </c>
      <c r="C74" s="15">
        <v>3300002303346.5566</v>
      </c>
      <c r="D74" s="15">
        <v>3300002303352.417</v>
      </c>
      <c r="E74" s="15">
        <v>3300002303352.853</v>
      </c>
      <c r="F74" s="15">
        <v>3300002303341.2139</v>
      </c>
      <c r="G74" s="15">
        <v>3300002302619.2246</v>
      </c>
      <c r="H74" s="15">
        <v>3300002302813.897</v>
      </c>
      <c r="I74" s="15">
        <v>3300002302800.6597</v>
      </c>
      <c r="J74" s="15">
        <v>3300002302790.3843</v>
      </c>
      <c r="K74" s="15">
        <v>3300002302797.5674</v>
      </c>
      <c r="L74" s="15">
        <v>3300002303347.9424</v>
      </c>
      <c r="M74" s="15">
        <v>3300002303345.1035</v>
      </c>
      <c r="N74" s="15">
        <v>3300002303349.8652</v>
      </c>
      <c r="O74" s="15">
        <v>3300002303349.5142</v>
      </c>
      <c r="P74" s="15">
        <v>3300002303350.165</v>
      </c>
      <c r="Q74" s="15">
        <v>3300002302808.8774</v>
      </c>
      <c r="R74" s="15"/>
      <c r="S74" s="15"/>
      <c r="T74" s="15"/>
      <c r="U74" s="15"/>
      <c r="V74" s="20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0"/>
      <c r="AI74" s="20"/>
      <c r="AJ74" s="20"/>
      <c r="AK74" s="20"/>
      <c r="AL74" s="20"/>
    </row>
    <row r="75" spans="1:38" x14ac:dyDescent="0.25"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20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20"/>
      <c r="AH75" s="20"/>
      <c r="AI75" s="20"/>
      <c r="AJ75" s="20"/>
      <c r="AK75" s="20"/>
      <c r="AL75" s="20"/>
    </row>
    <row r="76" spans="1:38" s="4" customFormat="1" x14ac:dyDescent="0.25">
      <c r="A76" s="4" t="s">
        <v>68</v>
      </c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7"/>
      <c r="W76" s="27"/>
      <c r="X76" s="27"/>
      <c r="Y76" s="27"/>
      <c r="Z76" s="27"/>
      <c r="AA76" s="27"/>
      <c r="AB76" s="27"/>
      <c r="AC76" s="27"/>
      <c r="AD76" s="27"/>
      <c r="AE76" s="27"/>
      <c r="AF76" s="27"/>
      <c r="AG76" s="27"/>
      <c r="AH76" s="27"/>
      <c r="AI76" s="27"/>
      <c r="AJ76" s="27"/>
      <c r="AK76" s="27"/>
      <c r="AL76" s="27"/>
    </row>
    <row r="77" spans="1:38" x14ac:dyDescent="0.25">
      <c r="A77" t="s">
        <v>69</v>
      </c>
      <c r="B77" t="s">
        <v>28</v>
      </c>
      <c r="C77">
        <v>2015</v>
      </c>
      <c r="D77">
        <v>2016</v>
      </c>
      <c r="E77">
        <v>2017</v>
      </c>
      <c r="F77">
        <v>2018</v>
      </c>
      <c r="G77">
        <v>2019</v>
      </c>
      <c r="H77">
        <v>2020</v>
      </c>
      <c r="I77">
        <v>2021</v>
      </c>
      <c r="J77">
        <v>2022</v>
      </c>
      <c r="K77">
        <v>2023</v>
      </c>
      <c r="L77">
        <v>2024</v>
      </c>
      <c r="M77">
        <v>2025</v>
      </c>
      <c r="N77">
        <v>2026</v>
      </c>
      <c r="O77">
        <v>2027</v>
      </c>
      <c r="P77">
        <v>2028</v>
      </c>
      <c r="Q77">
        <v>2029</v>
      </c>
      <c r="R77">
        <v>2030</v>
      </c>
    </row>
    <row r="78" spans="1:38" x14ac:dyDescent="0.25">
      <c r="A78" s="1" t="s">
        <v>30</v>
      </c>
      <c r="B78" t="s">
        <v>31</v>
      </c>
      <c r="C78" s="15">
        <v>146420367721904.66</v>
      </c>
      <c r="D78" s="15">
        <v>148355988910535.44</v>
      </c>
      <c r="E78" s="15">
        <v>153243379089677.34</v>
      </c>
      <c r="F78" s="15">
        <v>158368392827154.22</v>
      </c>
      <c r="G78" s="15">
        <v>163493406737279.38</v>
      </c>
      <c r="H78" s="15">
        <v>168303043820958.88</v>
      </c>
      <c r="I78" s="15">
        <v>173428059817861.59</v>
      </c>
      <c r="J78" s="15">
        <v>178797276492015.09</v>
      </c>
      <c r="K78" s="15">
        <v>184142265885041.13</v>
      </c>
      <c r="L78" s="15">
        <v>189490956930589.41</v>
      </c>
      <c r="M78" s="15">
        <v>194733877173070.75</v>
      </c>
      <c r="N78" s="15">
        <v>196564022479436.41</v>
      </c>
      <c r="O78" s="15">
        <v>197607414521327.88</v>
      </c>
      <c r="P78" s="15">
        <v>197607414521374.88</v>
      </c>
      <c r="Q78" s="15">
        <v>197607414521350.34</v>
      </c>
      <c r="R78" s="15">
        <v>197607414521334.72</v>
      </c>
      <c r="S78" s="15"/>
      <c r="T78" s="15"/>
      <c r="U78" s="15"/>
      <c r="V78" s="20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0"/>
      <c r="AI78" s="20"/>
      <c r="AJ78" s="20"/>
      <c r="AK78" s="20"/>
      <c r="AL78" s="20"/>
    </row>
    <row r="79" spans="1:38" x14ac:dyDescent="0.25">
      <c r="A79" s="1" t="s">
        <v>32</v>
      </c>
      <c r="B79" t="s">
        <v>32</v>
      </c>
      <c r="C79" s="15">
        <v>26615572762830.676</v>
      </c>
      <c r="D79" s="15">
        <v>26967420442144.844</v>
      </c>
      <c r="E79" s="15">
        <v>27855826139775.359</v>
      </c>
      <c r="F79" s="15">
        <v>28787425876632.98</v>
      </c>
      <c r="G79" s="15">
        <v>29719025644873.758</v>
      </c>
      <c r="H79" s="15">
        <v>30593297768043.207</v>
      </c>
      <c r="I79" s="15">
        <v>31524897915608.125</v>
      </c>
      <c r="J79" s="15">
        <v>32500887658659.137</v>
      </c>
      <c r="K79" s="15">
        <v>33472473485959.043</v>
      </c>
      <c r="L79" s="15">
        <v>34444732181409.605</v>
      </c>
      <c r="M79" s="15">
        <v>35397764381605.375</v>
      </c>
      <c r="N79" s="15">
        <v>35730439174914.477</v>
      </c>
      <c r="O79" s="15">
        <v>35920101837583.547</v>
      </c>
      <c r="P79" s="15">
        <v>35920101837592.086</v>
      </c>
      <c r="Q79" s="15">
        <v>35920101837587.625</v>
      </c>
      <c r="R79" s="15">
        <v>35920101837584.781</v>
      </c>
      <c r="S79" s="15"/>
      <c r="T79" s="15"/>
      <c r="U79" s="15"/>
      <c r="V79" s="20"/>
      <c r="W79" s="20"/>
      <c r="X79" s="20"/>
      <c r="Y79" s="20"/>
      <c r="Z79" s="20"/>
      <c r="AA79" s="20"/>
      <c r="AB79" s="20"/>
      <c r="AC79" s="20"/>
      <c r="AD79" s="20"/>
      <c r="AE79" s="20"/>
      <c r="AF79" s="20"/>
      <c r="AG79" s="20"/>
      <c r="AH79" s="20"/>
      <c r="AI79" s="20"/>
      <c r="AJ79" s="20"/>
      <c r="AK79" s="20"/>
      <c r="AL79" s="20"/>
    </row>
    <row r="80" spans="1:38" x14ac:dyDescent="0.25">
      <c r="A80" s="1" t="s">
        <v>34</v>
      </c>
      <c r="B80" t="s">
        <v>35</v>
      </c>
      <c r="C80" s="15">
        <v>115044150182628.5</v>
      </c>
      <c r="D80" s="15">
        <v>116564989791121.06</v>
      </c>
      <c r="E80" s="15">
        <v>120405067906743.69</v>
      </c>
      <c r="F80" s="15">
        <v>124431849557928.69</v>
      </c>
      <c r="G80" s="15">
        <v>128458631344765.38</v>
      </c>
      <c r="H80" s="15">
        <v>132237617967922.11</v>
      </c>
      <c r="I80" s="15">
        <v>136264401394363.72</v>
      </c>
      <c r="J80" s="15">
        <v>140483056073592.34</v>
      </c>
      <c r="K80" s="15">
        <v>144682675102167.25</v>
      </c>
      <c r="L80" s="15">
        <v>148885202561278.97</v>
      </c>
      <c r="M80" s="15">
        <v>153004624696027.06</v>
      </c>
      <c r="N80" s="15">
        <v>154442590702788.19</v>
      </c>
      <c r="O80" s="15">
        <v>155262395711027.94</v>
      </c>
      <c r="P80" s="15">
        <v>155262395711064.88</v>
      </c>
      <c r="Q80" s="15">
        <v>155262395711045.63</v>
      </c>
      <c r="R80" s="15">
        <v>155262395711033.34</v>
      </c>
      <c r="S80" s="15"/>
      <c r="T80" s="15"/>
      <c r="U80" s="15"/>
      <c r="V80" s="20"/>
      <c r="W80" s="20"/>
      <c r="X80" s="20"/>
      <c r="Y80" s="20"/>
      <c r="Z80" s="20"/>
      <c r="AA80" s="20"/>
      <c r="AB80" s="20"/>
      <c r="AC80" s="20"/>
      <c r="AD80" s="20"/>
      <c r="AE80" s="20"/>
      <c r="AF80" s="20"/>
      <c r="AG80" s="20"/>
      <c r="AH80" s="20"/>
      <c r="AI80" s="20"/>
      <c r="AJ80" s="20"/>
      <c r="AK80" s="20"/>
      <c r="AL80" s="20"/>
    </row>
    <row r="81" spans="1:40" x14ac:dyDescent="0.25"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20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0"/>
      <c r="AI81" s="20"/>
      <c r="AJ81" s="20"/>
      <c r="AK81" s="20"/>
      <c r="AL81" s="20"/>
    </row>
    <row r="82" spans="1:40" s="4" customFormat="1" x14ac:dyDescent="0.25">
      <c r="A82" s="4" t="s">
        <v>70</v>
      </c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7"/>
      <c r="W82" s="27"/>
      <c r="X82" s="27"/>
      <c r="Y82" s="27"/>
      <c r="Z82" s="27"/>
      <c r="AA82" s="27"/>
      <c r="AB82" s="27"/>
      <c r="AC82" s="27"/>
      <c r="AD82" s="27"/>
      <c r="AE82" s="27"/>
      <c r="AF82" s="27"/>
      <c r="AG82" s="27"/>
      <c r="AH82" s="27"/>
      <c r="AI82" s="27"/>
      <c r="AJ82" s="27"/>
      <c r="AK82" s="27"/>
      <c r="AL82" s="27"/>
    </row>
    <row r="83" spans="1:40" x14ac:dyDescent="0.25">
      <c r="A83" t="s">
        <v>69</v>
      </c>
      <c r="B83" t="s">
        <v>28</v>
      </c>
      <c r="C83">
        <v>2015</v>
      </c>
      <c r="D83">
        <v>2016</v>
      </c>
      <c r="E83">
        <v>2017</v>
      </c>
      <c r="F83">
        <v>2018</v>
      </c>
      <c r="G83">
        <v>2019</v>
      </c>
      <c r="H83">
        <v>2020</v>
      </c>
      <c r="I83">
        <v>2021</v>
      </c>
      <c r="J83">
        <v>2022</v>
      </c>
      <c r="K83">
        <v>2023</v>
      </c>
      <c r="L83">
        <v>2024</v>
      </c>
      <c r="M83">
        <v>2025</v>
      </c>
      <c r="N83">
        <v>2026</v>
      </c>
      <c r="O83">
        <v>2027</v>
      </c>
      <c r="P83">
        <v>2028</v>
      </c>
      <c r="Q83">
        <v>2029</v>
      </c>
      <c r="R83">
        <v>2030</v>
      </c>
    </row>
    <row r="84" spans="1:40" x14ac:dyDescent="0.25">
      <c r="A84" s="1" t="s">
        <v>32</v>
      </c>
      <c r="B84" t="s">
        <v>32</v>
      </c>
      <c r="C84" s="15">
        <v>42093620283819.523</v>
      </c>
      <c r="D84" s="15">
        <v>42650081823940.008</v>
      </c>
      <c r="E84" s="15">
        <v>44055131883439.969</v>
      </c>
      <c r="F84" s="15">
        <v>45528495088103.18</v>
      </c>
      <c r="G84" s="15">
        <v>47001858342400.117</v>
      </c>
      <c r="H84" s="15">
        <v>48384555574030.531</v>
      </c>
      <c r="I84" s="15">
        <v>49857919428244.18</v>
      </c>
      <c r="J84" s="15">
        <v>51401487248894.844</v>
      </c>
      <c r="K84" s="15">
        <v>52938090096105.297</v>
      </c>
      <c r="L84" s="15">
        <v>54475757111901.852</v>
      </c>
      <c r="M84" s="15">
        <v>55983016636645.875</v>
      </c>
      <c r="N84" s="15">
        <v>56509155470941.695</v>
      </c>
      <c r="O84" s="15">
        <v>56809114753259.289</v>
      </c>
      <c r="P84" s="15">
        <v>56809114753272.789</v>
      </c>
      <c r="Q84" s="15">
        <v>56809114753265.742</v>
      </c>
      <c r="R84" s="15">
        <v>56809114753261.242</v>
      </c>
      <c r="S84" s="15"/>
      <c r="T84" s="15"/>
      <c r="U84" s="15"/>
      <c r="V84" s="20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20"/>
      <c r="AH84" s="20"/>
      <c r="AI84" s="20"/>
      <c r="AJ84" s="20"/>
      <c r="AK84" s="20"/>
      <c r="AL84" s="20"/>
    </row>
    <row r="85" spans="1:40" x14ac:dyDescent="0.25">
      <c r="A85" s="1" t="s">
        <v>31</v>
      </c>
      <c r="B85" t="s">
        <v>31</v>
      </c>
      <c r="C85" s="15">
        <v>35958249776682.914</v>
      </c>
      <c r="D85" s="15">
        <v>36101385120002.992</v>
      </c>
      <c r="E85" s="15">
        <v>36081120500843.508</v>
      </c>
      <c r="F85" s="15">
        <v>36116319867463.18</v>
      </c>
      <c r="G85" s="15">
        <v>36149374901029.344</v>
      </c>
      <c r="H85" s="15">
        <v>36112805278379.148</v>
      </c>
      <c r="I85" s="15">
        <v>36144063552061.328</v>
      </c>
      <c r="J85" s="15">
        <v>36231139973053.156</v>
      </c>
      <c r="K85" s="15">
        <v>36308746487247.547</v>
      </c>
      <c r="L85" s="15">
        <v>36382991014996.75</v>
      </c>
      <c r="M85" s="15">
        <v>36433649739150.891</v>
      </c>
      <c r="N85" s="15">
        <v>36776059976300.406</v>
      </c>
      <c r="O85" s="15">
        <v>36971272954888.141</v>
      </c>
      <c r="P85" s="15">
        <v>36971272954896.922</v>
      </c>
      <c r="Q85" s="15">
        <v>36971272954892.336</v>
      </c>
      <c r="R85" s="15">
        <v>36971272954889.414</v>
      </c>
      <c r="S85" s="15"/>
      <c r="T85" s="15"/>
      <c r="U85" s="15"/>
      <c r="V85" s="20"/>
      <c r="W85" s="20"/>
      <c r="X85" s="20"/>
      <c r="Y85" s="20"/>
      <c r="Z85" s="20"/>
      <c r="AA85" s="20"/>
      <c r="AB85" s="20"/>
      <c r="AC85" s="20"/>
      <c r="AD85" s="20"/>
      <c r="AE85" s="20"/>
      <c r="AF85" s="20"/>
      <c r="AG85" s="20"/>
      <c r="AH85" s="20"/>
      <c r="AI85" s="20"/>
      <c r="AJ85" s="20"/>
      <c r="AK85" s="20"/>
      <c r="AL85" s="20"/>
    </row>
    <row r="86" spans="1:40" x14ac:dyDescent="0.25">
      <c r="A86" s="1" t="s">
        <v>35</v>
      </c>
      <c r="B86" t="s">
        <v>35</v>
      </c>
      <c r="C86" s="15">
        <v>13344097790818.574</v>
      </c>
      <c r="D86" s="15">
        <v>13852720601679.244</v>
      </c>
      <c r="E86" s="15">
        <v>15518656605626.543</v>
      </c>
      <c r="F86" s="15">
        <v>17209140711221.672</v>
      </c>
      <c r="G86" s="15">
        <v>18901769208004.063</v>
      </c>
      <c r="H86" s="15">
        <v>20557829362350.551</v>
      </c>
      <c r="I86" s="15">
        <v>22252255321672.137</v>
      </c>
      <c r="J86" s="15">
        <v>23973089854278.727</v>
      </c>
      <c r="K86" s="15">
        <v>25695236536306.875</v>
      </c>
      <c r="L86" s="15">
        <v>27421991617161.68</v>
      </c>
      <c r="M86" s="15">
        <v>29136717586989.816</v>
      </c>
      <c r="N86" s="15">
        <v>29410549894489.852</v>
      </c>
      <c r="O86" s="15">
        <v>29566665613533.879</v>
      </c>
      <c r="P86" s="15">
        <v>29566665613540.906</v>
      </c>
      <c r="Q86" s="15">
        <v>29566665613537.238</v>
      </c>
      <c r="R86" s="15">
        <v>29566665613534.895</v>
      </c>
      <c r="S86" s="15"/>
      <c r="T86" s="15"/>
      <c r="U86" s="15"/>
      <c r="V86" s="20"/>
      <c r="W86" s="20"/>
      <c r="X86" s="20"/>
      <c r="Y86" s="20"/>
      <c r="Z86" s="20"/>
      <c r="AA86" s="20"/>
      <c r="AB86" s="20"/>
      <c r="AC86" s="20"/>
      <c r="AD86" s="20"/>
      <c r="AE86" s="20"/>
      <c r="AF86" s="20"/>
      <c r="AG86" s="20"/>
      <c r="AH86" s="20"/>
      <c r="AI86" s="20"/>
      <c r="AJ86" s="20"/>
      <c r="AK86" s="20"/>
      <c r="AL86" s="20"/>
    </row>
    <row r="87" spans="1:40" x14ac:dyDescent="0.25"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20"/>
      <c r="W87" s="20"/>
      <c r="X87" s="20"/>
      <c r="Y87" s="20"/>
      <c r="Z87" s="20"/>
      <c r="AA87" s="20"/>
      <c r="AB87" s="20"/>
      <c r="AC87" s="20"/>
      <c r="AD87" s="20"/>
      <c r="AE87" s="20"/>
      <c r="AF87" s="20"/>
      <c r="AG87" s="20"/>
      <c r="AH87" s="20"/>
      <c r="AI87" s="20"/>
      <c r="AJ87" s="20"/>
      <c r="AK87" s="20"/>
      <c r="AL87" s="20"/>
    </row>
    <row r="88" spans="1:40" s="4" customFormat="1" x14ac:dyDescent="0.25">
      <c r="A88" s="4" t="s">
        <v>71</v>
      </c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7"/>
      <c r="W88" s="27"/>
      <c r="X88" s="27"/>
      <c r="Y88" s="27"/>
      <c r="Z88" s="27"/>
      <c r="AA88" s="27"/>
      <c r="AB88" s="27"/>
      <c r="AC88" s="27"/>
      <c r="AD88" s="27"/>
      <c r="AE88" s="27"/>
      <c r="AF88" s="27"/>
      <c r="AG88" s="27"/>
      <c r="AH88" s="27"/>
      <c r="AI88" s="27"/>
      <c r="AJ88" s="27"/>
      <c r="AK88" s="27"/>
      <c r="AL88" s="27"/>
    </row>
    <row r="89" spans="1:40" x14ac:dyDescent="0.25">
      <c r="A89" t="s">
        <v>69</v>
      </c>
      <c r="B89" t="s">
        <v>28</v>
      </c>
      <c r="C89">
        <v>2015</v>
      </c>
      <c r="D89">
        <v>2016</v>
      </c>
      <c r="E89">
        <v>2017</v>
      </c>
      <c r="F89">
        <v>2018</v>
      </c>
      <c r="G89">
        <v>2019</v>
      </c>
      <c r="H89">
        <v>2020</v>
      </c>
      <c r="I89">
        <v>2021</v>
      </c>
      <c r="J89">
        <v>2022</v>
      </c>
      <c r="K89">
        <v>2023</v>
      </c>
      <c r="L89">
        <v>2024</v>
      </c>
      <c r="M89">
        <v>2025</v>
      </c>
      <c r="N89">
        <v>2026</v>
      </c>
      <c r="O89">
        <v>2027</v>
      </c>
      <c r="P89">
        <v>2028</v>
      </c>
      <c r="Q89">
        <v>2029</v>
      </c>
      <c r="R89">
        <v>2030</v>
      </c>
      <c r="S89">
        <v>2031</v>
      </c>
      <c r="T89">
        <v>2032</v>
      </c>
      <c r="U89">
        <v>2033</v>
      </c>
      <c r="V89">
        <v>2034</v>
      </c>
      <c r="W89">
        <v>2035</v>
      </c>
      <c r="X89">
        <v>2036</v>
      </c>
      <c r="Y89">
        <v>2037</v>
      </c>
      <c r="Z89">
        <v>2038</v>
      </c>
      <c r="AA89">
        <v>2039</v>
      </c>
      <c r="AB89">
        <v>2040</v>
      </c>
      <c r="AC89">
        <v>2041</v>
      </c>
      <c r="AD89">
        <v>2042</v>
      </c>
      <c r="AE89">
        <v>2043</v>
      </c>
      <c r="AF89">
        <v>2044</v>
      </c>
      <c r="AG89">
        <v>2045</v>
      </c>
      <c r="AH89">
        <v>2046</v>
      </c>
      <c r="AI89">
        <v>2047</v>
      </c>
      <c r="AJ89">
        <v>2048</v>
      </c>
      <c r="AK89">
        <v>2049</v>
      </c>
      <c r="AL89">
        <v>2050</v>
      </c>
    </row>
    <row r="90" spans="1:40" x14ac:dyDescent="0.25">
      <c r="A90" s="1" t="s">
        <v>32</v>
      </c>
      <c r="B90" t="s">
        <v>32</v>
      </c>
      <c r="C90" s="15">
        <v>15618576726505.389</v>
      </c>
      <c r="D90" s="15">
        <v>15974205200894.369</v>
      </c>
      <c r="E90" s="15">
        <v>16302109182455.715</v>
      </c>
      <c r="F90" s="15">
        <v>16606880631566.717</v>
      </c>
      <c r="G90" s="15">
        <v>16897404531272.555</v>
      </c>
      <c r="H90" s="15">
        <v>17179019691294.057</v>
      </c>
      <c r="I90" s="15">
        <v>17452715971596.15</v>
      </c>
      <c r="J90" s="15">
        <v>17716513652248.98</v>
      </c>
      <c r="K90" s="15">
        <v>17971402593217.477</v>
      </c>
      <c r="L90" s="15">
        <v>18217877724484.098</v>
      </c>
      <c r="M90" s="15">
        <v>18455939046048.848</v>
      </c>
      <c r="N90" s="15">
        <v>18687071347859.113</v>
      </c>
      <c r="O90" s="15">
        <v>18910779699932.434</v>
      </c>
      <c r="P90" s="15">
        <v>19127559032251.27</v>
      </c>
      <c r="Q90" s="15">
        <v>19337409344815.621</v>
      </c>
      <c r="R90" s="15">
        <v>19539835707643.027</v>
      </c>
      <c r="S90" s="15">
        <v>19736322910680.875</v>
      </c>
      <c r="T90" s="15">
        <v>19925881093964.242</v>
      </c>
      <c r="U90" s="15">
        <v>20108510257493.125</v>
      </c>
      <c r="V90" s="15">
        <v>20282725611320.137</v>
      </c>
      <c r="W90" s="15">
        <v>20449022085427.734</v>
      </c>
      <c r="X90" s="15">
        <v>20606904749833.465</v>
      </c>
      <c r="Y90" s="15">
        <v>20756868534519.781</v>
      </c>
      <c r="Z90" s="15">
        <v>20899408369469.152</v>
      </c>
      <c r="AA90" s="15">
        <v>21037493834576.355</v>
      </c>
      <c r="AB90" s="15">
        <v>21172114789806.316</v>
      </c>
      <c r="AC90" s="15">
        <v>21302776305176.574</v>
      </c>
      <c r="AD90" s="15">
        <v>21430468240652.055</v>
      </c>
      <c r="AE90" s="15">
        <v>21554200736267.828</v>
      </c>
      <c r="AF90" s="15">
        <v>21674468722006.359</v>
      </c>
      <c r="AG90" s="15">
        <v>21790282337902.723</v>
      </c>
      <c r="AH90" s="15">
        <v>21901641583956.918</v>
      </c>
      <c r="AI90" s="15">
        <v>22008546460168.945</v>
      </c>
      <c r="AJ90" s="15">
        <v>22110996966538.809</v>
      </c>
      <c r="AK90" s="15">
        <v>22208498173084.039</v>
      </c>
      <c r="AL90" s="15">
        <v>22299565289857.246</v>
      </c>
    </row>
    <row r="91" spans="1:40" x14ac:dyDescent="0.25"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20"/>
      <c r="W91" s="20"/>
      <c r="X91" s="20"/>
      <c r="Y91" s="20"/>
      <c r="Z91" s="20"/>
      <c r="AA91" s="20"/>
      <c r="AB91" s="20"/>
      <c r="AC91" s="20"/>
      <c r="AD91" s="20"/>
      <c r="AE91" s="20"/>
      <c r="AF91" s="20"/>
      <c r="AG91" s="20"/>
      <c r="AH91" s="20"/>
      <c r="AI91" s="20"/>
      <c r="AJ91" s="20"/>
      <c r="AK91" s="20"/>
      <c r="AL91" s="20"/>
    </row>
    <row r="92" spans="1:40" s="4" customFormat="1" x14ac:dyDescent="0.25">
      <c r="A92" s="4" t="s">
        <v>72</v>
      </c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7"/>
      <c r="W92" s="27"/>
      <c r="X92" s="27"/>
      <c r="Y92" s="27"/>
      <c r="Z92" s="27"/>
      <c r="AA92" s="27"/>
      <c r="AB92" s="27"/>
      <c r="AC92" s="27"/>
      <c r="AD92" s="27"/>
      <c r="AE92" s="27"/>
      <c r="AF92" s="27"/>
      <c r="AG92" s="27"/>
      <c r="AH92" s="27"/>
      <c r="AI92" s="27"/>
      <c r="AJ92" s="27"/>
      <c r="AK92" s="27"/>
      <c r="AL92" s="27"/>
    </row>
    <row r="93" spans="1:40" x14ac:dyDescent="0.25">
      <c r="A93" t="s">
        <v>73</v>
      </c>
      <c r="B93" s="28">
        <v>2015</v>
      </c>
      <c r="C93">
        <v>2016</v>
      </c>
      <c r="D93" s="28">
        <v>2017</v>
      </c>
      <c r="E93">
        <v>2018</v>
      </c>
      <c r="F93" s="28">
        <v>2019</v>
      </c>
      <c r="G93">
        <v>2020</v>
      </c>
      <c r="H93" s="28">
        <v>2021</v>
      </c>
      <c r="I93">
        <v>2022</v>
      </c>
      <c r="J93" s="28">
        <v>2023</v>
      </c>
      <c r="K93">
        <v>2024</v>
      </c>
      <c r="L93" s="28">
        <v>2025</v>
      </c>
      <c r="M93">
        <v>2026</v>
      </c>
      <c r="N93" s="28">
        <v>2027</v>
      </c>
      <c r="O93">
        <v>2028</v>
      </c>
      <c r="P93" s="28">
        <v>2029</v>
      </c>
      <c r="Q93">
        <v>2030</v>
      </c>
      <c r="R93" s="28">
        <v>2031</v>
      </c>
      <c r="S93">
        <v>2032</v>
      </c>
      <c r="T93" s="28">
        <v>2033</v>
      </c>
      <c r="U93">
        <v>2034</v>
      </c>
      <c r="V93" s="28">
        <v>2035</v>
      </c>
      <c r="W93">
        <v>2036</v>
      </c>
      <c r="X93" s="28">
        <v>2037</v>
      </c>
      <c r="Y93">
        <v>2038</v>
      </c>
      <c r="Z93" s="28">
        <v>2039</v>
      </c>
      <c r="AA93">
        <v>2040</v>
      </c>
      <c r="AB93" s="28">
        <v>2041</v>
      </c>
      <c r="AC93">
        <v>2042</v>
      </c>
      <c r="AD93" s="28">
        <v>2043</v>
      </c>
      <c r="AE93">
        <v>2044</v>
      </c>
      <c r="AF93" s="28">
        <v>2045</v>
      </c>
      <c r="AG93">
        <v>2046</v>
      </c>
      <c r="AH93" s="28">
        <v>2047</v>
      </c>
      <c r="AI93">
        <v>2048</v>
      </c>
      <c r="AJ93" s="28">
        <v>2049</v>
      </c>
      <c r="AK93">
        <v>2050</v>
      </c>
      <c r="AL93" s="20"/>
      <c r="AM93" s="20"/>
      <c r="AN93" s="20"/>
    </row>
    <row r="94" spans="1:40" x14ac:dyDescent="0.25">
      <c r="A94" t="s">
        <v>31</v>
      </c>
      <c r="B94" s="15">
        <v>513367753450540.13</v>
      </c>
      <c r="C94" s="15">
        <v>768149768397353.5</v>
      </c>
      <c r="D94" s="15">
        <v>781461916131181.75</v>
      </c>
      <c r="E94" s="15">
        <v>790732236200334.38</v>
      </c>
      <c r="F94" s="15">
        <v>797263133079479.5</v>
      </c>
      <c r="G94" s="15">
        <v>796550860788600.63</v>
      </c>
      <c r="H94" s="15">
        <v>803978682906300.63</v>
      </c>
      <c r="I94" s="15">
        <v>809494041601858.25</v>
      </c>
      <c r="J94" s="15">
        <v>848338588337231.75</v>
      </c>
      <c r="K94" s="15">
        <v>860103003484394.88</v>
      </c>
      <c r="L94" s="15">
        <v>871566720795176.63</v>
      </c>
      <c r="M94" s="15">
        <v>888943820173619</v>
      </c>
      <c r="N94" s="15">
        <v>895416821677160.25</v>
      </c>
      <c r="O94" s="15">
        <v>906750910717273.25</v>
      </c>
      <c r="P94" s="15">
        <v>913432121901317.63</v>
      </c>
      <c r="Q94" s="15">
        <v>918093227517023.5</v>
      </c>
      <c r="R94" s="15">
        <v>943944381559457.75</v>
      </c>
      <c r="S94" s="15">
        <v>957095761131879.88</v>
      </c>
      <c r="T94" s="15">
        <v>970247140704301.63</v>
      </c>
      <c r="U94" s="15">
        <v>983398520276723.88</v>
      </c>
      <c r="V94" s="15">
        <v>996549899849148.13</v>
      </c>
      <c r="W94" s="15">
        <v>1009701279421571.3</v>
      </c>
      <c r="X94" s="15">
        <v>1022852658993993</v>
      </c>
      <c r="Y94" s="15">
        <v>1036004038566415.3</v>
      </c>
      <c r="Z94" s="15">
        <v>1049155418138837</v>
      </c>
      <c r="AA94" s="15">
        <v>1062306797711259.3</v>
      </c>
      <c r="AB94" s="15">
        <v>1075458177283681</v>
      </c>
      <c r="AC94" s="15">
        <v>1088609556856103.3</v>
      </c>
      <c r="AD94" s="15">
        <v>1101760936428525</v>
      </c>
      <c r="AE94" s="15">
        <v>1114912316000948.6</v>
      </c>
      <c r="AF94" s="15">
        <v>1128063695573370.5</v>
      </c>
      <c r="AG94" s="15">
        <v>1141215075145792.5</v>
      </c>
      <c r="AH94" s="15">
        <v>1154366454718214.5</v>
      </c>
      <c r="AI94" s="15">
        <v>1167517834290636.5</v>
      </c>
      <c r="AJ94" s="15">
        <v>1180669213863058.8</v>
      </c>
      <c r="AK94" s="15">
        <v>1193820593435480.5</v>
      </c>
      <c r="AL94" s="20"/>
      <c r="AM94" s="20"/>
      <c r="AN94" s="20"/>
    </row>
    <row r="95" spans="1:40" x14ac:dyDescent="0.25">
      <c r="A95" t="s">
        <v>32</v>
      </c>
      <c r="B95" s="15">
        <v>125208276332076.48</v>
      </c>
      <c r="C95" s="15">
        <v>134202060567263.38</v>
      </c>
      <c r="D95" s="15">
        <v>138997806256851.2</v>
      </c>
      <c r="E95" s="15">
        <v>145078427691371.22</v>
      </c>
      <c r="F95" s="15">
        <v>150767486848074.88</v>
      </c>
      <c r="G95" s="15">
        <v>155715264568834.47</v>
      </c>
      <c r="H95" s="15">
        <v>161921837118968.28</v>
      </c>
      <c r="I95" s="15">
        <v>168632766960299.38</v>
      </c>
      <c r="J95" s="15">
        <v>175675635530711.97</v>
      </c>
      <c r="K95" s="15">
        <v>182623694868173.75</v>
      </c>
      <c r="L95" s="15">
        <v>189549522003424.84</v>
      </c>
      <c r="M95" s="15">
        <v>198465470713981.97</v>
      </c>
      <c r="N95" s="15">
        <v>205282192257900.38</v>
      </c>
      <c r="O95" s="15">
        <v>205498971086867.5</v>
      </c>
      <c r="P95" s="15">
        <v>205708821021878.69</v>
      </c>
      <c r="Q95" s="15">
        <v>205911247006524.13</v>
      </c>
      <c r="R95" s="15">
        <v>219308522059526.06</v>
      </c>
      <c r="S95" s="15">
        <v>224650614096371.94</v>
      </c>
      <c r="T95" s="15">
        <v>229992706133218</v>
      </c>
      <c r="U95" s="15">
        <v>235334798170063.88</v>
      </c>
      <c r="V95" s="15">
        <v>240676890206909.28</v>
      </c>
      <c r="W95" s="15">
        <v>246018982243755.91</v>
      </c>
      <c r="X95" s="15">
        <v>251361074280601.66</v>
      </c>
      <c r="Y95" s="15">
        <v>256703166317446.97</v>
      </c>
      <c r="Z95" s="15">
        <v>262045258354293.38</v>
      </c>
      <c r="AA95" s="15">
        <v>267387350391139.5</v>
      </c>
      <c r="AB95" s="15">
        <v>272729442427984.88</v>
      </c>
      <c r="AC95" s="15">
        <v>278071534464830.69</v>
      </c>
      <c r="AD95" s="15">
        <v>283413626501677.31</v>
      </c>
      <c r="AE95" s="15">
        <v>288755718538522.75</v>
      </c>
      <c r="AF95" s="15">
        <v>294097810575368.5</v>
      </c>
      <c r="AG95" s="15">
        <v>299439902612214.25</v>
      </c>
      <c r="AH95" s="15">
        <v>304781994649060.38</v>
      </c>
      <c r="AI95" s="15">
        <v>310124086685906.31</v>
      </c>
      <c r="AJ95" s="15">
        <v>315466178722752.19</v>
      </c>
      <c r="AK95" s="15">
        <v>320808270759598.31</v>
      </c>
      <c r="AL95" s="20"/>
      <c r="AM95" s="20"/>
      <c r="AN95" s="20"/>
    </row>
    <row r="96" spans="1:40" x14ac:dyDescent="0.25">
      <c r="A96" t="s">
        <v>35</v>
      </c>
      <c r="B96" s="15">
        <v>715712259241002</v>
      </c>
      <c r="C96" s="15">
        <v>915049068941333.88</v>
      </c>
      <c r="D96" s="15">
        <v>970917242431874</v>
      </c>
      <c r="E96" s="15">
        <v>1055275251066466.8</v>
      </c>
      <c r="F96" s="15">
        <v>1127841745410600.3</v>
      </c>
      <c r="G96" s="15">
        <v>1194998990878285.3</v>
      </c>
      <c r="H96" s="15">
        <v>1270273683346000.5</v>
      </c>
      <c r="I96" s="15">
        <v>1337411298053550</v>
      </c>
      <c r="J96" s="15">
        <v>1417434043742007.8</v>
      </c>
      <c r="K96" s="15">
        <v>1486397903353773.5</v>
      </c>
      <c r="L96" s="15">
        <v>1548775347588166.5</v>
      </c>
      <c r="M96" s="15">
        <v>1604137963332028.5</v>
      </c>
      <c r="N96" s="15">
        <v>1656494031400027.3</v>
      </c>
      <c r="O96" s="15">
        <v>1661751781503363.3</v>
      </c>
      <c r="P96" s="15">
        <v>1662195351089763.3</v>
      </c>
      <c r="Q96" s="15">
        <v>1661055218699935.5</v>
      </c>
      <c r="R96" s="15">
        <v>1783184724815137.8</v>
      </c>
      <c r="S96" s="15">
        <v>1829110554379559.8</v>
      </c>
      <c r="T96" s="15">
        <v>1875036383943969.5</v>
      </c>
      <c r="U96" s="15">
        <v>1920962213508379.5</v>
      </c>
      <c r="V96" s="15">
        <v>1966888043072800</v>
      </c>
      <c r="W96" s="15">
        <v>2012813872637212</v>
      </c>
      <c r="X96" s="15">
        <v>2058739702201623.8</v>
      </c>
      <c r="Y96" s="15">
        <v>2104665531766041.8</v>
      </c>
      <c r="Z96" s="15">
        <v>2150591361330454</v>
      </c>
      <c r="AA96" s="15">
        <v>2196517190894865.8</v>
      </c>
      <c r="AB96" s="15">
        <v>2242443020459283.8</v>
      </c>
      <c r="AC96" s="15">
        <v>2288368850023696</v>
      </c>
      <c r="AD96" s="15">
        <v>2334294679588107.5</v>
      </c>
      <c r="AE96" s="15">
        <v>2380220509152526</v>
      </c>
      <c r="AF96" s="15">
        <v>2426146338716938</v>
      </c>
      <c r="AG96" s="15">
        <v>2472072168281348</v>
      </c>
      <c r="AH96" s="15">
        <v>2517997997845770</v>
      </c>
      <c r="AI96" s="15">
        <v>2563923827410180</v>
      </c>
      <c r="AJ96" s="15">
        <v>2609849656974590</v>
      </c>
      <c r="AK96" s="15">
        <v>2655775486539012</v>
      </c>
      <c r="AL96" s="20"/>
      <c r="AM96" s="20"/>
      <c r="AN96" s="20"/>
    </row>
    <row r="97" spans="1:41" x14ac:dyDescent="0.25"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20"/>
      <c r="W97" s="20"/>
      <c r="X97" s="20"/>
      <c r="Y97" s="20"/>
      <c r="Z97" s="20"/>
      <c r="AA97" s="20"/>
      <c r="AB97" s="20"/>
      <c r="AC97" s="20"/>
      <c r="AD97" s="20"/>
      <c r="AE97" s="20"/>
      <c r="AF97" s="20"/>
      <c r="AG97" s="20"/>
      <c r="AH97" s="20"/>
      <c r="AI97" s="20"/>
      <c r="AJ97" s="20"/>
      <c r="AK97" s="20"/>
      <c r="AL97" s="20"/>
    </row>
    <row r="98" spans="1:41" x14ac:dyDescent="0.25">
      <c r="A98" t="s">
        <v>74</v>
      </c>
      <c r="B98" s="28">
        <v>2015</v>
      </c>
      <c r="C98">
        <v>2016</v>
      </c>
      <c r="D98" s="28">
        <v>2017</v>
      </c>
      <c r="E98">
        <v>2018</v>
      </c>
      <c r="F98" s="28">
        <v>2019</v>
      </c>
      <c r="G98">
        <v>2020</v>
      </c>
      <c r="H98" s="28">
        <v>2021</v>
      </c>
      <c r="I98">
        <v>2022</v>
      </c>
      <c r="J98" s="28">
        <v>2023</v>
      </c>
      <c r="K98">
        <v>2024</v>
      </c>
      <c r="L98" s="28">
        <v>2025</v>
      </c>
      <c r="M98">
        <v>2026</v>
      </c>
      <c r="N98" s="28">
        <v>2027</v>
      </c>
      <c r="O98">
        <v>2028</v>
      </c>
      <c r="P98" s="28">
        <v>2029</v>
      </c>
      <c r="Q98">
        <v>2030</v>
      </c>
      <c r="R98" s="28">
        <v>2031</v>
      </c>
      <c r="S98">
        <v>2032</v>
      </c>
      <c r="T98" s="28">
        <v>2033</v>
      </c>
      <c r="U98">
        <v>2034</v>
      </c>
      <c r="V98" s="28">
        <v>2035</v>
      </c>
      <c r="W98">
        <v>2036</v>
      </c>
      <c r="X98" s="28">
        <v>2037</v>
      </c>
      <c r="Y98">
        <v>2038</v>
      </c>
      <c r="Z98" s="28">
        <v>2039</v>
      </c>
      <c r="AA98">
        <v>2040</v>
      </c>
      <c r="AB98" s="28">
        <v>2041</v>
      </c>
      <c r="AC98">
        <v>2042</v>
      </c>
      <c r="AD98" s="28">
        <v>2043</v>
      </c>
      <c r="AE98">
        <v>2044</v>
      </c>
      <c r="AF98" s="28">
        <v>2045</v>
      </c>
      <c r="AG98">
        <v>2046</v>
      </c>
      <c r="AH98" s="28">
        <v>2047</v>
      </c>
      <c r="AI98">
        <v>2048</v>
      </c>
      <c r="AJ98" s="28">
        <v>2049</v>
      </c>
      <c r="AK98">
        <v>2050</v>
      </c>
      <c r="AL98" s="20"/>
    </row>
    <row r="99" spans="1:41" x14ac:dyDescent="0.25">
      <c r="A99" t="s">
        <v>31</v>
      </c>
      <c r="B99" s="15">
        <v>929063246966400</v>
      </c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20"/>
      <c r="W99" s="20"/>
      <c r="X99" s="20"/>
      <c r="Y99" s="20"/>
      <c r="Z99" s="20"/>
      <c r="AA99" s="20"/>
      <c r="AB99" s="20"/>
      <c r="AC99" s="20"/>
      <c r="AD99" s="20"/>
      <c r="AE99" s="20"/>
      <c r="AF99" s="20"/>
      <c r="AG99" s="20"/>
      <c r="AH99" s="20"/>
      <c r="AI99" s="20"/>
      <c r="AJ99" s="20"/>
      <c r="AK99" s="20"/>
      <c r="AL99" s="20"/>
    </row>
    <row r="100" spans="1:41" x14ac:dyDescent="0.25">
      <c r="A100" t="s">
        <v>32</v>
      </c>
      <c r="B100" s="15">
        <v>168880537835220</v>
      </c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20"/>
      <c r="W100" s="20"/>
      <c r="X100" s="20"/>
      <c r="Y100" s="20"/>
      <c r="Z100" s="20"/>
      <c r="AA100" s="20"/>
      <c r="AB100" s="20"/>
      <c r="AC100" s="20"/>
      <c r="AD100" s="20"/>
      <c r="AE100" s="20"/>
      <c r="AF100" s="20"/>
      <c r="AG100" s="20"/>
      <c r="AH100" s="20"/>
      <c r="AI100" s="20"/>
      <c r="AJ100" s="20"/>
      <c r="AK100" s="20"/>
      <c r="AL100" s="20"/>
    </row>
    <row r="101" spans="1:41" x14ac:dyDescent="0.25">
      <c r="A101" t="s">
        <v>35</v>
      </c>
      <c r="B101" s="15">
        <v>729975572224800</v>
      </c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20"/>
      <c r="W101" s="20"/>
      <c r="X101" s="20"/>
      <c r="Y101" s="20"/>
      <c r="Z101" s="20"/>
      <c r="AA101" s="20"/>
      <c r="AB101" s="20"/>
      <c r="AC101" s="20"/>
      <c r="AD101" s="20"/>
      <c r="AE101" s="20"/>
      <c r="AF101" s="20"/>
      <c r="AG101" s="20"/>
      <c r="AH101" s="20"/>
      <c r="AI101" s="20"/>
      <c r="AJ101" s="20"/>
      <c r="AK101" s="20"/>
      <c r="AL101" s="20"/>
    </row>
    <row r="102" spans="1:41" x14ac:dyDescent="0.25"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20"/>
      <c r="W102" s="20"/>
      <c r="X102" s="20"/>
      <c r="Y102" s="20"/>
      <c r="Z102" s="20"/>
      <c r="AA102" s="20"/>
      <c r="AB102" s="20"/>
      <c r="AC102" s="20"/>
      <c r="AD102" s="20"/>
      <c r="AE102" s="20"/>
      <c r="AF102" s="20"/>
      <c r="AG102" s="20"/>
      <c r="AH102" s="20"/>
      <c r="AI102" s="20"/>
      <c r="AJ102" s="20"/>
      <c r="AK102" s="20"/>
      <c r="AL102" s="20"/>
    </row>
    <row r="103" spans="1:41" x14ac:dyDescent="0.25">
      <c r="A103" t="s">
        <v>75</v>
      </c>
      <c r="B103" s="28">
        <v>2015</v>
      </c>
      <c r="C103">
        <v>2016</v>
      </c>
      <c r="D103" s="28">
        <v>2017</v>
      </c>
      <c r="E103">
        <v>2018</v>
      </c>
      <c r="F103" s="28">
        <v>2019</v>
      </c>
      <c r="G103">
        <v>2020</v>
      </c>
      <c r="H103" s="28">
        <v>2021</v>
      </c>
      <c r="I103">
        <v>2022</v>
      </c>
      <c r="J103" s="28">
        <v>2023</v>
      </c>
      <c r="K103">
        <v>2024</v>
      </c>
      <c r="L103" s="28">
        <v>2025</v>
      </c>
      <c r="M103">
        <v>2026</v>
      </c>
      <c r="N103" s="28">
        <v>2027</v>
      </c>
      <c r="O103">
        <v>2028</v>
      </c>
      <c r="P103" s="28">
        <v>2029</v>
      </c>
      <c r="Q103">
        <v>2030</v>
      </c>
      <c r="R103" s="28"/>
      <c r="T103" s="28"/>
      <c r="V103" s="28"/>
      <c r="X103" s="28"/>
      <c r="Z103" s="28"/>
      <c r="AB103" s="28"/>
      <c r="AD103" s="28"/>
      <c r="AF103" s="28"/>
      <c r="AH103" s="28"/>
      <c r="AJ103" s="28"/>
      <c r="AL103" s="20"/>
    </row>
    <row r="104" spans="1:41" x14ac:dyDescent="0.25">
      <c r="A104" t="s">
        <v>31</v>
      </c>
      <c r="B104" s="15">
        <v>415695493515859.88</v>
      </c>
      <c r="C104" s="15">
        <v>422498348510130.44</v>
      </c>
      <c r="D104" s="15">
        <v>432157189093168.44</v>
      </c>
      <c r="E104" s="15">
        <v>464322407332938.63</v>
      </c>
      <c r="F104" s="15">
        <v>473620712762503.13</v>
      </c>
      <c r="G104" s="15">
        <v>481747693428642.44</v>
      </c>
      <c r="H104" s="15">
        <v>491827872467042.31</v>
      </c>
      <c r="I104" s="15">
        <v>502326901122805.13</v>
      </c>
      <c r="J104" s="15">
        <v>519975394650743.88</v>
      </c>
      <c r="K104" s="15">
        <v>529932533821395.94</v>
      </c>
      <c r="L104" s="15">
        <v>540066564556570</v>
      </c>
      <c r="M104" s="15">
        <v>552834970421844.13</v>
      </c>
      <c r="N104" s="15">
        <v>563368855035672.75</v>
      </c>
      <c r="O104" s="15">
        <v>565567829981070.25</v>
      </c>
      <c r="P104" s="15">
        <v>566360216173061.25</v>
      </c>
      <c r="Q104" s="15">
        <v>567152602347937.88</v>
      </c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  <c r="AH104" s="15"/>
      <c r="AI104" s="15"/>
      <c r="AJ104" s="15"/>
      <c r="AK104" s="15"/>
      <c r="AL104" s="20"/>
    </row>
    <row r="105" spans="1:41" x14ac:dyDescent="0.25">
      <c r="A105" t="s">
        <v>32</v>
      </c>
      <c r="B105" s="15">
        <v>43672261503143.516</v>
      </c>
      <c r="C105" s="15">
        <v>44863033219621.891</v>
      </c>
      <c r="D105" s="15">
        <v>46148881469548.961</v>
      </c>
      <c r="E105" s="15">
        <v>47509821285146.398</v>
      </c>
      <c r="F105" s="15">
        <v>48826243681258.602</v>
      </c>
      <c r="G105" s="15">
        <v>50252193800710.219</v>
      </c>
      <c r="H105" s="15">
        <v>51702382444186.148</v>
      </c>
      <c r="I105" s="15">
        <v>53538850133500.164</v>
      </c>
      <c r="J105" s="15">
        <v>55837515877817.344</v>
      </c>
      <c r="K105" s="15">
        <v>57873460671017.156</v>
      </c>
      <c r="L105" s="15">
        <v>59981553377500.188</v>
      </c>
      <c r="M105" s="15">
        <v>62293612120513.438</v>
      </c>
      <c r="N105" s="15">
        <v>64238310906317.625</v>
      </c>
      <c r="O105" s="15">
        <v>66178713423572.961</v>
      </c>
      <c r="P105" s="15">
        <v>68259720651224.727</v>
      </c>
      <c r="Q105" s="15">
        <v>70240854521598.969</v>
      </c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  <c r="AC105" s="15"/>
      <c r="AD105" s="15"/>
      <c r="AE105" s="15"/>
      <c r="AF105" s="15"/>
      <c r="AG105" s="15"/>
      <c r="AH105" s="15"/>
      <c r="AI105" s="15"/>
      <c r="AJ105" s="15"/>
      <c r="AK105" s="15"/>
      <c r="AL105" s="20"/>
    </row>
    <row r="106" spans="1:41" s="23" customFormat="1" x14ac:dyDescent="0.25">
      <c r="A106" s="23" t="s">
        <v>35</v>
      </c>
      <c r="B106" s="22">
        <v>14263312983798</v>
      </c>
      <c r="C106" s="15">
        <v>15643706699076.072</v>
      </c>
      <c r="D106" s="15">
        <v>17257846250253.049</v>
      </c>
      <c r="E106" s="15">
        <v>18871986464754.414</v>
      </c>
      <c r="F106" s="15">
        <v>20327933946048.082</v>
      </c>
      <c r="G106" s="15">
        <v>21574221054933.391</v>
      </c>
      <c r="H106" s="15">
        <v>22928198355479.672</v>
      </c>
      <c r="I106" s="15">
        <v>24218930731280.48</v>
      </c>
      <c r="J106" s="15">
        <v>25591432010606.063</v>
      </c>
      <c r="K106" s="15">
        <v>26934791940226.145</v>
      </c>
      <c r="L106" s="15">
        <v>28347255353002.016</v>
      </c>
      <c r="M106" s="15">
        <v>29145111212476.297</v>
      </c>
      <c r="N106" s="15">
        <v>30007353479807.098</v>
      </c>
      <c r="O106" s="15">
        <v>30077493805232.105</v>
      </c>
      <c r="P106" s="15">
        <v>30147634183196.805</v>
      </c>
      <c r="Q106" s="15">
        <v>30248102342959.184</v>
      </c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  <c r="AH106" s="15"/>
      <c r="AI106" s="15"/>
      <c r="AJ106" s="15"/>
      <c r="AK106" s="15"/>
      <c r="AL106" s="22"/>
    </row>
    <row r="107" spans="1:41" ht="14.1" customHeight="1" x14ac:dyDescent="0.25"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20"/>
      <c r="W107" s="20"/>
      <c r="X107" s="20"/>
      <c r="Y107" s="20"/>
      <c r="Z107" s="20"/>
      <c r="AA107" s="20"/>
      <c r="AB107" s="20"/>
      <c r="AC107" s="20"/>
      <c r="AD107" s="20"/>
      <c r="AE107" s="20"/>
      <c r="AF107" s="20"/>
      <c r="AG107" s="20"/>
      <c r="AH107" s="20"/>
      <c r="AI107" s="20"/>
      <c r="AJ107" s="20"/>
      <c r="AK107" s="20"/>
      <c r="AL107" s="20"/>
    </row>
    <row r="108" spans="1:41" x14ac:dyDescent="0.25"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20"/>
      <c r="W108" s="20"/>
      <c r="X108" s="20"/>
      <c r="Y108" s="20"/>
      <c r="Z108" s="20"/>
      <c r="AA108" s="20"/>
      <c r="AB108" s="20"/>
      <c r="AC108" s="20"/>
      <c r="AD108" s="20"/>
      <c r="AE108" s="20"/>
      <c r="AF108" s="20"/>
      <c r="AG108" s="20"/>
      <c r="AH108" s="20"/>
      <c r="AI108" s="20"/>
      <c r="AJ108" s="20"/>
      <c r="AK108" s="20"/>
      <c r="AL108" s="20"/>
    </row>
    <row r="109" spans="1:41" s="4" customFormat="1" x14ac:dyDescent="0.25">
      <c r="A109" s="4" t="s">
        <v>76</v>
      </c>
      <c r="C109" s="26"/>
      <c r="D109" s="26"/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7"/>
      <c r="W109" s="27"/>
      <c r="X109" s="27"/>
      <c r="Y109" s="27"/>
      <c r="Z109" s="27"/>
      <c r="AA109" s="27"/>
      <c r="AB109" s="27"/>
      <c r="AC109" s="27"/>
      <c r="AD109" s="27"/>
      <c r="AE109" s="27"/>
      <c r="AF109" s="27"/>
      <c r="AG109" s="27"/>
      <c r="AH109" s="27"/>
      <c r="AI109" s="27"/>
      <c r="AJ109" s="27"/>
      <c r="AK109" s="27"/>
      <c r="AL109" s="27"/>
    </row>
    <row r="110" spans="1:41" x14ac:dyDescent="0.25">
      <c r="A110" t="s">
        <v>77</v>
      </c>
      <c r="B110" t="s">
        <v>78</v>
      </c>
      <c r="C110" t="s">
        <v>28</v>
      </c>
      <c r="D110">
        <v>2015</v>
      </c>
      <c r="E110">
        <v>2016</v>
      </c>
      <c r="F110">
        <v>2017</v>
      </c>
      <c r="G110">
        <v>2018</v>
      </c>
      <c r="H110">
        <v>2019</v>
      </c>
      <c r="I110">
        <v>2020</v>
      </c>
      <c r="J110">
        <v>2021</v>
      </c>
      <c r="K110">
        <v>2022</v>
      </c>
      <c r="L110">
        <v>2023</v>
      </c>
      <c r="M110">
        <v>2024</v>
      </c>
      <c r="N110">
        <v>2025</v>
      </c>
      <c r="O110">
        <v>2026</v>
      </c>
      <c r="P110">
        <v>2027</v>
      </c>
      <c r="Q110">
        <v>2028</v>
      </c>
      <c r="R110">
        <v>2029</v>
      </c>
      <c r="S110">
        <v>2030</v>
      </c>
      <c r="T110">
        <v>2031</v>
      </c>
      <c r="U110">
        <v>2032</v>
      </c>
      <c r="V110">
        <v>2033</v>
      </c>
      <c r="W110">
        <v>2034</v>
      </c>
      <c r="X110">
        <v>2035</v>
      </c>
      <c r="Y110">
        <v>2036</v>
      </c>
      <c r="Z110">
        <v>2037</v>
      </c>
      <c r="AA110">
        <v>2038</v>
      </c>
      <c r="AB110">
        <v>2039</v>
      </c>
      <c r="AC110">
        <v>2040</v>
      </c>
      <c r="AD110">
        <v>2041</v>
      </c>
      <c r="AE110">
        <v>2042</v>
      </c>
      <c r="AF110">
        <v>2043</v>
      </c>
      <c r="AG110">
        <v>2044</v>
      </c>
      <c r="AH110">
        <v>2045</v>
      </c>
      <c r="AI110">
        <v>2046</v>
      </c>
      <c r="AJ110">
        <v>2047</v>
      </c>
      <c r="AK110">
        <v>2048</v>
      </c>
      <c r="AL110">
        <v>2049</v>
      </c>
      <c r="AM110">
        <v>2050</v>
      </c>
    </row>
    <row r="111" spans="1:41" x14ac:dyDescent="0.25">
      <c r="A111" t="s">
        <v>29</v>
      </c>
      <c r="B111" t="s">
        <v>79</v>
      </c>
      <c r="C111" t="s">
        <v>67</v>
      </c>
      <c r="D111" s="15">
        <v>10627118553881.604</v>
      </c>
      <c r="E111" s="15">
        <v>11360425439836.891</v>
      </c>
      <c r="F111" s="15">
        <v>12093732760468.945</v>
      </c>
      <c r="G111" s="15">
        <v>12033015238653.654</v>
      </c>
      <c r="H111" s="15">
        <v>12766327813169.615</v>
      </c>
      <c r="I111" s="15">
        <v>14211824502880.441</v>
      </c>
      <c r="J111" s="15">
        <v>15596324120304.838</v>
      </c>
      <c r="K111" s="15">
        <v>16990143395403.188</v>
      </c>
      <c r="L111" s="15">
        <v>18117663316210.707</v>
      </c>
      <c r="M111" s="15">
        <v>22725423673624.082</v>
      </c>
      <c r="N111" s="15">
        <v>25352373824055.234</v>
      </c>
      <c r="O111" s="15">
        <v>25352373824173.57</v>
      </c>
      <c r="P111" s="15">
        <v>25352373824111.844</v>
      </c>
      <c r="Q111" s="15">
        <v>25352373824072.477</v>
      </c>
      <c r="R111" s="15">
        <v>29172818862116</v>
      </c>
      <c r="S111" s="15">
        <v>30807564071264.5</v>
      </c>
      <c r="T111" s="15">
        <v>32442309280412.5</v>
      </c>
      <c r="U111" s="15">
        <v>34077054489560.5</v>
      </c>
      <c r="V111" s="15">
        <v>35711799698709</v>
      </c>
      <c r="W111" s="15">
        <v>37346544907857</v>
      </c>
      <c r="X111" s="15">
        <v>38981290117005.5</v>
      </c>
      <c r="Y111" s="15">
        <v>40616035326153.5</v>
      </c>
      <c r="Z111" s="15">
        <v>42250780535302</v>
      </c>
      <c r="AA111" s="15">
        <v>43885525744450</v>
      </c>
      <c r="AB111" s="15">
        <v>45520270953598.5</v>
      </c>
      <c r="AC111" s="15">
        <v>47155016162746.5</v>
      </c>
      <c r="AD111" s="15">
        <v>48789761371895</v>
      </c>
      <c r="AE111" s="15">
        <v>50424506581043</v>
      </c>
      <c r="AF111" s="15">
        <v>52059251790191.5</v>
      </c>
      <c r="AG111" s="15">
        <v>53693996999339.5</v>
      </c>
      <c r="AH111" s="15">
        <v>55328742208488</v>
      </c>
      <c r="AI111" s="15">
        <v>56963487417636</v>
      </c>
      <c r="AJ111" s="15">
        <v>58598232626784.5</v>
      </c>
      <c r="AK111" s="15">
        <v>60232977835932.5</v>
      </c>
      <c r="AL111" s="15">
        <v>61867723045080.5</v>
      </c>
      <c r="AM111" s="15">
        <v>63502468254229</v>
      </c>
      <c r="AN111" s="20"/>
      <c r="AO111" s="20"/>
    </row>
    <row r="112" spans="1:41" x14ac:dyDescent="0.25">
      <c r="A112" t="s">
        <v>45</v>
      </c>
      <c r="B112" t="s">
        <v>80</v>
      </c>
      <c r="C112" t="s">
        <v>67</v>
      </c>
      <c r="D112" s="15">
        <v>0</v>
      </c>
      <c r="E112" s="15">
        <v>0</v>
      </c>
      <c r="F112" s="15">
        <v>0</v>
      </c>
      <c r="G112" s="15">
        <v>0</v>
      </c>
      <c r="H112" s="15">
        <v>0</v>
      </c>
      <c r="I112" s="15">
        <v>0</v>
      </c>
      <c r="J112" s="15">
        <v>0</v>
      </c>
      <c r="K112" s="15">
        <v>0</v>
      </c>
      <c r="L112" s="15">
        <v>0</v>
      </c>
      <c r="M112" s="15">
        <v>0</v>
      </c>
      <c r="N112" s="15">
        <v>0</v>
      </c>
      <c r="O112" s="15">
        <v>0</v>
      </c>
      <c r="P112" s="15">
        <v>0</v>
      </c>
      <c r="Q112" s="15">
        <v>0</v>
      </c>
      <c r="R112" s="15">
        <v>0</v>
      </c>
      <c r="S112" s="15">
        <v>0</v>
      </c>
      <c r="T112" s="15">
        <v>0</v>
      </c>
      <c r="U112" s="15">
        <v>0</v>
      </c>
      <c r="V112" s="15">
        <v>0</v>
      </c>
      <c r="W112" s="15">
        <v>0</v>
      </c>
      <c r="X112" s="15">
        <v>0</v>
      </c>
      <c r="Y112" s="15">
        <v>0</v>
      </c>
      <c r="Z112" s="15">
        <v>0</v>
      </c>
      <c r="AA112" s="15">
        <v>0</v>
      </c>
      <c r="AB112" s="15">
        <v>0</v>
      </c>
      <c r="AC112" s="15">
        <v>0</v>
      </c>
      <c r="AD112" s="15">
        <v>0</v>
      </c>
      <c r="AE112" s="15">
        <v>0</v>
      </c>
      <c r="AF112" s="15">
        <v>0</v>
      </c>
      <c r="AG112" s="15">
        <v>0</v>
      </c>
      <c r="AH112" s="15">
        <v>0</v>
      </c>
      <c r="AI112" s="15">
        <v>0</v>
      </c>
      <c r="AJ112" s="15">
        <v>0</v>
      </c>
      <c r="AK112" s="15">
        <v>0</v>
      </c>
      <c r="AL112" s="15">
        <v>0</v>
      </c>
      <c r="AM112" s="15">
        <v>0</v>
      </c>
      <c r="AN112" s="20"/>
      <c r="AO112" s="20"/>
    </row>
    <row r="113" spans="1:41" x14ac:dyDescent="0.25">
      <c r="A113" t="s">
        <v>81</v>
      </c>
      <c r="B113" t="s">
        <v>82</v>
      </c>
      <c r="C113" t="s">
        <v>67</v>
      </c>
      <c r="D113" s="15">
        <v>7975399448055.9082</v>
      </c>
      <c r="E113" s="15">
        <v>8350355611599.9336</v>
      </c>
      <c r="F113" s="15">
        <v>8710197381717.8359</v>
      </c>
      <c r="G113" s="15">
        <v>8511806290038.8145</v>
      </c>
      <c r="H113" s="15">
        <v>8855235563323.1582</v>
      </c>
      <c r="I113" s="15">
        <v>9655274106734.8496</v>
      </c>
      <c r="J113" s="15">
        <v>10383945408605.789</v>
      </c>
      <c r="K113" s="15">
        <v>11089888261048.566</v>
      </c>
      <c r="L113" s="15">
        <v>11605042874105.652</v>
      </c>
      <c r="M113" s="15">
        <v>14408864246248.445</v>
      </c>
      <c r="N113" s="15">
        <v>15982056328673.273</v>
      </c>
      <c r="O113" s="15">
        <v>15982056328743.734</v>
      </c>
      <c r="P113" s="15">
        <v>15982056328706.979</v>
      </c>
      <c r="Q113" s="15">
        <v>15982056328683.537</v>
      </c>
      <c r="R113" s="15">
        <v>18122638998079.25</v>
      </c>
      <c r="S113" s="15">
        <v>19055364710914.25</v>
      </c>
      <c r="T113" s="15">
        <v>19988090423749</v>
      </c>
      <c r="U113" s="15">
        <v>20920816136584</v>
      </c>
      <c r="V113" s="15">
        <v>21853541849418.75</v>
      </c>
      <c r="W113" s="15">
        <v>22786267562253.75</v>
      </c>
      <c r="X113" s="15">
        <v>23718993275088.5</v>
      </c>
      <c r="Y113" s="15">
        <v>24651718987923.5</v>
      </c>
      <c r="Z113" s="15">
        <v>25584444700758.25</v>
      </c>
      <c r="AA113" s="15">
        <v>26517170413593.25</v>
      </c>
      <c r="AB113" s="15">
        <v>27449896126428</v>
      </c>
      <c r="AC113" s="15">
        <v>28382621839263</v>
      </c>
      <c r="AD113" s="15">
        <v>29315347552097.75</v>
      </c>
      <c r="AE113" s="15">
        <v>30248073264932.75</v>
      </c>
      <c r="AF113" s="15">
        <v>31180798977767.5</v>
      </c>
      <c r="AG113" s="15">
        <v>32113524690602.5</v>
      </c>
      <c r="AH113" s="15">
        <v>33046250403437.25</v>
      </c>
      <c r="AI113" s="15">
        <v>33978976116272.25</v>
      </c>
      <c r="AJ113" s="15">
        <v>34911701829107</v>
      </c>
      <c r="AK113" s="15">
        <v>35844427541942</v>
      </c>
      <c r="AL113" s="15">
        <v>36777153254777</v>
      </c>
      <c r="AM113" s="15">
        <v>37709878967611.75</v>
      </c>
      <c r="AN113" s="20"/>
      <c r="AO113" s="20"/>
    </row>
    <row r="114" spans="1:41" x14ac:dyDescent="0.25">
      <c r="A114" t="s">
        <v>42</v>
      </c>
      <c r="B114" t="s">
        <v>83</v>
      </c>
      <c r="C114" t="s">
        <v>67</v>
      </c>
      <c r="D114" s="15">
        <v>37046810249781.633</v>
      </c>
      <c r="E114" s="15">
        <v>39699070939240.914</v>
      </c>
      <c r="F114" s="15">
        <v>41967510469697.914</v>
      </c>
      <c r="G114" s="15">
        <v>44482558966304.055</v>
      </c>
      <c r="H114" s="15">
        <v>47294546377643.93</v>
      </c>
      <c r="I114" s="15">
        <v>49758712237130.938</v>
      </c>
      <c r="J114" s="15">
        <v>52645778222516.242</v>
      </c>
      <c r="K114" s="15">
        <v>55433320345087.461</v>
      </c>
      <c r="L114" s="15">
        <v>58539370990694.188</v>
      </c>
      <c r="M114" s="15">
        <v>61619582596757.305</v>
      </c>
      <c r="N114" s="15">
        <v>65045637096990.063</v>
      </c>
      <c r="O114" s="15">
        <v>65045636584811.852</v>
      </c>
      <c r="P114" s="15">
        <v>65045636200825.109</v>
      </c>
      <c r="Q114" s="15">
        <v>65045635816722.078</v>
      </c>
      <c r="R114" s="15">
        <v>70570209859278.5</v>
      </c>
      <c r="S114" s="15">
        <v>72756177897889.5</v>
      </c>
      <c r="T114" s="15">
        <v>74942145936500.5</v>
      </c>
      <c r="U114" s="15">
        <v>77128113975111.5</v>
      </c>
      <c r="V114" s="15">
        <v>79314082013722.5</v>
      </c>
      <c r="W114" s="15">
        <v>81500050052333.5</v>
      </c>
      <c r="X114" s="15">
        <v>83686018090944.5</v>
      </c>
      <c r="Y114" s="15">
        <v>85871986129555.5</v>
      </c>
      <c r="Z114" s="15">
        <v>88057954168166</v>
      </c>
      <c r="AA114" s="15">
        <v>90243922206777</v>
      </c>
      <c r="AB114" s="15">
        <v>92429890245388</v>
      </c>
      <c r="AC114" s="15">
        <v>94615858283999</v>
      </c>
      <c r="AD114" s="15">
        <v>96801826322610</v>
      </c>
      <c r="AE114" s="15">
        <v>98987794361221</v>
      </c>
      <c r="AF114" s="15">
        <v>101173762399832</v>
      </c>
      <c r="AG114" s="15">
        <v>103359730438443</v>
      </c>
      <c r="AH114" s="15">
        <v>105545698477054</v>
      </c>
      <c r="AI114" s="15">
        <v>107731666515665</v>
      </c>
      <c r="AJ114" s="15">
        <v>109917634554276</v>
      </c>
      <c r="AK114" s="15">
        <v>112103602592887</v>
      </c>
      <c r="AL114" s="15">
        <v>114289570631498</v>
      </c>
      <c r="AM114" s="15">
        <v>116475538670109</v>
      </c>
      <c r="AN114" s="20"/>
      <c r="AO114" s="20"/>
    </row>
    <row r="115" spans="1:41" x14ac:dyDescent="0.25">
      <c r="A115" t="s">
        <v>84</v>
      </c>
      <c r="B115" t="s">
        <v>85</v>
      </c>
      <c r="C115" t="s">
        <v>67</v>
      </c>
      <c r="D115" s="15">
        <v>42093620283819.523</v>
      </c>
      <c r="E115" s="15">
        <v>42977665587766.438</v>
      </c>
      <c r="F115" s="15">
        <v>43861710939379.102</v>
      </c>
      <c r="G115" s="15">
        <v>44658685188654.711</v>
      </c>
      <c r="H115" s="15">
        <v>45542731116397.289</v>
      </c>
      <c r="I115" s="15">
        <v>46498444604373.102</v>
      </c>
      <c r="J115" s="15">
        <v>47447469281068.227</v>
      </c>
      <c r="K115" s="15">
        <v>48397515931917.922</v>
      </c>
      <c r="L115" s="15">
        <v>49318360752937.852</v>
      </c>
      <c r="M115" s="15">
        <v>49823638109737.352</v>
      </c>
      <c r="N115" s="15">
        <v>50111703965054.305</v>
      </c>
      <c r="O115" s="15">
        <v>50111703965067.289</v>
      </c>
      <c r="P115" s="15">
        <v>50111703965060.508</v>
      </c>
      <c r="Q115" s="15">
        <v>50111703965056.195</v>
      </c>
      <c r="R115" s="15">
        <v>51593583766965.125</v>
      </c>
      <c r="S115" s="15">
        <v>52111053985383</v>
      </c>
      <c r="T115" s="15">
        <v>52628524203800.875</v>
      </c>
      <c r="U115" s="15">
        <v>53145994422218.75</v>
      </c>
      <c r="V115" s="15">
        <v>53663464640636.5</v>
      </c>
      <c r="W115" s="15">
        <v>54180934859054.375</v>
      </c>
      <c r="X115" s="15">
        <v>54698405077472.25</v>
      </c>
      <c r="Y115" s="15">
        <v>55215875295890.125</v>
      </c>
      <c r="Z115" s="15">
        <v>55733345514308</v>
      </c>
      <c r="AA115" s="15">
        <v>56250815732725.875</v>
      </c>
      <c r="AB115" s="15">
        <v>56768285951143.625</v>
      </c>
      <c r="AC115" s="15">
        <v>57285756169561.5</v>
      </c>
      <c r="AD115" s="15">
        <v>57803226387979.375</v>
      </c>
      <c r="AE115" s="15">
        <v>58320696606397.25</v>
      </c>
      <c r="AF115" s="15">
        <v>58838166824815.125</v>
      </c>
      <c r="AG115" s="15">
        <v>59355637043233</v>
      </c>
      <c r="AH115" s="15">
        <v>59873107261650.75</v>
      </c>
      <c r="AI115" s="15">
        <v>60390577480068.625</v>
      </c>
      <c r="AJ115" s="15">
        <v>60908047698486.5</v>
      </c>
      <c r="AK115" s="15">
        <v>61425517916904.375</v>
      </c>
      <c r="AL115" s="15">
        <v>61942988135322.25</v>
      </c>
      <c r="AM115" s="15">
        <v>62460458353740.125</v>
      </c>
      <c r="AN115" s="20"/>
      <c r="AO115" s="20"/>
    </row>
    <row r="116" spans="1:41" x14ac:dyDescent="0.25">
      <c r="A116" t="s">
        <v>36</v>
      </c>
      <c r="B116" t="s">
        <v>86</v>
      </c>
      <c r="C116" t="s">
        <v>67</v>
      </c>
      <c r="D116" s="15">
        <v>3300002303352.417</v>
      </c>
      <c r="E116" s="15">
        <v>3300002303352.853</v>
      </c>
      <c r="F116" s="15">
        <v>3300002303341.2139</v>
      </c>
      <c r="G116" s="15">
        <v>3300002302619.2246</v>
      </c>
      <c r="H116" s="15">
        <v>3300002302813.897</v>
      </c>
      <c r="I116" s="15">
        <v>3300002302800.6597</v>
      </c>
      <c r="J116" s="15">
        <v>3300002302790.3843</v>
      </c>
      <c r="K116" s="15">
        <v>3300002302797.5674</v>
      </c>
      <c r="L116" s="15">
        <v>3300002303347.9424</v>
      </c>
      <c r="M116" s="15">
        <v>3300002303345.1035</v>
      </c>
      <c r="N116" s="15">
        <v>3300002303349.8652</v>
      </c>
      <c r="O116" s="15">
        <v>3300002303349.5142</v>
      </c>
      <c r="P116" s="15">
        <v>3300002303350.165</v>
      </c>
      <c r="Q116" s="15">
        <v>3300002302808.8774</v>
      </c>
      <c r="R116" s="15">
        <v>3300002303350.4331</v>
      </c>
      <c r="S116" s="15">
        <v>3300002303400.4399</v>
      </c>
      <c r="T116" s="15">
        <v>3300002303450.4463</v>
      </c>
      <c r="U116" s="15">
        <v>3300002303500.4526</v>
      </c>
      <c r="V116" s="15">
        <v>3300002303550.459</v>
      </c>
      <c r="W116" s="15">
        <v>3300002303600.4653</v>
      </c>
      <c r="X116" s="15">
        <v>3300002303650.4722</v>
      </c>
      <c r="Y116" s="15">
        <v>3300002303700.4785</v>
      </c>
      <c r="Z116" s="15">
        <v>3300002303750.4849</v>
      </c>
      <c r="AA116" s="15">
        <v>3300002303800.4912</v>
      </c>
      <c r="AB116" s="15">
        <v>3300002303850.498</v>
      </c>
      <c r="AC116" s="15">
        <v>3300002303900.5044</v>
      </c>
      <c r="AD116" s="15">
        <v>3300002303950.5107</v>
      </c>
      <c r="AE116" s="15">
        <v>3300002304000.5171</v>
      </c>
      <c r="AF116" s="15">
        <v>3300002304050.5239</v>
      </c>
      <c r="AG116" s="15">
        <v>3300002304100.5303</v>
      </c>
      <c r="AH116" s="15">
        <v>3300002304150.5366</v>
      </c>
      <c r="AI116" s="15">
        <v>3300002304200.543</v>
      </c>
      <c r="AJ116" s="15">
        <v>3300002304250.5493</v>
      </c>
      <c r="AK116" s="15">
        <v>3300002304300.5562</v>
      </c>
      <c r="AL116" s="15">
        <v>3300002304350.5625</v>
      </c>
      <c r="AM116" s="15">
        <v>3300002304400.5688</v>
      </c>
      <c r="AN116" s="20"/>
      <c r="AO116" s="20"/>
    </row>
    <row r="117" spans="1:41" x14ac:dyDescent="0.25">
      <c r="A117" t="s">
        <v>87</v>
      </c>
      <c r="B117" t="s">
        <v>88</v>
      </c>
      <c r="C117" t="s">
        <v>67</v>
      </c>
      <c r="D117" s="15">
        <v>15618576726505.389</v>
      </c>
      <c r="E117" s="15">
        <v>15974205200894.369</v>
      </c>
      <c r="F117" s="15">
        <v>16302109182455.715</v>
      </c>
      <c r="G117" s="15">
        <v>16606880631566.717</v>
      </c>
      <c r="H117" s="15">
        <v>16897404531272.555</v>
      </c>
      <c r="I117" s="15">
        <v>17179019691294.057</v>
      </c>
      <c r="J117" s="15">
        <v>17452715971596.15</v>
      </c>
      <c r="K117" s="15">
        <v>17716513652248.98</v>
      </c>
      <c r="L117" s="15">
        <v>17971402593217.477</v>
      </c>
      <c r="M117" s="15">
        <v>18217877724484.098</v>
      </c>
      <c r="N117" s="15">
        <v>18455939046048.848</v>
      </c>
      <c r="O117" s="15">
        <v>18687071347859.113</v>
      </c>
      <c r="P117" s="15">
        <v>18910779699932.434</v>
      </c>
      <c r="Q117" s="15">
        <v>19127559032251.27</v>
      </c>
      <c r="R117" s="15">
        <v>19422636287795.75</v>
      </c>
      <c r="S117" s="15">
        <v>19670092280300.375</v>
      </c>
      <c r="T117" s="15">
        <v>19917548272804.938</v>
      </c>
      <c r="U117" s="15">
        <v>20165004265309.563</v>
      </c>
      <c r="V117" s="15">
        <v>20412460257814.125</v>
      </c>
      <c r="W117" s="15">
        <v>20659916250318.75</v>
      </c>
      <c r="X117" s="15">
        <v>20907372242823.313</v>
      </c>
      <c r="Y117" s="15">
        <v>21154828235327.938</v>
      </c>
      <c r="Z117" s="15">
        <v>21402284227832.5</v>
      </c>
      <c r="AA117" s="15">
        <v>21649740220337.125</v>
      </c>
      <c r="AB117" s="15">
        <v>21897196212841.688</v>
      </c>
      <c r="AC117" s="15">
        <v>22144652205346.313</v>
      </c>
      <c r="AD117" s="15">
        <v>22392108197850.875</v>
      </c>
      <c r="AE117" s="15">
        <v>22639564190355.5</v>
      </c>
      <c r="AF117" s="15">
        <v>22887020182860.063</v>
      </c>
      <c r="AG117" s="15">
        <v>23134476175364.688</v>
      </c>
      <c r="AH117" s="15">
        <v>23381932167869.25</v>
      </c>
      <c r="AI117" s="15">
        <v>23629388160373.875</v>
      </c>
      <c r="AJ117" s="15">
        <v>23876844152878.438</v>
      </c>
      <c r="AK117" s="15">
        <v>24124300145383.063</v>
      </c>
      <c r="AL117" s="15">
        <v>24371756137887.688</v>
      </c>
      <c r="AM117" s="15">
        <v>24619212130392.25</v>
      </c>
      <c r="AN117" s="20"/>
      <c r="AO117" s="20"/>
    </row>
    <row r="118" spans="1:41" x14ac:dyDescent="0.25">
      <c r="A118" t="s">
        <v>89</v>
      </c>
      <c r="B118" t="s">
        <v>90</v>
      </c>
      <c r="C118" t="s">
        <v>67</v>
      </c>
      <c r="D118" s="15">
        <v>55519012573175.953</v>
      </c>
      <c r="E118" s="15">
        <v>57158704219818</v>
      </c>
      <c r="F118" s="15">
        <v>58741857856775.656</v>
      </c>
      <c r="G118" s="15">
        <v>60460007882201.391</v>
      </c>
      <c r="H118" s="15">
        <v>62207266498734.242</v>
      </c>
      <c r="I118" s="15">
        <v>64420287318134.641</v>
      </c>
      <c r="J118" s="15">
        <v>67179797133057.969</v>
      </c>
      <c r="K118" s="15">
        <v>69632801715855.633</v>
      </c>
      <c r="L118" s="15">
        <v>72172822909607.766</v>
      </c>
      <c r="M118" s="15">
        <v>74959043308457.031</v>
      </c>
      <c r="N118" s="15">
        <v>77302196354847.359</v>
      </c>
      <c r="O118" s="15">
        <v>79638343406538.203</v>
      </c>
      <c r="P118" s="15">
        <v>82145896058773.203</v>
      </c>
      <c r="Q118" s="15">
        <v>84532460523474.203</v>
      </c>
      <c r="R118" s="15">
        <v>87188862959093</v>
      </c>
      <c r="S118" s="15">
        <v>89692457765701</v>
      </c>
      <c r="T118" s="15">
        <v>92196052572309</v>
      </c>
      <c r="U118" s="15">
        <v>94699647378918</v>
      </c>
      <c r="V118" s="15">
        <v>97203242185526</v>
      </c>
      <c r="W118" s="15">
        <v>99706836992134</v>
      </c>
      <c r="X118" s="15">
        <v>102210431798742</v>
      </c>
      <c r="Y118" s="15">
        <v>104714026605350</v>
      </c>
      <c r="Z118" s="15">
        <v>107217621411959</v>
      </c>
      <c r="AA118" s="15">
        <v>109721216218567</v>
      </c>
      <c r="AB118" s="15">
        <v>112224811025175</v>
      </c>
      <c r="AC118" s="15">
        <v>114728405831783</v>
      </c>
      <c r="AD118" s="15">
        <v>117232000638391</v>
      </c>
      <c r="AE118" s="15">
        <v>119735595445000</v>
      </c>
      <c r="AF118" s="15">
        <v>122239190251608</v>
      </c>
      <c r="AG118" s="15">
        <v>124742785058216</v>
      </c>
      <c r="AH118" s="15">
        <v>127246379864824</v>
      </c>
      <c r="AI118" s="15">
        <v>129749974671433</v>
      </c>
      <c r="AJ118" s="15">
        <v>132253569478041</v>
      </c>
      <c r="AK118" s="15">
        <v>134757164284649</v>
      </c>
      <c r="AL118" s="15">
        <v>137260759091257</v>
      </c>
      <c r="AM118" s="15">
        <v>139764353897865</v>
      </c>
      <c r="AN118" s="20"/>
      <c r="AO118" s="20"/>
    </row>
    <row r="119" spans="1:41" x14ac:dyDescent="0.25">
      <c r="A119" t="s">
        <v>29</v>
      </c>
      <c r="B119" t="s">
        <v>79</v>
      </c>
      <c r="C119" t="s">
        <v>109</v>
      </c>
      <c r="D119" s="15">
        <v>86962398021731.844</v>
      </c>
      <c r="E119" s="15">
        <v>86962398021731.844</v>
      </c>
      <c r="F119" s="15">
        <v>86962398021731.844</v>
      </c>
      <c r="G119" s="15">
        <v>86962398021731.844</v>
      </c>
      <c r="H119" s="15">
        <v>86962398021731.844</v>
      </c>
      <c r="I119" s="15">
        <v>86962398021731.844</v>
      </c>
      <c r="J119" s="15">
        <v>86962398021731.844</v>
      </c>
      <c r="K119" s="15">
        <v>86962398021731.844</v>
      </c>
      <c r="L119" s="15">
        <v>86962398021731.844</v>
      </c>
      <c r="M119" s="15">
        <v>86962398021731.844</v>
      </c>
      <c r="N119" s="15">
        <v>86962398021731.844</v>
      </c>
      <c r="O119" s="15">
        <v>86962398021731.844</v>
      </c>
      <c r="P119" s="15">
        <v>86962398021731.844</v>
      </c>
      <c r="Q119" s="15">
        <v>86962398021731.844</v>
      </c>
      <c r="R119" s="15">
        <v>86962398021731.859</v>
      </c>
      <c r="S119" s="15">
        <v>86962398021731.859</v>
      </c>
      <c r="T119" s="15">
        <v>86962398021731.859</v>
      </c>
      <c r="U119" s="15">
        <v>86962398021731.859</v>
      </c>
      <c r="V119" s="15">
        <v>86962398021731.859</v>
      </c>
      <c r="W119" s="15">
        <v>86962398021731.859</v>
      </c>
      <c r="X119" s="15">
        <v>86962398021731.859</v>
      </c>
      <c r="Y119" s="15">
        <v>86962398021731.859</v>
      </c>
      <c r="Z119" s="15">
        <v>86962398021731.859</v>
      </c>
      <c r="AA119" s="15">
        <v>86962398021731.859</v>
      </c>
      <c r="AB119" s="15">
        <v>86962398021731.859</v>
      </c>
      <c r="AC119" s="15">
        <v>86962398021731.859</v>
      </c>
      <c r="AD119" s="15">
        <v>86962398021731.859</v>
      </c>
      <c r="AE119" s="15">
        <v>86962398021731.859</v>
      </c>
      <c r="AF119" s="15">
        <v>86962398021731.859</v>
      </c>
      <c r="AG119" s="15">
        <v>86962398021731.859</v>
      </c>
      <c r="AH119" s="15">
        <v>86962398021731.859</v>
      </c>
      <c r="AI119" s="15">
        <v>86962398021731.859</v>
      </c>
      <c r="AJ119" s="15">
        <v>86962398021731.859</v>
      </c>
      <c r="AK119" s="15">
        <v>86962398021731.859</v>
      </c>
      <c r="AL119" s="15">
        <v>86962398021731.859</v>
      </c>
      <c r="AM119" s="15">
        <v>86962398021731.859</v>
      </c>
      <c r="AN119" s="20"/>
      <c r="AO119" s="20"/>
    </row>
    <row r="120" spans="1:41" x14ac:dyDescent="0.25">
      <c r="A120" t="s">
        <v>45</v>
      </c>
      <c r="B120" t="s">
        <v>80</v>
      </c>
      <c r="C120" t="s">
        <v>109</v>
      </c>
      <c r="D120" s="15">
        <v>251147712622926.78</v>
      </c>
      <c r="E120" s="15">
        <v>272004781179454.34</v>
      </c>
      <c r="F120" s="15">
        <v>267758053658356.84</v>
      </c>
      <c r="G120" s="15">
        <v>258164252909584.56</v>
      </c>
      <c r="H120" s="15">
        <v>261043862241803.41</v>
      </c>
      <c r="I120" s="15">
        <v>256020607003538.5</v>
      </c>
      <c r="J120" s="15">
        <v>256693099332154.63</v>
      </c>
      <c r="K120" s="15">
        <v>254131064241113.28</v>
      </c>
      <c r="L120" s="15">
        <v>256427772534039.09</v>
      </c>
      <c r="M120" s="15">
        <v>257513716389800.81</v>
      </c>
      <c r="N120" s="15">
        <v>257722475223671</v>
      </c>
      <c r="O120" s="15">
        <v>261722700961883.66</v>
      </c>
      <c r="P120" s="15">
        <v>256947609475362.53</v>
      </c>
      <c r="Q120" s="15">
        <v>257947261495258.56</v>
      </c>
      <c r="R120" s="15">
        <v>258137943407727.38</v>
      </c>
      <c r="S120" s="15">
        <v>258232657320066.44</v>
      </c>
      <c r="T120" s="15">
        <v>258327371232405.5</v>
      </c>
      <c r="U120" s="15">
        <v>258422085144744.56</v>
      </c>
      <c r="V120" s="15">
        <v>258516799057083.63</v>
      </c>
      <c r="W120" s="15">
        <v>258611512969422.69</v>
      </c>
      <c r="X120" s="15">
        <v>258706226881761.75</v>
      </c>
      <c r="Y120" s="15">
        <v>258800940794100.78</v>
      </c>
      <c r="Z120" s="15">
        <v>258895654706439.84</v>
      </c>
      <c r="AA120" s="15">
        <v>258990368618778.91</v>
      </c>
      <c r="AB120" s="15">
        <v>259085082531117.97</v>
      </c>
      <c r="AC120" s="15">
        <v>259179796443457.03</v>
      </c>
      <c r="AD120" s="15">
        <v>259274510355796.09</v>
      </c>
      <c r="AE120" s="15">
        <v>259369224268135.16</v>
      </c>
      <c r="AF120" s="15">
        <v>259463938180474.22</v>
      </c>
      <c r="AG120" s="15">
        <v>259558652092813.25</v>
      </c>
      <c r="AH120" s="15">
        <v>259653366005152.31</v>
      </c>
      <c r="AI120" s="15">
        <v>259748079917491.38</v>
      </c>
      <c r="AJ120" s="15">
        <v>259842793829830.44</v>
      </c>
      <c r="AK120" s="15">
        <v>259937507742169.5</v>
      </c>
      <c r="AL120" s="15">
        <v>260032221654508.56</v>
      </c>
      <c r="AM120" s="15">
        <v>260126935566847.63</v>
      </c>
      <c r="AN120" s="20"/>
      <c r="AO120" s="20"/>
    </row>
    <row r="121" spans="1:41" x14ac:dyDescent="0.25">
      <c r="A121" t="s">
        <v>81</v>
      </c>
      <c r="B121" t="s">
        <v>82</v>
      </c>
      <c r="C121" t="s">
        <v>109</v>
      </c>
      <c r="D121" s="15">
        <v>65263209182023.523</v>
      </c>
      <c r="E121" s="15">
        <v>63920752982766.945</v>
      </c>
      <c r="F121" s="15">
        <v>62632411891282.922</v>
      </c>
      <c r="G121" s="15">
        <v>61514680385384.117</v>
      </c>
      <c r="H121" s="15">
        <v>60320597348244.828</v>
      </c>
      <c r="I121" s="15">
        <v>59080787952920.383</v>
      </c>
      <c r="J121" s="15">
        <v>57899078442687.664</v>
      </c>
      <c r="K121" s="15">
        <v>56762515449679.109</v>
      </c>
      <c r="L121" s="15">
        <v>55702677539782.898</v>
      </c>
      <c r="M121" s="15">
        <v>55137778974728.992</v>
      </c>
      <c r="N121" s="15">
        <v>54820820855090.727</v>
      </c>
      <c r="O121" s="15">
        <v>54820820855076.531</v>
      </c>
      <c r="P121" s="15">
        <v>54820820855083.938</v>
      </c>
      <c r="Q121" s="15">
        <v>54820820855088.656</v>
      </c>
      <c r="R121" s="15">
        <v>53048704299167.5</v>
      </c>
      <c r="S121" s="15">
        <v>52435982914863.5</v>
      </c>
      <c r="T121" s="15">
        <v>51823261530559.75</v>
      </c>
      <c r="U121" s="15">
        <v>51210540146255.75</v>
      </c>
      <c r="V121" s="15">
        <v>50597818761952</v>
      </c>
      <c r="W121" s="15">
        <v>49985097377648.25</v>
      </c>
      <c r="X121" s="15">
        <v>49372375993344.25</v>
      </c>
      <c r="Y121" s="15">
        <v>48759654609040.5</v>
      </c>
      <c r="Z121" s="15">
        <v>48146933224736.5</v>
      </c>
      <c r="AA121" s="15">
        <v>47534211840432.75</v>
      </c>
      <c r="AB121" s="15">
        <v>46921490456129</v>
      </c>
      <c r="AC121" s="15">
        <v>46308769071825</v>
      </c>
      <c r="AD121" s="15">
        <v>45696047687521.25</v>
      </c>
      <c r="AE121" s="15">
        <v>45083326303217.25</v>
      </c>
      <c r="AF121" s="15">
        <v>44470604918913.5</v>
      </c>
      <c r="AG121" s="15">
        <v>43857883534609.75</v>
      </c>
      <c r="AH121" s="15">
        <v>43245162150305.75</v>
      </c>
      <c r="AI121" s="15">
        <v>42632440766002</v>
      </c>
      <c r="AJ121" s="15">
        <v>42019719381698</v>
      </c>
      <c r="AK121" s="15">
        <v>41406997997394.25</v>
      </c>
      <c r="AL121" s="15">
        <v>40794276613090.5</v>
      </c>
      <c r="AM121" s="15">
        <v>40181555228786.5</v>
      </c>
      <c r="AN121" s="20"/>
      <c r="AO121" s="20"/>
    </row>
    <row r="122" spans="1:41" x14ac:dyDescent="0.25">
      <c r="A122" t="s">
        <v>42</v>
      </c>
      <c r="B122" t="s">
        <v>83</v>
      </c>
      <c r="C122" t="s">
        <v>109</v>
      </c>
      <c r="D122" s="15">
        <v>0</v>
      </c>
      <c r="E122" s="15">
        <v>0</v>
      </c>
      <c r="F122" s="15">
        <v>0</v>
      </c>
      <c r="G122" s="15">
        <v>0</v>
      </c>
      <c r="H122" s="15">
        <v>0</v>
      </c>
      <c r="I122" s="15">
        <v>0</v>
      </c>
      <c r="J122" s="15">
        <v>0</v>
      </c>
      <c r="K122" s="15">
        <v>0</v>
      </c>
      <c r="L122" s="15">
        <v>0</v>
      </c>
      <c r="M122" s="15">
        <v>0</v>
      </c>
      <c r="N122" s="15">
        <v>0</v>
      </c>
      <c r="O122" s="15">
        <v>0</v>
      </c>
      <c r="P122" s="15">
        <v>0</v>
      </c>
      <c r="Q122" s="15">
        <v>0</v>
      </c>
      <c r="R122" s="15">
        <v>0</v>
      </c>
      <c r="S122" s="15">
        <v>0</v>
      </c>
      <c r="T122" s="15">
        <v>0</v>
      </c>
      <c r="U122" s="15">
        <v>0</v>
      </c>
      <c r="V122" s="15">
        <v>0</v>
      </c>
      <c r="W122" s="15">
        <v>0</v>
      </c>
      <c r="X122" s="15">
        <v>0</v>
      </c>
      <c r="Y122" s="15">
        <v>0</v>
      </c>
      <c r="Z122" s="15">
        <v>0</v>
      </c>
      <c r="AA122" s="15">
        <v>0</v>
      </c>
      <c r="AB122" s="15">
        <v>0</v>
      </c>
      <c r="AC122" s="15">
        <v>0</v>
      </c>
      <c r="AD122" s="15">
        <v>0</v>
      </c>
      <c r="AE122" s="15">
        <v>0</v>
      </c>
      <c r="AF122" s="15">
        <v>0</v>
      </c>
      <c r="AG122" s="15">
        <v>0</v>
      </c>
      <c r="AH122" s="15">
        <v>0</v>
      </c>
      <c r="AI122" s="15">
        <v>0</v>
      </c>
      <c r="AJ122" s="15">
        <v>0</v>
      </c>
      <c r="AK122" s="15">
        <v>0</v>
      </c>
      <c r="AL122" s="15">
        <v>0</v>
      </c>
      <c r="AM122" s="15">
        <v>0</v>
      </c>
      <c r="AN122" s="20"/>
      <c r="AO122" s="20"/>
    </row>
    <row r="123" spans="1:41" x14ac:dyDescent="0.25">
      <c r="A123" t="s">
        <v>84</v>
      </c>
      <c r="B123" t="s">
        <v>85</v>
      </c>
      <c r="C123" t="s">
        <v>109</v>
      </c>
      <c r="D123" s="15">
        <v>0</v>
      </c>
      <c r="E123" s="15">
        <v>0</v>
      </c>
      <c r="F123" s="15">
        <v>0</v>
      </c>
      <c r="G123" s="15">
        <v>0</v>
      </c>
      <c r="H123" s="15">
        <v>0</v>
      </c>
      <c r="I123" s="15">
        <v>0</v>
      </c>
      <c r="J123" s="15">
        <v>0</v>
      </c>
      <c r="K123" s="15">
        <v>0</v>
      </c>
      <c r="L123" s="15">
        <v>0</v>
      </c>
      <c r="M123" s="15">
        <v>0</v>
      </c>
      <c r="N123" s="15">
        <v>0</v>
      </c>
      <c r="O123" s="15">
        <v>0</v>
      </c>
      <c r="P123" s="15">
        <v>0</v>
      </c>
      <c r="Q123" s="15">
        <v>0</v>
      </c>
      <c r="R123" s="15">
        <v>0</v>
      </c>
      <c r="S123" s="15">
        <v>0</v>
      </c>
      <c r="T123" s="15">
        <v>0</v>
      </c>
      <c r="U123" s="15">
        <v>0</v>
      </c>
      <c r="V123" s="15">
        <v>0</v>
      </c>
      <c r="W123" s="15">
        <v>0</v>
      </c>
      <c r="X123" s="15">
        <v>0</v>
      </c>
      <c r="Y123" s="15">
        <v>0</v>
      </c>
      <c r="Z123" s="15">
        <v>0</v>
      </c>
      <c r="AA123" s="15">
        <v>0</v>
      </c>
      <c r="AB123" s="15">
        <v>0</v>
      </c>
      <c r="AC123" s="15">
        <v>0</v>
      </c>
      <c r="AD123" s="15">
        <v>0</v>
      </c>
      <c r="AE123" s="15">
        <v>0</v>
      </c>
      <c r="AF123" s="15">
        <v>0</v>
      </c>
      <c r="AG123" s="15">
        <v>0</v>
      </c>
      <c r="AH123" s="15">
        <v>0</v>
      </c>
      <c r="AI123" s="15">
        <v>0</v>
      </c>
      <c r="AJ123" s="15">
        <v>0</v>
      </c>
      <c r="AK123" s="15">
        <v>0</v>
      </c>
      <c r="AL123" s="15">
        <v>0</v>
      </c>
      <c r="AM123" s="15">
        <v>0</v>
      </c>
      <c r="AN123" s="20"/>
      <c r="AO123" s="20"/>
    </row>
    <row r="124" spans="1:41" x14ac:dyDescent="0.25">
      <c r="A124" t="s">
        <v>36</v>
      </c>
      <c r="B124" t="s">
        <v>86</v>
      </c>
      <c r="C124" t="s">
        <v>109</v>
      </c>
      <c r="D124" s="15">
        <v>5086339403495.0313</v>
      </c>
      <c r="E124" s="15">
        <v>6555921859733.0625</v>
      </c>
      <c r="F124" s="15">
        <v>10141141392357.406</v>
      </c>
      <c r="G124" s="15">
        <v>11701582910516.906</v>
      </c>
      <c r="H124" s="15">
        <v>13642805302381.938</v>
      </c>
      <c r="I124" s="15">
        <v>15686443957570.031</v>
      </c>
      <c r="J124" s="15">
        <v>38207293817735.219</v>
      </c>
      <c r="K124" s="15">
        <v>42171406637519.563</v>
      </c>
      <c r="L124" s="15">
        <v>46179371943891.25</v>
      </c>
      <c r="M124" s="15">
        <v>50285863774562.906</v>
      </c>
      <c r="N124" s="15">
        <v>54545879449445.406</v>
      </c>
      <c r="O124" s="15">
        <v>64161681267125.375</v>
      </c>
      <c r="P124" s="15">
        <v>68627166511661.813</v>
      </c>
      <c r="Q124" s="15">
        <v>73467320703125.125</v>
      </c>
      <c r="R124" s="15">
        <v>82697774803126</v>
      </c>
      <c r="S124" s="15">
        <v>89243275069784</v>
      </c>
      <c r="T124" s="15">
        <v>95788775336444</v>
      </c>
      <c r="U124" s="15">
        <v>102334275603102</v>
      </c>
      <c r="V124" s="15">
        <v>108879775869762</v>
      </c>
      <c r="W124" s="15">
        <v>115425276136420</v>
      </c>
      <c r="X124" s="15">
        <v>121970776403080</v>
      </c>
      <c r="Y124" s="15">
        <v>128516276669738</v>
      </c>
      <c r="Z124" s="15">
        <v>135061776936398</v>
      </c>
      <c r="AA124" s="15">
        <v>141607277203056</v>
      </c>
      <c r="AB124" s="15">
        <v>148152777469716</v>
      </c>
      <c r="AC124" s="15">
        <v>154698277736374</v>
      </c>
      <c r="AD124" s="15">
        <v>161243778003034</v>
      </c>
      <c r="AE124" s="15">
        <v>167789278269692</v>
      </c>
      <c r="AF124" s="15">
        <v>174334778536352</v>
      </c>
      <c r="AG124" s="15">
        <v>180880278803010</v>
      </c>
      <c r="AH124" s="15">
        <v>187425779069670</v>
      </c>
      <c r="AI124" s="15">
        <v>193971279336328</v>
      </c>
      <c r="AJ124" s="15">
        <v>200516779602988</v>
      </c>
      <c r="AK124" s="15">
        <v>207062279869646</v>
      </c>
      <c r="AL124" s="15">
        <v>213607780136304</v>
      </c>
      <c r="AM124" s="15">
        <v>220153280402964</v>
      </c>
    </row>
    <row r="125" spans="1:41" x14ac:dyDescent="0.25">
      <c r="A125" t="s">
        <v>87</v>
      </c>
      <c r="B125" t="s">
        <v>88</v>
      </c>
      <c r="C125" t="s">
        <v>109</v>
      </c>
      <c r="D125" s="15">
        <v>0</v>
      </c>
      <c r="E125" s="15">
        <v>0</v>
      </c>
      <c r="F125" s="15">
        <v>0</v>
      </c>
      <c r="G125" s="15">
        <v>0</v>
      </c>
      <c r="H125" s="15">
        <v>0</v>
      </c>
      <c r="I125" s="15">
        <v>0</v>
      </c>
      <c r="J125" s="15">
        <v>0</v>
      </c>
      <c r="K125" s="15">
        <v>0</v>
      </c>
      <c r="L125" s="15">
        <v>0</v>
      </c>
      <c r="M125" s="15">
        <v>0</v>
      </c>
      <c r="N125" s="15">
        <v>0</v>
      </c>
      <c r="O125" s="15">
        <v>0</v>
      </c>
      <c r="P125" s="15">
        <v>0</v>
      </c>
      <c r="Q125" s="15">
        <v>0</v>
      </c>
      <c r="R125" s="15">
        <v>0</v>
      </c>
      <c r="S125" s="15">
        <v>0</v>
      </c>
      <c r="T125" s="15">
        <v>0</v>
      </c>
      <c r="U125" s="15">
        <v>0</v>
      </c>
      <c r="V125" s="15">
        <v>0</v>
      </c>
      <c r="W125" s="15">
        <v>0</v>
      </c>
      <c r="X125" s="15">
        <v>0</v>
      </c>
      <c r="Y125" s="15">
        <v>0</v>
      </c>
      <c r="Z125" s="15">
        <v>0</v>
      </c>
      <c r="AA125" s="15">
        <v>0</v>
      </c>
      <c r="AB125" s="15">
        <v>0</v>
      </c>
      <c r="AC125" s="15">
        <v>0</v>
      </c>
      <c r="AD125" s="15">
        <v>0</v>
      </c>
      <c r="AE125" s="15">
        <v>0</v>
      </c>
      <c r="AF125" s="15">
        <v>0</v>
      </c>
      <c r="AG125" s="15">
        <v>0</v>
      </c>
      <c r="AH125" s="15">
        <v>0</v>
      </c>
      <c r="AI125" s="15">
        <v>0</v>
      </c>
      <c r="AJ125" s="15">
        <v>0</v>
      </c>
      <c r="AK125" s="15">
        <v>0</v>
      </c>
      <c r="AL125" s="15">
        <v>0</v>
      </c>
      <c r="AM125" s="15">
        <v>0</v>
      </c>
    </row>
    <row r="126" spans="1:41" x14ac:dyDescent="0.25">
      <c r="A126" t="s">
        <v>89</v>
      </c>
      <c r="B126" t="s">
        <v>90</v>
      </c>
      <c r="C126" t="s">
        <v>109</v>
      </c>
      <c r="D126" s="15">
        <v>59881135280244.688</v>
      </c>
      <c r="E126" s="15">
        <v>64968317842551.445</v>
      </c>
      <c r="F126" s="15">
        <v>65731328506650.742</v>
      </c>
      <c r="G126" s="15">
        <v>66151779870106.797</v>
      </c>
      <c r="H126" s="15">
        <v>67613600993641.18</v>
      </c>
      <c r="I126" s="15">
        <v>68713079226402.617</v>
      </c>
      <c r="J126" s="15">
        <v>70751714561763.984</v>
      </c>
      <c r="K126" s="15">
        <v>71709015193928.188</v>
      </c>
      <c r="L126" s="15">
        <v>72610587745129.672</v>
      </c>
      <c r="M126" s="15">
        <v>73972278532436.781</v>
      </c>
      <c r="N126" s="15">
        <v>74853795603571.031</v>
      </c>
      <c r="O126" s="15">
        <v>75171040787684.063</v>
      </c>
      <c r="P126" s="15">
        <v>75283495285175.781</v>
      </c>
      <c r="Q126" s="15">
        <v>75395949779743.359</v>
      </c>
      <c r="R126" s="15">
        <v>77571679592020</v>
      </c>
      <c r="S126" s="15">
        <v>78474265741306</v>
      </c>
      <c r="T126" s="15">
        <v>79376851890591.75</v>
      </c>
      <c r="U126" s="15">
        <v>80279438039877.75</v>
      </c>
      <c r="V126" s="15">
        <v>81182024189163.5</v>
      </c>
      <c r="W126" s="15">
        <v>82084610338449.5</v>
      </c>
      <c r="X126" s="15">
        <v>82987196487735.25</v>
      </c>
      <c r="Y126" s="15">
        <v>83889782637021</v>
      </c>
      <c r="Z126" s="15">
        <v>84792368786307</v>
      </c>
      <c r="AA126" s="15">
        <v>85694954935592.75</v>
      </c>
      <c r="AB126" s="15">
        <v>86597541084878.75</v>
      </c>
      <c r="AC126" s="15">
        <v>87500127234164.5</v>
      </c>
      <c r="AD126" s="15">
        <v>88402713383450.5</v>
      </c>
      <c r="AE126" s="15">
        <v>89305299532736.25</v>
      </c>
      <c r="AF126" s="15">
        <v>90207885682022.25</v>
      </c>
      <c r="AG126" s="15">
        <v>91110471831308</v>
      </c>
      <c r="AH126" s="15">
        <v>92013057980594</v>
      </c>
      <c r="AI126" s="15">
        <v>92915644129879.75</v>
      </c>
      <c r="AJ126" s="15">
        <v>93818230279165.75</v>
      </c>
      <c r="AK126" s="15">
        <v>94720816428451.5</v>
      </c>
      <c r="AL126" s="15">
        <v>95623402577737.25</v>
      </c>
      <c r="AM126" s="15">
        <v>96525988727023.25</v>
      </c>
    </row>
    <row r="127" spans="1:41" x14ac:dyDescent="0.25">
      <c r="A127" t="s">
        <v>29</v>
      </c>
      <c r="B127" t="s">
        <v>79</v>
      </c>
      <c r="C127" t="s">
        <v>65</v>
      </c>
      <c r="D127" s="15">
        <v>67950226921224.313</v>
      </c>
      <c r="E127" s="15">
        <v>75278767357076.797</v>
      </c>
      <c r="F127" s="15">
        <v>82607307792929.297</v>
      </c>
      <c r="G127" s="15">
        <v>89935848228781.781</v>
      </c>
      <c r="H127" s="15">
        <v>97264388664634.297</v>
      </c>
      <c r="I127" s="15">
        <v>104534300776999.92</v>
      </c>
      <c r="J127" s="15">
        <v>111804212889365.63</v>
      </c>
      <c r="K127" s="15">
        <v>119074125001731.33</v>
      </c>
      <c r="L127" s="15">
        <v>126344037114096.95</v>
      </c>
      <c r="M127" s="15">
        <v>126344037114096.95</v>
      </c>
      <c r="N127" s="15">
        <v>126344037114096.95</v>
      </c>
      <c r="O127" s="15">
        <v>126344037114096.95</v>
      </c>
      <c r="P127" s="15">
        <v>126344037114096.95</v>
      </c>
      <c r="Q127" s="15">
        <v>126344037114096.95</v>
      </c>
      <c r="R127" s="15">
        <v>136037253263918</v>
      </c>
      <c r="S127" s="15">
        <v>139121458402497</v>
      </c>
      <c r="T127" s="15">
        <v>142205663541077</v>
      </c>
      <c r="U127" s="15">
        <v>145289868679656</v>
      </c>
      <c r="V127" s="15">
        <v>148374073818235</v>
      </c>
      <c r="W127" s="15">
        <v>151458278956815</v>
      </c>
      <c r="X127" s="15">
        <v>154542484095394</v>
      </c>
      <c r="Y127" s="15">
        <v>157626689233974</v>
      </c>
      <c r="Z127" s="15">
        <v>160710894372553</v>
      </c>
      <c r="AA127" s="15">
        <v>163795099511132</v>
      </c>
      <c r="AB127" s="15">
        <v>166879304649712</v>
      </c>
      <c r="AC127" s="15">
        <v>169963509788291</v>
      </c>
      <c r="AD127" s="15">
        <v>173047714926870</v>
      </c>
      <c r="AE127" s="15">
        <v>176131920065450</v>
      </c>
      <c r="AF127" s="15">
        <v>179216125204029</v>
      </c>
      <c r="AG127" s="15">
        <v>182300330342609</v>
      </c>
      <c r="AH127" s="15">
        <v>185384535481188</v>
      </c>
      <c r="AI127" s="15">
        <v>188468740619767</v>
      </c>
      <c r="AJ127" s="15">
        <v>191552945758347</v>
      </c>
      <c r="AK127" s="15">
        <v>194637150896926</v>
      </c>
      <c r="AL127" s="15">
        <v>197721356035505</v>
      </c>
      <c r="AM127" s="15">
        <v>200805561174085</v>
      </c>
    </row>
    <row r="128" spans="1:41" x14ac:dyDescent="0.25">
      <c r="A128" t="s">
        <v>45</v>
      </c>
      <c r="B128" t="s">
        <v>80</v>
      </c>
      <c r="C128" t="s">
        <v>65</v>
      </c>
      <c r="D128" s="15">
        <v>118555574604996.23</v>
      </c>
      <c r="E128" s="15">
        <v>120423701327361.5</v>
      </c>
      <c r="F128" s="15">
        <v>116817830703134.84</v>
      </c>
      <c r="G128" s="15">
        <v>114352089156300.77</v>
      </c>
      <c r="H128" s="15">
        <v>117534682670350.69</v>
      </c>
      <c r="I128" s="15">
        <v>120733401671933.22</v>
      </c>
      <c r="J128" s="15">
        <v>124160721578578.17</v>
      </c>
      <c r="K128" s="15">
        <v>124195132359832.7</v>
      </c>
      <c r="L128" s="15">
        <v>125818293522210.59</v>
      </c>
      <c r="M128" s="15">
        <v>130156770591510.63</v>
      </c>
      <c r="N128" s="15">
        <v>120574990947619.38</v>
      </c>
      <c r="O128" s="15">
        <v>124300153883721.94</v>
      </c>
      <c r="P128" s="15">
        <v>117821970726081.63</v>
      </c>
      <c r="Q128" s="15">
        <v>119144208813156.55</v>
      </c>
      <c r="R128" s="15">
        <v>122053397110588.56</v>
      </c>
      <c r="S128" s="15">
        <v>121982372462241.09</v>
      </c>
      <c r="T128" s="15">
        <v>121911347813893.66</v>
      </c>
      <c r="U128" s="15">
        <v>121840323165546.19</v>
      </c>
      <c r="V128" s="15">
        <v>121769298517198.75</v>
      </c>
      <c r="W128" s="15">
        <v>121698273868851.28</v>
      </c>
      <c r="X128" s="15">
        <v>121627249220503.84</v>
      </c>
      <c r="Y128" s="15">
        <v>121556224572156.41</v>
      </c>
      <c r="Z128" s="15">
        <v>121485199923808.94</v>
      </c>
      <c r="AA128" s="15">
        <v>121414175275461.5</v>
      </c>
      <c r="AB128" s="15">
        <v>121343150627114.03</v>
      </c>
      <c r="AC128" s="15">
        <v>121272125978766.59</v>
      </c>
      <c r="AD128" s="15">
        <v>121201101330419.13</v>
      </c>
      <c r="AE128" s="15">
        <v>121130076682071.69</v>
      </c>
      <c r="AF128" s="15">
        <v>121059052033724.22</v>
      </c>
      <c r="AG128" s="15">
        <v>120988027385376.78</v>
      </c>
      <c r="AH128" s="15">
        <v>120917002737029.31</v>
      </c>
      <c r="AI128" s="15">
        <v>120845978088681.88</v>
      </c>
      <c r="AJ128" s="15">
        <v>120774953440334.41</v>
      </c>
      <c r="AK128" s="15">
        <v>120703928791986.97</v>
      </c>
      <c r="AL128" s="15">
        <v>120632904143639.53</v>
      </c>
      <c r="AM128" s="15">
        <v>120561879495292.06</v>
      </c>
    </row>
    <row r="129" spans="1:39" x14ac:dyDescent="0.25">
      <c r="A129" t="s">
        <v>81</v>
      </c>
      <c r="B129" t="s">
        <v>82</v>
      </c>
      <c r="C129" t="s">
        <v>65</v>
      </c>
      <c r="D129" s="15">
        <v>50995027441833.109</v>
      </c>
      <c r="E129" s="15">
        <v>55332828929998.008</v>
      </c>
      <c r="F129" s="15">
        <v>59495771098949.93</v>
      </c>
      <c r="G129" s="15">
        <v>63618012897935.367</v>
      </c>
      <c r="H129" s="15">
        <v>67466470088559.688</v>
      </c>
      <c r="I129" s="15">
        <v>71018842609070.672</v>
      </c>
      <c r="J129" s="15">
        <v>74438619904279.125</v>
      </c>
      <c r="K129" s="15">
        <v>77722636608741.391</v>
      </c>
      <c r="L129" s="15">
        <v>80928094424008.281</v>
      </c>
      <c r="M129" s="15">
        <v>80107376885250.484</v>
      </c>
      <c r="N129" s="15">
        <v>79646881667292.219</v>
      </c>
      <c r="O129" s="15">
        <v>79646881667271.594</v>
      </c>
      <c r="P129" s="15">
        <v>79646881667282.344</v>
      </c>
      <c r="Q129" s="15">
        <v>79646881667289.219</v>
      </c>
      <c r="R129" s="15">
        <v>83727400187834.5</v>
      </c>
      <c r="S129" s="15">
        <v>84945662636731</v>
      </c>
      <c r="T129" s="15">
        <v>86163925085627.5</v>
      </c>
      <c r="U129" s="15">
        <v>87382187534523.5</v>
      </c>
      <c r="V129" s="15">
        <v>88600449983420</v>
      </c>
      <c r="W129" s="15">
        <v>89818712432316.5</v>
      </c>
      <c r="X129" s="15">
        <v>91036974881213</v>
      </c>
      <c r="Y129" s="15">
        <v>92255237330109.5</v>
      </c>
      <c r="Z129" s="15">
        <v>93473499779005.5</v>
      </c>
      <c r="AA129" s="15">
        <v>94691762227902</v>
      </c>
      <c r="AB129" s="15">
        <v>95910024676798.5</v>
      </c>
      <c r="AC129" s="15">
        <v>97128287125695</v>
      </c>
      <c r="AD129" s="15">
        <v>98346549574591.5</v>
      </c>
      <c r="AE129" s="15">
        <v>99564812023487.5</v>
      </c>
      <c r="AF129" s="15">
        <v>100783074472384</v>
      </c>
      <c r="AG129" s="15">
        <v>102001336921280.5</v>
      </c>
      <c r="AH129" s="15">
        <v>103219599370177</v>
      </c>
      <c r="AI129" s="15">
        <v>104437861819073</v>
      </c>
      <c r="AJ129" s="15">
        <v>105656124267969.5</v>
      </c>
      <c r="AK129" s="15">
        <v>106874386716866</v>
      </c>
      <c r="AL129" s="15">
        <v>108092649165762.5</v>
      </c>
      <c r="AM129" s="15">
        <v>109310911614659</v>
      </c>
    </row>
    <row r="130" spans="1:39" x14ac:dyDescent="0.25">
      <c r="A130" t="s">
        <v>42</v>
      </c>
      <c r="B130" t="s">
        <v>83</v>
      </c>
      <c r="C130" t="s">
        <v>65</v>
      </c>
      <c r="D130" s="15">
        <v>303217727243332.38</v>
      </c>
      <c r="E130" s="15">
        <v>332181806657058.38</v>
      </c>
      <c r="F130" s="15">
        <v>339443089682691.63</v>
      </c>
      <c r="G130" s="15">
        <v>361266160933094.31</v>
      </c>
      <c r="H130" s="15">
        <v>383861044981626.13</v>
      </c>
      <c r="I130" s="15">
        <v>405316325675666.69</v>
      </c>
      <c r="J130" s="15">
        <v>429689223063672.25</v>
      </c>
      <c r="K130" s="15">
        <v>452545990199554.44</v>
      </c>
      <c r="L130" s="15">
        <v>472179094850678.25</v>
      </c>
      <c r="M130" s="15">
        <v>494812137537567.44</v>
      </c>
      <c r="N130" s="15">
        <v>519562495736963.94</v>
      </c>
      <c r="O130" s="15">
        <v>516791807646231.13</v>
      </c>
      <c r="P130" s="15">
        <v>515363161195377.63</v>
      </c>
      <c r="Q130" s="15">
        <v>513358558186631.25</v>
      </c>
      <c r="R130" s="15">
        <v>556848015563896</v>
      </c>
      <c r="S130" s="15">
        <v>572575294046896</v>
      </c>
      <c r="T130" s="15">
        <v>588302572529896</v>
      </c>
      <c r="U130" s="15">
        <v>604029851012896</v>
      </c>
      <c r="V130" s="15">
        <v>619757129495892</v>
      </c>
      <c r="W130" s="15">
        <v>635484407978892</v>
      </c>
      <c r="X130" s="15">
        <v>651211686461892</v>
      </c>
      <c r="Y130" s="15">
        <v>666938964944892</v>
      </c>
      <c r="Z130" s="15">
        <v>682666243427892</v>
      </c>
      <c r="AA130" s="15">
        <v>698393521910892</v>
      </c>
      <c r="AB130" s="15">
        <v>714120800393892</v>
      </c>
      <c r="AC130" s="15">
        <v>729848078876892</v>
      </c>
      <c r="AD130" s="15">
        <v>745575357359892</v>
      </c>
      <c r="AE130" s="15">
        <v>761302635842892</v>
      </c>
      <c r="AF130" s="15">
        <v>777029914325888</v>
      </c>
      <c r="AG130" s="15">
        <v>792757192808888</v>
      </c>
      <c r="AH130" s="15">
        <v>808484471291888</v>
      </c>
      <c r="AI130" s="15">
        <v>824211749774888</v>
      </c>
      <c r="AJ130" s="15">
        <v>839939028257888</v>
      </c>
      <c r="AK130" s="15">
        <v>855666306740888</v>
      </c>
      <c r="AL130" s="15">
        <v>871393585223888</v>
      </c>
      <c r="AM130" s="15">
        <v>887120863706888</v>
      </c>
    </row>
    <row r="131" spans="1:39" x14ac:dyDescent="0.25">
      <c r="A131" t="s">
        <v>84</v>
      </c>
      <c r="B131" t="s">
        <v>85</v>
      </c>
      <c r="C131" t="s">
        <v>65</v>
      </c>
      <c r="D131" s="15">
        <v>21625775860388.492</v>
      </c>
      <c r="E131" s="15">
        <v>23356382782622.625</v>
      </c>
      <c r="F131" s="15">
        <v>25026901839681.586</v>
      </c>
      <c r="G131" s="15">
        <v>26592952652451.695</v>
      </c>
      <c r="H131" s="15">
        <v>28162517539098.141</v>
      </c>
      <c r="I131" s="15">
        <v>29729477243951.082</v>
      </c>
      <c r="J131" s="15">
        <v>31259289954351.895</v>
      </c>
      <c r="K131" s="15">
        <v>32760277959054.918</v>
      </c>
      <c r="L131" s="15">
        <v>34214543136144.488</v>
      </c>
      <c r="M131" s="15">
        <v>34565078588986.023</v>
      </c>
      <c r="N131" s="15">
        <v>34764923869370.879</v>
      </c>
      <c r="O131" s="15">
        <v>34764923869379.883</v>
      </c>
      <c r="P131" s="15">
        <v>34764923869375.188</v>
      </c>
      <c r="Q131" s="15">
        <v>34764923869372.195</v>
      </c>
      <c r="R131" s="15">
        <v>36927168860220.5</v>
      </c>
      <c r="S131" s="15">
        <v>37645729018459.25</v>
      </c>
      <c r="T131" s="15">
        <v>38364289176697.75</v>
      </c>
      <c r="U131" s="15">
        <v>39082849334936.25</v>
      </c>
      <c r="V131" s="15">
        <v>39801409493175</v>
      </c>
      <c r="W131" s="15">
        <v>40519969651413.5</v>
      </c>
      <c r="X131" s="15">
        <v>41238529809652</v>
      </c>
      <c r="Y131" s="15">
        <v>41957089967890.5</v>
      </c>
      <c r="Z131" s="15">
        <v>42675650126129.25</v>
      </c>
      <c r="AA131" s="15">
        <v>43394210284367.75</v>
      </c>
      <c r="AB131" s="15">
        <v>44112770442606.25</v>
      </c>
      <c r="AC131" s="15">
        <v>44831330600845</v>
      </c>
      <c r="AD131" s="15">
        <v>45549890759083.5</v>
      </c>
      <c r="AE131" s="15">
        <v>46268450917322</v>
      </c>
      <c r="AF131" s="15">
        <v>46987011075560.75</v>
      </c>
      <c r="AG131" s="15">
        <v>47705571233799.25</v>
      </c>
      <c r="AH131" s="15">
        <v>48424131392037.75</v>
      </c>
      <c r="AI131" s="15">
        <v>49142691550276.25</v>
      </c>
      <c r="AJ131" s="15">
        <v>49861251708515</v>
      </c>
      <c r="AK131" s="15">
        <v>50579811866753.5</v>
      </c>
      <c r="AL131" s="15">
        <v>51298372024992</v>
      </c>
      <c r="AM131" s="15">
        <v>52016932183230.75</v>
      </c>
    </row>
    <row r="132" spans="1:39" x14ac:dyDescent="0.25">
      <c r="A132" t="s">
        <v>36</v>
      </c>
      <c r="B132" t="s">
        <v>86</v>
      </c>
      <c r="C132" t="s">
        <v>65</v>
      </c>
      <c r="D132" s="15">
        <v>45070259844715.063</v>
      </c>
      <c r="E132" s="15">
        <v>48445072362319.563</v>
      </c>
      <c r="F132" s="15">
        <v>56893660363368.5</v>
      </c>
      <c r="G132" s="15">
        <v>60172782540651.688</v>
      </c>
      <c r="H132" s="15">
        <v>64990997710539.875</v>
      </c>
      <c r="I132" s="15">
        <v>70176132510227.813</v>
      </c>
      <c r="J132" s="15">
        <v>91633438615841.813</v>
      </c>
      <c r="K132" s="15">
        <v>97581931173278.875</v>
      </c>
      <c r="L132" s="15">
        <v>103536430335288.38</v>
      </c>
      <c r="M132" s="15">
        <v>108858617366283.19</v>
      </c>
      <c r="N132" s="15">
        <v>114245252060673.25</v>
      </c>
      <c r="O132" s="15">
        <v>122408667730814.19</v>
      </c>
      <c r="P132" s="15">
        <v>127704462231678.06</v>
      </c>
      <c r="Q132" s="15">
        <v>134451946054340.06</v>
      </c>
      <c r="R132" s="15">
        <v>144793292192642</v>
      </c>
      <c r="S132" s="15">
        <v>152290474849688</v>
      </c>
      <c r="T132" s="15">
        <v>159787657506732</v>
      </c>
      <c r="U132" s="15">
        <v>167284840163778</v>
      </c>
      <c r="V132" s="15">
        <v>174782022820822</v>
      </c>
      <c r="W132" s="15">
        <v>182279205477866</v>
      </c>
      <c r="X132" s="15">
        <v>189776388134912</v>
      </c>
      <c r="Y132" s="15">
        <v>197273570791956</v>
      </c>
      <c r="Z132" s="15">
        <v>204770753449002</v>
      </c>
      <c r="AA132" s="15">
        <v>212267936106046</v>
      </c>
      <c r="AB132" s="15">
        <v>219765118763090</v>
      </c>
      <c r="AC132" s="15">
        <v>227262301420136</v>
      </c>
      <c r="AD132" s="15">
        <v>234759484077180</v>
      </c>
      <c r="AE132" s="15">
        <v>242256666734226</v>
      </c>
      <c r="AF132" s="15">
        <v>249753849391270</v>
      </c>
      <c r="AG132" s="15">
        <v>257251032048314</v>
      </c>
      <c r="AH132" s="15">
        <v>264748214705360</v>
      </c>
      <c r="AI132" s="15">
        <v>272245397362404</v>
      </c>
      <c r="AJ132" s="15">
        <v>279742580019450</v>
      </c>
      <c r="AK132" s="15">
        <v>287239762676494</v>
      </c>
      <c r="AL132" s="15">
        <v>294736945333538</v>
      </c>
      <c r="AM132" s="15">
        <v>302234127990584</v>
      </c>
    </row>
    <row r="133" spans="1:39" x14ac:dyDescent="0.25">
      <c r="A133" t="s">
        <v>87</v>
      </c>
      <c r="B133" t="s">
        <v>88</v>
      </c>
      <c r="C133" t="s">
        <v>65</v>
      </c>
      <c r="D133" s="15">
        <v>0</v>
      </c>
      <c r="E133" s="15">
        <v>0</v>
      </c>
      <c r="F133" s="15">
        <v>0</v>
      </c>
      <c r="G133" s="15">
        <v>0</v>
      </c>
      <c r="H133" s="15">
        <v>0</v>
      </c>
      <c r="I133" s="15">
        <v>0</v>
      </c>
      <c r="J133" s="15">
        <v>0</v>
      </c>
      <c r="K133" s="15">
        <v>0</v>
      </c>
      <c r="L133" s="15">
        <v>0</v>
      </c>
      <c r="M133" s="15">
        <v>0</v>
      </c>
      <c r="N133" s="15">
        <v>0</v>
      </c>
      <c r="O133" s="15">
        <v>0</v>
      </c>
      <c r="P133" s="15">
        <v>0</v>
      </c>
      <c r="Q133" s="15">
        <v>0</v>
      </c>
      <c r="R133" s="15">
        <v>0</v>
      </c>
      <c r="S133" s="15">
        <v>0</v>
      </c>
      <c r="T133" s="15">
        <v>0</v>
      </c>
      <c r="U133" s="15">
        <v>0</v>
      </c>
      <c r="V133" s="15">
        <v>0</v>
      </c>
      <c r="W133" s="15">
        <v>0</v>
      </c>
      <c r="X133" s="15">
        <v>0</v>
      </c>
      <c r="Y133" s="15">
        <v>0</v>
      </c>
      <c r="Z133" s="15">
        <v>0</v>
      </c>
      <c r="AA133" s="15">
        <v>0</v>
      </c>
      <c r="AB133" s="15">
        <v>0</v>
      </c>
      <c r="AC133" s="15">
        <v>0</v>
      </c>
      <c r="AD133" s="15">
        <v>0</v>
      </c>
      <c r="AE133" s="15">
        <v>0</v>
      </c>
      <c r="AF133" s="15">
        <v>0</v>
      </c>
      <c r="AG133" s="15">
        <v>0</v>
      </c>
      <c r="AH133" s="15">
        <v>0</v>
      </c>
      <c r="AI133" s="15">
        <v>0</v>
      </c>
      <c r="AJ133" s="15">
        <v>0</v>
      </c>
      <c r="AK133" s="15">
        <v>0</v>
      </c>
      <c r="AL133" s="15">
        <v>0</v>
      </c>
      <c r="AM133" s="15">
        <v>0</v>
      </c>
    </row>
    <row r="134" spans="1:39" x14ac:dyDescent="0.25">
      <c r="A134" t="s">
        <v>89</v>
      </c>
      <c r="B134" t="s">
        <v>90</v>
      </c>
      <c r="C134" t="s">
        <v>65</v>
      </c>
      <c r="D134" s="15">
        <v>286186814758021.69</v>
      </c>
      <c r="E134" s="15">
        <v>310972891622685</v>
      </c>
      <c r="F134" s="15">
        <v>334274559930169</v>
      </c>
      <c r="G134" s="15">
        <v>353517552508937.13</v>
      </c>
      <c r="H134" s="15">
        <v>374680714216362.88</v>
      </c>
      <c r="I134" s="15">
        <v>394959939121534.81</v>
      </c>
      <c r="J134" s="15">
        <v>416471317293171.19</v>
      </c>
      <c r="K134" s="15">
        <v>437543587052866.56</v>
      </c>
      <c r="L134" s="15">
        <v>459657129116153</v>
      </c>
      <c r="M134" s="15">
        <v>472348282874140.5</v>
      </c>
      <c r="N134" s="15">
        <v>486009672445418.38</v>
      </c>
      <c r="O134" s="15">
        <v>487735079646641.19</v>
      </c>
      <c r="P134" s="15">
        <v>489460487639536.94</v>
      </c>
      <c r="Q134" s="15">
        <v>491931938826280.63</v>
      </c>
      <c r="R134" s="15">
        <v>525452250917156</v>
      </c>
      <c r="S134" s="15">
        <v>538974512025144</v>
      </c>
      <c r="T134" s="15">
        <v>552496773133136</v>
      </c>
      <c r="U134" s="15">
        <v>566019034241124</v>
      </c>
      <c r="V134" s="15">
        <v>579541295349112</v>
      </c>
      <c r="W134" s="15">
        <v>593063556457104</v>
      </c>
      <c r="X134" s="15">
        <v>606585817565092</v>
      </c>
      <c r="Y134" s="15">
        <v>620108078673080</v>
      </c>
      <c r="Z134" s="15">
        <v>633630339781072</v>
      </c>
      <c r="AA134" s="15">
        <v>647152600889060</v>
      </c>
      <c r="AB134" s="15">
        <v>660674861997052</v>
      </c>
      <c r="AC134" s="15">
        <v>674197123105040</v>
      </c>
      <c r="AD134" s="15">
        <v>687719384213028</v>
      </c>
      <c r="AE134" s="15">
        <v>701241645321020</v>
      </c>
      <c r="AF134" s="15">
        <v>714763906429008</v>
      </c>
      <c r="AG134" s="15">
        <v>728286167536996</v>
      </c>
      <c r="AH134" s="15">
        <v>741808428644988</v>
      </c>
      <c r="AI134" s="15">
        <v>755330689752976</v>
      </c>
      <c r="AJ134" s="15">
        <v>768852950860968</v>
      </c>
      <c r="AK134" s="15">
        <v>782375211968956</v>
      </c>
      <c r="AL134" s="15">
        <v>795897473076944</v>
      </c>
      <c r="AM134" s="15">
        <v>809419734184936</v>
      </c>
    </row>
    <row r="135" spans="1:39" x14ac:dyDescent="0.25">
      <c r="A135" t="s">
        <v>29</v>
      </c>
      <c r="B135" t="s">
        <v>79</v>
      </c>
      <c r="C135" t="s">
        <v>110</v>
      </c>
      <c r="D135" s="15">
        <v>218323321478710.44</v>
      </c>
      <c r="E135" s="15">
        <v>218323321478710.44</v>
      </c>
      <c r="F135" s="15">
        <v>218323321478710.44</v>
      </c>
      <c r="G135" s="15">
        <v>218323321478710.44</v>
      </c>
      <c r="H135" s="15">
        <v>218323321478710.44</v>
      </c>
      <c r="I135" s="15">
        <v>218323321478710.44</v>
      </c>
      <c r="J135" s="15">
        <v>218323321478710.44</v>
      </c>
      <c r="K135" s="15">
        <v>218323321478710.44</v>
      </c>
      <c r="L135" s="15">
        <v>218323321478710.44</v>
      </c>
      <c r="M135" s="15">
        <v>218323321478710.44</v>
      </c>
      <c r="N135" s="15">
        <v>218323321478710.44</v>
      </c>
      <c r="O135" s="15">
        <v>218323321478710.44</v>
      </c>
      <c r="P135" s="15">
        <v>218323321478710.44</v>
      </c>
      <c r="Q135" s="15">
        <v>218323321478710.44</v>
      </c>
      <c r="R135" s="15">
        <v>218323321478710.47</v>
      </c>
      <c r="S135" s="15">
        <v>218323321478710.47</v>
      </c>
      <c r="T135" s="15">
        <v>218323321478710.47</v>
      </c>
      <c r="U135" s="15">
        <v>218323321478710.47</v>
      </c>
      <c r="V135" s="15">
        <v>218323321478710.47</v>
      </c>
      <c r="W135" s="15">
        <v>218323321478710.47</v>
      </c>
      <c r="X135" s="15">
        <v>218323321478710.47</v>
      </c>
      <c r="Y135" s="15">
        <v>218323321478710.47</v>
      </c>
      <c r="Z135" s="15">
        <v>218323321478710.47</v>
      </c>
      <c r="AA135" s="15">
        <v>218323321478710.47</v>
      </c>
      <c r="AB135" s="15">
        <v>218323321478710.47</v>
      </c>
      <c r="AC135" s="15">
        <v>218323321478710.47</v>
      </c>
      <c r="AD135" s="15">
        <v>218323321478710.47</v>
      </c>
      <c r="AE135" s="15">
        <v>218323321478710.47</v>
      </c>
      <c r="AF135" s="15">
        <v>218323321478710.47</v>
      </c>
      <c r="AG135" s="15">
        <v>218323321478710.47</v>
      </c>
      <c r="AH135" s="15">
        <v>218323321478710.47</v>
      </c>
      <c r="AI135" s="15">
        <v>218323321478710.47</v>
      </c>
      <c r="AJ135" s="15">
        <v>218323321478710.47</v>
      </c>
      <c r="AK135" s="15">
        <v>218323321478710.47</v>
      </c>
      <c r="AL135" s="15">
        <v>218323321478710.47</v>
      </c>
      <c r="AM135" s="15">
        <v>218323321478710.47</v>
      </c>
    </row>
    <row r="136" spans="1:39" x14ac:dyDescent="0.25">
      <c r="A136" t="s">
        <v>45</v>
      </c>
      <c r="B136" t="s">
        <v>80</v>
      </c>
      <c r="C136" t="s">
        <v>110</v>
      </c>
      <c r="D136" s="15">
        <v>0</v>
      </c>
      <c r="E136" s="15">
        <v>0</v>
      </c>
      <c r="F136" s="15">
        <v>0</v>
      </c>
      <c r="G136" s="15">
        <v>0</v>
      </c>
      <c r="H136" s="15">
        <v>0</v>
      </c>
      <c r="I136" s="15">
        <v>0</v>
      </c>
      <c r="J136" s="15">
        <v>0</v>
      </c>
      <c r="K136" s="15">
        <v>0</v>
      </c>
      <c r="L136" s="15">
        <v>0</v>
      </c>
      <c r="M136" s="15">
        <v>0</v>
      </c>
      <c r="N136" s="15">
        <v>0</v>
      </c>
      <c r="O136" s="15">
        <v>0</v>
      </c>
      <c r="P136" s="15">
        <v>0</v>
      </c>
      <c r="Q136" s="15">
        <v>0</v>
      </c>
      <c r="R136" s="15">
        <v>0</v>
      </c>
      <c r="S136" s="15">
        <v>0</v>
      </c>
      <c r="T136" s="15">
        <v>0</v>
      </c>
      <c r="U136" s="15">
        <v>0</v>
      </c>
      <c r="V136" s="15">
        <v>0</v>
      </c>
      <c r="W136" s="15">
        <v>0</v>
      </c>
      <c r="X136" s="15">
        <v>0</v>
      </c>
      <c r="Y136" s="15">
        <v>0</v>
      </c>
      <c r="Z136" s="15">
        <v>0</v>
      </c>
      <c r="AA136" s="15">
        <v>0</v>
      </c>
      <c r="AB136" s="15">
        <v>0</v>
      </c>
      <c r="AC136" s="15">
        <v>0</v>
      </c>
      <c r="AD136" s="15">
        <v>0</v>
      </c>
      <c r="AE136" s="15">
        <v>0</v>
      </c>
      <c r="AF136" s="15">
        <v>0</v>
      </c>
      <c r="AG136" s="15">
        <v>0</v>
      </c>
      <c r="AH136" s="15">
        <v>0</v>
      </c>
      <c r="AI136" s="15">
        <v>0</v>
      </c>
      <c r="AJ136" s="15">
        <v>0</v>
      </c>
      <c r="AK136" s="15">
        <v>0</v>
      </c>
      <c r="AL136" s="15">
        <v>0</v>
      </c>
      <c r="AM136" s="15">
        <v>0</v>
      </c>
    </row>
    <row r="137" spans="1:39" x14ac:dyDescent="0.25">
      <c r="A137" t="s">
        <v>81</v>
      </c>
      <c r="B137" t="s">
        <v>82</v>
      </c>
      <c r="C137" t="s">
        <v>110</v>
      </c>
      <c r="D137" s="15">
        <v>163846454595451.28</v>
      </c>
      <c r="E137" s="15">
        <v>160476153142998.94</v>
      </c>
      <c r="F137" s="15">
        <v>157241710295413.16</v>
      </c>
      <c r="G137" s="15">
        <v>154435591094005.59</v>
      </c>
      <c r="H137" s="15">
        <v>151437787667236.16</v>
      </c>
      <c r="I137" s="15">
        <v>148325185998637.94</v>
      </c>
      <c r="J137" s="15">
        <v>145358446911791.28</v>
      </c>
      <c r="K137" s="15">
        <v>142505050347894.78</v>
      </c>
      <c r="L137" s="15">
        <v>139844275829467.03</v>
      </c>
      <c r="M137" s="15">
        <v>138426070561135.92</v>
      </c>
      <c r="N137" s="15">
        <v>137630331816307.63</v>
      </c>
      <c r="O137" s="15">
        <v>137630331816271.98</v>
      </c>
      <c r="P137" s="15">
        <v>137630331816290.56</v>
      </c>
      <c r="Q137" s="15">
        <v>137630331816302.42</v>
      </c>
      <c r="R137" s="15">
        <v>133181347182282.5</v>
      </c>
      <c r="S137" s="15">
        <v>131643080404855</v>
      </c>
      <c r="T137" s="15">
        <v>130104813627427.5</v>
      </c>
      <c r="U137" s="15">
        <v>128566546850000</v>
      </c>
      <c r="V137" s="15">
        <v>127028280072573</v>
      </c>
      <c r="W137" s="15">
        <v>125490013295145.5</v>
      </c>
      <c r="X137" s="15">
        <v>123951746517718</v>
      </c>
      <c r="Y137" s="15">
        <v>122413479740290.5</v>
      </c>
      <c r="Z137" s="15">
        <v>120875212962863</v>
      </c>
      <c r="AA137" s="15">
        <v>119336946185435.5</v>
      </c>
      <c r="AB137" s="15">
        <v>117798679408008.5</v>
      </c>
      <c r="AC137" s="15">
        <v>116260412630581</v>
      </c>
      <c r="AD137" s="15">
        <v>114722145853153.5</v>
      </c>
      <c r="AE137" s="15">
        <v>113183879075726</v>
      </c>
      <c r="AF137" s="15">
        <v>111645612298298.5</v>
      </c>
      <c r="AG137" s="15">
        <v>110107345520871</v>
      </c>
      <c r="AH137" s="15">
        <v>108569078743444</v>
      </c>
      <c r="AI137" s="15">
        <v>107030811966016.5</v>
      </c>
      <c r="AJ137" s="15">
        <v>105492545188589</v>
      </c>
      <c r="AK137" s="15">
        <v>103954278411161.5</v>
      </c>
      <c r="AL137" s="15">
        <v>102416011633734</v>
      </c>
      <c r="AM137" s="15">
        <v>100877744856306.5</v>
      </c>
    </row>
    <row r="138" spans="1:39" x14ac:dyDescent="0.25">
      <c r="A138" t="s">
        <v>42</v>
      </c>
      <c r="B138" t="s">
        <v>83</v>
      </c>
      <c r="C138" t="s">
        <v>110</v>
      </c>
      <c r="D138" s="15">
        <v>0</v>
      </c>
      <c r="E138" s="15">
        <v>0</v>
      </c>
      <c r="F138" s="15">
        <v>0</v>
      </c>
      <c r="G138" s="15">
        <v>0</v>
      </c>
      <c r="H138" s="15">
        <v>0</v>
      </c>
      <c r="I138" s="15">
        <v>0</v>
      </c>
      <c r="J138" s="15">
        <v>0</v>
      </c>
      <c r="K138" s="15">
        <v>0</v>
      </c>
      <c r="L138" s="15">
        <v>0</v>
      </c>
      <c r="M138" s="15">
        <v>0</v>
      </c>
      <c r="N138" s="15">
        <v>0</v>
      </c>
      <c r="O138" s="15">
        <v>0</v>
      </c>
      <c r="P138" s="15">
        <v>0</v>
      </c>
      <c r="Q138" s="15">
        <v>0</v>
      </c>
      <c r="R138" s="15">
        <v>0</v>
      </c>
      <c r="S138" s="15">
        <v>0</v>
      </c>
      <c r="T138" s="15">
        <v>0</v>
      </c>
      <c r="U138" s="15">
        <v>0</v>
      </c>
      <c r="V138" s="15">
        <v>0</v>
      </c>
      <c r="W138" s="15">
        <v>0</v>
      </c>
      <c r="X138" s="15">
        <v>0</v>
      </c>
      <c r="Y138" s="15">
        <v>0</v>
      </c>
      <c r="Z138" s="15">
        <v>0</v>
      </c>
      <c r="AA138" s="15">
        <v>0</v>
      </c>
      <c r="AB138" s="15">
        <v>0</v>
      </c>
      <c r="AC138" s="15">
        <v>0</v>
      </c>
      <c r="AD138" s="15">
        <v>0</v>
      </c>
      <c r="AE138" s="15">
        <v>0</v>
      </c>
      <c r="AF138" s="15">
        <v>0</v>
      </c>
      <c r="AG138" s="15">
        <v>0</v>
      </c>
      <c r="AH138" s="15">
        <v>0</v>
      </c>
      <c r="AI138" s="15">
        <v>0</v>
      </c>
      <c r="AJ138" s="15">
        <v>0</v>
      </c>
      <c r="AK138" s="15">
        <v>0</v>
      </c>
      <c r="AL138" s="15">
        <v>0</v>
      </c>
      <c r="AM138" s="15">
        <v>0</v>
      </c>
    </row>
    <row r="139" spans="1:39" x14ac:dyDescent="0.25">
      <c r="A139" t="s">
        <v>84</v>
      </c>
      <c r="B139" t="s">
        <v>85</v>
      </c>
      <c r="C139" t="s">
        <v>110</v>
      </c>
      <c r="D139" s="15">
        <v>0</v>
      </c>
      <c r="E139" s="15">
        <v>0</v>
      </c>
      <c r="F139" s="15">
        <v>0</v>
      </c>
      <c r="G139" s="15">
        <v>0</v>
      </c>
      <c r="H139" s="15">
        <v>0</v>
      </c>
      <c r="I139" s="15">
        <v>0</v>
      </c>
      <c r="J139" s="15">
        <v>0</v>
      </c>
      <c r="K139" s="15">
        <v>0</v>
      </c>
      <c r="L139" s="15">
        <v>0</v>
      </c>
      <c r="M139" s="15">
        <v>0</v>
      </c>
      <c r="N139" s="15">
        <v>0</v>
      </c>
      <c r="O139" s="15">
        <v>0</v>
      </c>
      <c r="P139" s="15">
        <v>0</v>
      </c>
      <c r="Q139" s="15">
        <v>0</v>
      </c>
      <c r="R139" s="15">
        <v>0</v>
      </c>
      <c r="S139" s="15">
        <v>0</v>
      </c>
      <c r="T139" s="15">
        <v>0</v>
      </c>
      <c r="U139" s="15">
        <v>0</v>
      </c>
      <c r="V139" s="15">
        <v>0</v>
      </c>
      <c r="W139" s="15">
        <v>0</v>
      </c>
      <c r="X139" s="15">
        <v>0</v>
      </c>
      <c r="Y139" s="15">
        <v>0</v>
      </c>
      <c r="Z139" s="15">
        <v>0</v>
      </c>
      <c r="AA139" s="15">
        <v>0</v>
      </c>
      <c r="AB139" s="15">
        <v>0</v>
      </c>
      <c r="AC139" s="15">
        <v>0</v>
      </c>
      <c r="AD139" s="15">
        <v>0</v>
      </c>
      <c r="AE139" s="15">
        <v>0</v>
      </c>
      <c r="AF139" s="15">
        <v>0</v>
      </c>
      <c r="AG139" s="15">
        <v>0</v>
      </c>
      <c r="AH139" s="15">
        <v>0</v>
      </c>
      <c r="AI139" s="15">
        <v>0</v>
      </c>
      <c r="AJ139" s="15">
        <v>0</v>
      </c>
      <c r="AK139" s="15">
        <v>0</v>
      </c>
      <c r="AL139" s="15">
        <v>0</v>
      </c>
      <c r="AM139" s="15">
        <v>0</v>
      </c>
    </row>
    <row r="140" spans="1:39" x14ac:dyDescent="0.25">
      <c r="A140" t="s">
        <v>36</v>
      </c>
      <c r="B140" t="s">
        <v>86</v>
      </c>
      <c r="C140" t="s">
        <v>110</v>
      </c>
      <c r="D140" s="15">
        <v>31374196419885.734</v>
      </c>
      <c r="E140" s="15">
        <v>32007271255662.578</v>
      </c>
      <c r="F140" s="15">
        <v>33402122704571.313</v>
      </c>
      <c r="G140" s="15">
        <v>33939497045391.109</v>
      </c>
      <c r="H140" s="15">
        <v>34658016104021.141</v>
      </c>
      <c r="I140" s="15">
        <v>35384867804955.938</v>
      </c>
      <c r="J140" s="15">
        <v>39520912537826.031</v>
      </c>
      <c r="K140" s="15">
        <v>40239836092316.945</v>
      </c>
      <c r="L140" s="15">
        <v>40923286066432.32</v>
      </c>
      <c r="M140" s="15">
        <v>41552362355933.766</v>
      </c>
      <c r="N140" s="15">
        <v>42169021227097.797</v>
      </c>
      <c r="O140" s="15">
        <v>43287740739642.914</v>
      </c>
      <c r="P140" s="15">
        <v>43831109633772.32</v>
      </c>
      <c r="Q140" s="15">
        <v>44422791659312.836</v>
      </c>
      <c r="R140" s="15">
        <v>46340909272206.75</v>
      </c>
      <c r="S140" s="15">
        <v>47384893790402.25</v>
      </c>
      <c r="T140" s="15">
        <v>48428878308597.75</v>
      </c>
      <c r="U140" s="15">
        <v>49472862826793.5</v>
      </c>
      <c r="V140" s="15">
        <v>50516847344989</v>
      </c>
      <c r="W140" s="15">
        <v>51560831863184.5</v>
      </c>
      <c r="X140" s="15">
        <v>52604816381380.25</v>
      </c>
      <c r="Y140" s="15">
        <v>53648800899575.75</v>
      </c>
      <c r="Z140" s="15">
        <v>54692785417771.25</v>
      </c>
      <c r="AA140" s="15">
        <v>55736769935966.75</v>
      </c>
      <c r="AB140" s="15">
        <v>56780754454162.5</v>
      </c>
      <c r="AC140" s="15">
        <v>57824738972358</v>
      </c>
      <c r="AD140" s="15">
        <v>58868723490553.5</v>
      </c>
      <c r="AE140" s="15">
        <v>59912708008749</v>
      </c>
      <c r="AF140" s="15">
        <v>60956692526944.75</v>
      </c>
      <c r="AG140" s="15">
        <v>62000677045140.25</v>
      </c>
      <c r="AH140" s="15">
        <v>63044661563335.75</v>
      </c>
      <c r="AI140" s="15">
        <v>64088646081531.25</v>
      </c>
      <c r="AJ140" s="15">
        <v>65132630599727</v>
      </c>
      <c r="AK140" s="15">
        <v>66176615117922.5</v>
      </c>
      <c r="AL140" s="15">
        <v>67220599636118</v>
      </c>
      <c r="AM140" s="15">
        <v>68264584154313.75</v>
      </c>
    </row>
    <row r="141" spans="1:39" x14ac:dyDescent="0.25">
      <c r="A141" t="s">
        <v>87</v>
      </c>
      <c r="B141" t="s">
        <v>88</v>
      </c>
      <c r="C141" t="s">
        <v>110</v>
      </c>
      <c r="D141" s="15">
        <v>0</v>
      </c>
      <c r="E141" s="15">
        <v>0</v>
      </c>
      <c r="F141" s="15">
        <v>0</v>
      </c>
      <c r="G141" s="15">
        <v>0</v>
      </c>
      <c r="H141" s="15">
        <v>0</v>
      </c>
      <c r="I141" s="15">
        <v>0</v>
      </c>
      <c r="J141" s="15">
        <v>0</v>
      </c>
      <c r="K141" s="15">
        <v>0</v>
      </c>
      <c r="L141" s="15">
        <v>0</v>
      </c>
      <c r="M141" s="15">
        <v>0</v>
      </c>
      <c r="N141" s="15">
        <v>0</v>
      </c>
      <c r="O141" s="15">
        <v>0</v>
      </c>
      <c r="P141" s="15">
        <v>0</v>
      </c>
      <c r="Q141" s="15">
        <v>0</v>
      </c>
      <c r="R141" s="15">
        <v>0</v>
      </c>
      <c r="S141" s="15">
        <v>0</v>
      </c>
      <c r="T141" s="15">
        <v>0</v>
      </c>
      <c r="U141" s="15">
        <v>0</v>
      </c>
      <c r="V141" s="15">
        <v>0</v>
      </c>
      <c r="W141" s="15">
        <v>0</v>
      </c>
      <c r="X141" s="15">
        <v>0</v>
      </c>
      <c r="Y141" s="15">
        <v>0</v>
      </c>
      <c r="Z141" s="15">
        <v>0</v>
      </c>
      <c r="AA141" s="15">
        <v>0</v>
      </c>
      <c r="AB141" s="15">
        <v>0</v>
      </c>
      <c r="AC141" s="15">
        <v>0</v>
      </c>
      <c r="AD141" s="15">
        <v>0</v>
      </c>
      <c r="AE141" s="15">
        <v>0</v>
      </c>
      <c r="AF141" s="15">
        <v>0</v>
      </c>
      <c r="AG141" s="15">
        <v>0</v>
      </c>
      <c r="AH141" s="15">
        <v>0</v>
      </c>
      <c r="AI141" s="15">
        <v>0</v>
      </c>
      <c r="AJ141" s="15">
        <v>0</v>
      </c>
      <c r="AK141" s="15">
        <v>0</v>
      </c>
      <c r="AL141" s="15">
        <v>0</v>
      </c>
      <c r="AM141" s="15">
        <v>0</v>
      </c>
    </row>
    <row r="142" spans="1:39" x14ac:dyDescent="0.25">
      <c r="A142" t="s">
        <v>89</v>
      </c>
      <c r="B142" t="s">
        <v>90</v>
      </c>
      <c r="C142" t="s">
        <v>110</v>
      </c>
      <c r="D142" s="15">
        <v>169704586456238.25</v>
      </c>
      <c r="E142" s="15">
        <v>169704586456238.06</v>
      </c>
      <c r="F142" s="15">
        <v>169704586456238.72</v>
      </c>
      <c r="G142" s="15">
        <v>169704586456237.13</v>
      </c>
      <c r="H142" s="15">
        <v>169704586456238.22</v>
      </c>
      <c r="I142" s="15">
        <v>169704586456238.25</v>
      </c>
      <c r="J142" s="15">
        <v>169704586456238.25</v>
      </c>
      <c r="K142" s="15">
        <v>169704586456238.22</v>
      </c>
      <c r="L142" s="15">
        <v>169704586456238.34</v>
      </c>
      <c r="M142" s="15">
        <v>169704586456238.34</v>
      </c>
      <c r="N142" s="15">
        <v>169704586456238.34</v>
      </c>
      <c r="O142" s="15">
        <v>169704586456238.34</v>
      </c>
      <c r="P142" s="15">
        <v>169704586456238.34</v>
      </c>
      <c r="Q142" s="15">
        <v>169704586456238.25</v>
      </c>
      <c r="R142" s="15">
        <v>169704586456238.34</v>
      </c>
      <c r="S142" s="15">
        <v>169704586456238.34</v>
      </c>
      <c r="T142" s="15">
        <v>169704586456238.38</v>
      </c>
      <c r="U142" s="15">
        <v>169704586456238.38</v>
      </c>
      <c r="V142" s="15">
        <v>169704586456238.38</v>
      </c>
      <c r="W142" s="15">
        <v>169704586456238.41</v>
      </c>
      <c r="X142" s="15">
        <v>169704586456238.41</v>
      </c>
      <c r="Y142" s="15">
        <v>169704586456238.41</v>
      </c>
      <c r="Z142" s="15">
        <v>169704586456238.44</v>
      </c>
      <c r="AA142" s="15">
        <v>169704586456238.44</v>
      </c>
      <c r="AB142" s="15">
        <v>169704586456238.44</v>
      </c>
      <c r="AC142" s="15">
        <v>169704586456238.47</v>
      </c>
      <c r="AD142" s="15">
        <v>169704586456238.47</v>
      </c>
      <c r="AE142" s="15">
        <v>169704586456238.47</v>
      </c>
      <c r="AF142" s="15">
        <v>169704586456238.5</v>
      </c>
      <c r="AG142" s="15">
        <v>169704586456238.5</v>
      </c>
      <c r="AH142" s="15">
        <v>169704586456238.5</v>
      </c>
      <c r="AI142" s="15">
        <v>169704586456238.53</v>
      </c>
      <c r="AJ142" s="15">
        <v>169704586456238.53</v>
      </c>
      <c r="AK142" s="15">
        <v>169704586456238.53</v>
      </c>
      <c r="AL142" s="15">
        <v>169704586456238.56</v>
      </c>
      <c r="AM142" s="15">
        <v>169704586456238.56</v>
      </c>
    </row>
    <row r="143" spans="1:39" x14ac:dyDescent="0.25">
      <c r="A143" t="s">
        <v>29</v>
      </c>
      <c r="B143" t="s">
        <v>79</v>
      </c>
      <c r="C143" t="s">
        <v>66</v>
      </c>
      <c r="D143" s="15">
        <v>0</v>
      </c>
      <c r="E143" s="15">
        <v>0</v>
      </c>
      <c r="F143" s="15">
        <v>0</v>
      </c>
      <c r="G143" s="15">
        <v>0</v>
      </c>
      <c r="H143" s="15">
        <v>0</v>
      </c>
      <c r="I143" s="15">
        <v>0</v>
      </c>
      <c r="J143" s="15">
        <v>0</v>
      </c>
      <c r="K143" s="15">
        <v>0</v>
      </c>
      <c r="L143" s="15">
        <v>0</v>
      </c>
      <c r="M143" s="15">
        <v>0</v>
      </c>
      <c r="N143" s="15">
        <v>0</v>
      </c>
      <c r="O143" s="15">
        <v>0</v>
      </c>
      <c r="P143" s="15">
        <v>0</v>
      </c>
      <c r="Q143" s="15">
        <v>0</v>
      </c>
      <c r="R143" s="15">
        <v>0</v>
      </c>
      <c r="S143" s="15">
        <v>0</v>
      </c>
      <c r="T143" s="15">
        <v>0</v>
      </c>
      <c r="U143" s="15">
        <v>0</v>
      </c>
      <c r="V143" s="15">
        <v>0</v>
      </c>
      <c r="W143" s="15">
        <v>0</v>
      </c>
      <c r="X143" s="15">
        <v>0</v>
      </c>
      <c r="Y143" s="15">
        <v>0</v>
      </c>
      <c r="Z143" s="15">
        <v>0</v>
      </c>
      <c r="AA143" s="15">
        <v>0</v>
      </c>
      <c r="AB143" s="15">
        <v>0</v>
      </c>
      <c r="AC143" s="15">
        <v>0</v>
      </c>
      <c r="AD143" s="15">
        <v>0</v>
      </c>
      <c r="AE143" s="15">
        <v>0</v>
      </c>
      <c r="AF143" s="15">
        <v>0</v>
      </c>
      <c r="AG143" s="15">
        <v>0</v>
      </c>
      <c r="AH143" s="15">
        <v>0</v>
      </c>
      <c r="AI143" s="15">
        <v>0</v>
      </c>
      <c r="AJ143" s="15">
        <v>0</v>
      </c>
      <c r="AK143" s="15">
        <v>0</v>
      </c>
      <c r="AL143" s="15">
        <v>0</v>
      </c>
      <c r="AM143" s="15">
        <v>0</v>
      </c>
    </row>
    <row r="144" spans="1:39" x14ac:dyDescent="0.25">
      <c r="A144" t="s">
        <v>45</v>
      </c>
      <c r="B144" t="s">
        <v>80</v>
      </c>
      <c r="C144" t="s">
        <v>66</v>
      </c>
      <c r="D144" s="15">
        <v>0</v>
      </c>
      <c r="E144" s="15">
        <v>0</v>
      </c>
      <c r="F144" s="15">
        <v>0</v>
      </c>
      <c r="G144" s="15">
        <v>0</v>
      </c>
      <c r="H144" s="15">
        <v>0</v>
      </c>
      <c r="I144" s="15">
        <v>0</v>
      </c>
      <c r="J144" s="15">
        <v>0</v>
      </c>
      <c r="K144" s="15">
        <v>0</v>
      </c>
      <c r="L144" s="15">
        <v>0</v>
      </c>
      <c r="M144" s="15">
        <v>0</v>
      </c>
      <c r="N144" s="15">
        <v>0</v>
      </c>
      <c r="O144" s="15">
        <v>0</v>
      </c>
      <c r="P144" s="15">
        <v>0</v>
      </c>
      <c r="Q144" s="15">
        <v>0</v>
      </c>
      <c r="R144" s="15">
        <v>0</v>
      </c>
      <c r="S144" s="15">
        <v>0</v>
      </c>
      <c r="T144" s="15">
        <v>0</v>
      </c>
      <c r="U144" s="15">
        <v>0</v>
      </c>
      <c r="V144" s="15">
        <v>0</v>
      </c>
      <c r="W144" s="15">
        <v>0</v>
      </c>
      <c r="X144" s="15">
        <v>0</v>
      </c>
      <c r="Y144" s="15">
        <v>0</v>
      </c>
      <c r="Z144" s="15">
        <v>0</v>
      </c>
      <c r="AA144" s="15">
        <v>0</v>
      </c>
      <c r="AB144" s="15">
        <v>0</v>
      </c>
      <c r="AC144" s="15">
        <v>0</v>
      </c>
      <c r="AD144" s="15">
        <v>0</v>
      </c>
      <c r="AE144" s="15">
        <v>0</v>
      </c>
      <c r="AF144" s="15">
        <v>0</v>
      </c>
      <c r="AG144" s="15">
        <v>0</v>
      </c>
      <c r="AH144" s="15">
        <v>0</v>
      </c>
      <c r="AI144" s="15">
        <v>0</v>
      </c>
      <c r="AJ144" s="15">
        <v>0</v>
      </c>
      <c r="AK144" s="15">
        <v>0</v>
      </c>
      <c r="AL144" s="15">
        <v>0</v>
      </c>
      <c r="AM144" s="15">
        <v>0</v>
      </c>
    </row>
    <row r="145" spans="1:39" x14ac:dyDescent="0.25">
      <c r="A145" t="s">
        <v>81</v>
      </c>
      <c r="B145" t="s">
        <v>82</v>
      </c>
      <c r="C145" t="s">
        <v>66</v>
      </c>
      <c r="D145" s="15">
        <v>0</v>
      </c>
      <c r="E145" s="15">
        <v>0</v>
      </c>
      <c r="F145" s="15">
        <v>0</v>
      </c>
      <c r="G145" s="15">
        <v>0</v>
      </c>
      <c r="H145" s="15">
        <v>0</v>
      </c>
      <c r="I145" s="15">
        <v>0</v>
      </c>
      <c r="J145" s="15">
        <v>0</v>
      </c>
      <c r="K145" s="15">
        <v>0</v>
      </c>
      <c r="L145" s="15">
        <v>0</v>
      </c>
      <c r="M145" s="15">
        <v>0</v>
      </c>
      <c r="N145" s="15">
        <v>0</v>
      </c>
      <c r="O145" s="15">
        <v>0</v>
      </c>
      <c r="P145" s="15">
        <v>0</v>
      </c>
      <c r="Q145" s="15">
        <v>0</v>
      </c>
      <c r="R145" s="15">
        <v>0</v>
      </c>
      <c r="S145" s="15">
        <v>0</v>
      </c>
      <c r="T145" s="15">
        <v>0</v>
      </c>
      <c r="U145" s="15">
        <v>0</v>
      </c>
      <c r="V145" s="15">
        <v>0</v>
      </c>
      <c r="W145" s="15">
        <v>0</v>
      </c>
      <c r="X145" s="15">
        <v>0</v>
      </c>
      <c r="Y145" s="15">
        <v>0</v>
      </c>
      <c r="Z145" s="15">
        <v>0</v>
      </c>
      <c r="AA145" s="15">
        <v>0</v>
      </c>
      <c r="AB145" s="15">
        <v>0</v>
      </c>
      <c r="AC145" s="15">
        <v>0</v>
      </c>
      <c r="AD145" s="15">
        <v>0</v>
      </c>
      <c r="AE145" s="15">
        <v>0</v>
      </c>
      <c r="AF145" s="15">
        <v>0</v>
      </c>
      <c r="AG145" s="15">
        <v>0</v>
      </c>
      <c r="AH145" s="15">
        <v>0</v>
      </c>
      <c r="AI145" s="15">
        <v>0</v>
      </c>
      <c r="AJ145" s="15">
        <v>0</v>
      </c>
      <c r="AK145" s="15">
        <v>0</v>
      </c>
      <c r="AL145" s="15">
        <v>0</v>
      </c>
      <c r="AM145" s="15">
        <v>0</v>
      </c>
    </row>
    <row r="146" spans="1:39" x14ac:dyDescent="0.25">
      <c r="A146" t="s">
        <v>42</v>
      </c>
      <c r="B146" t="s">
        <v>83</v>
      </c>
      <c r="C146" t="s">
        <v>66</v>
      </c>
      <c r="D146" s="15">
        <v>36067680483119.031</v>
      </c>
      <c r="E146" s="15">
        <v>36295580862042.258</v>
      </c>
      <c r="F146" s="15">
        <v>40420279037378.047</v>
      </c>
      <c r="G146" s="15">
        <v>35754134550448.898</v>
      </c>
      <c r="H146" s="15">
        <v>33054724410611.008</v>
      </c>
      <c r="I146" s="15">
        <v>31726149972409.227</v>
      </c>
      <c r="J146" s="15">
        <v>30868319347113.012</v>
      </c>
      <c r="K146" s="15">
        <v>30040600588717.094</v>
      </c>
      <c r="L146" s="15">
        <v>32304042284650.035</v>
      </c>
      <c r="M146" s="15">
        <v>33319744933538.516</v>
      </c>
      <c r="N146" s="15">
        <v>33880114455088.617</v>
      </c>
      <c r="O146" s="15">
        <v>33795998529011.359</v>
      </c>
      <c r="P146" s="15">
        <v>33037031130307.988</v>
      </c>
      <c r="Q146" s="15">
        <v>32885539442122.754</v>
      </c>
      <c r="R146" s="15">
        <v>33652097960903.313</v>
      </c>
      <c r="S146" s="15">
        <v>33863165497548.125</v>
      </c>
      <c r="T146" s="15">
        <v>34074233034192.938</v>
      </c>
      <c r="U146" s="15">
        <v>34285300570837.688</v>
      </c>
      <c r="V146" s="15">
        <v>34496368107482.5</v>
      </c>
      <c r="W146" s="15">
        <v>34707435644127.313</v>
      </c>
      <c r="X146" s="15">
        <v>34918503180772.125</v>
      </c>
      <c r="Y146" s="15">
        <v>35129570717416.938</v>
      </c>
      <c r="Z146" s="15">
        <v>35340638254061.688</v>
      </c>
      <c r="AA146" s="15">
        <v>35551705790706.5</v>
      </c>
      <c r="AB146" s="15">
        <v>35762773327351.313</v>
      </c>
      <c r="AC146" s="15">
        <v>35973840863996.125</v>
      </c>
      <c r="AD146" s="15">
        <v>36184908400640.938</v>
      </c>
      <c r="AE146" s="15">
        <v>36395975937285.688</v>
      </c>
      <c r="AF146" s="15">
        <v>36607043473930.5</v>
      </c>
      <c r="AG146" s="15">
        <v>36818111010575.313</v>
      </c>
      <c r="AH146" s="15">
        <v>37029178547220.125</v>
      </c>
      <c r="AI146" s="15">
        <v>37240246083864.875</v>
      </c>
      <c r="AJ146" s="15">
        <v>37451313620509.688</v>
      </c>
      <c r="AK146" s="15">
        <v>37662381157154.5</v>
      </c>
      <c r="AL146" s="15">
        <v>37873448693799.313</v>
      </c>
      <c r="AM146" s="15">
        <v>38084516230444.125</v>
      </c>
    </row>
    <row r="147" spans="1:39" x14ac:dyDescent="0.25">
      <c r="A147" t="s">
        <v>84</v>
      </c>
      <c r="B147" t="s">
        <v>85</v>
      </c>
      <c r="C147" t="s">
        <v>66</v>
      </c>
      <c r="D147" s="15">
        <v>27676571707112.992</v>
      </c>
      <c r="E147" s="15">
        <v>26981406938505.234</v>
      </c>
      <c r="F147" s="15">
        <v>26346330090901.355</v>
      </c>
      <c r="G147" s="15">
        <v>25713739056007.332</v>
      </c>
      <c r="H147" s="15">
        <v>25179617053610.82</v>
      </c>
      <c r="I147" s="15">
        <v>24732041194609.797</v>
      </c>
      <c r="J147" s="15">
        <v>24313778028892.461</v>
      </c>
      <c r="K147" s="15">
        <v>23925536560831.164</v>
      </c>
      <c r="L147" s="15">
        <v>23549815142048.598</v>
      </c>
      <c r="M147" s="15">
        <v>23791088131791.711</v>
      </c>
      <c r="N147" s="15">
        <v>23928641317621.117</v>
      </c>
      <c r="O147" s="15">
        <v>23928641317627.313</v>
      </c>
      <c r="P147" s="15">
        <v>23928641317624.082</v>
      </c>
      <c r="Q147" s="15">
        <v>23928641317622.02</v>
      </c>
      <c r="R147" s="15">
        <v>23502054902927.5</v>
      </c>
      <c r="S147" s="15">
        <v>23389584132872.875</v>
      </c>
      <c r="T147" s="15">
        <v>23277113362818.25</v>
      </c>
      <c r="U147" s="15">
        <v>23164642592763.625</v>
      </c>
      <c r="V147" s="15">
        <v>23052171822709.031</v>
      </c>
      <c r="W147" s="15">
        <v>22939701052654.406</v>
      </c>
      <c r="X147" s="15">
        <v>22827230282599.781</v>
      </c>
      <c r="Y147" s="15">
        <v>22714759512545.156</v>
      </c>
      <c r="Z147" s="15">
        <v>22602288742490.563</v>
      </c>
      <c r="AA147" s="15">
        <v>22489817972435.938</v>
      </c>
      <c r="AB147" s="15">
        <v>22377347202381.313</v>
      </c>
      <c r="AC147" s="15">
        <v>22264876432326.688</v>
      </c>
      <c r="AD147" s="15">
        <v>22152405662272.063</v>
      </c>
      <c r="AE147" s="15">
        <v>22039934892217.469</v>
      </c>
      <c r="AF147" s="15">
        <v>21927464122162.844</v>
      </c>
      <c r="AG147" s="15">
        <v>21814993352108.219</v>
      </c>
      <c r="AH147" s="15">
        <v>21702522582053.594</v>
      </c>
      <c r="AI147" s="15">
        <v>21590051811999</v>
      </c>
      <c r="AJ147" s="15">
        <v>21477581041944.375</v>
      </c>
      <c r="AK147" s="15">
        <v>21365110271889.75</v>
      </c>
      <c r="AL147" s="15">
        <v>21252639501835.125</v>
      </c>
      <c r="AM147" s="15">
        <v>21140168731780.5</v>
      </c>
    </row>
    <row r="148" spans="1:39" x14ac:dyDescent="0.25">
      <c r="A148" t="s">
        <v>36</v>
      </c>
      <c r="B148" t="s">
        <v>86</v>
      </c>
      <c r="C148" t="s">
        <v>66</v>
      </c>
      <c r="D148" s="15">
        <v>1936837034684.1045</v>
      </c>
      <c r="E148" s="15">
        <v>1975918921316.2354</v>
      </c>
      <c r="F148" s="15">
        <v>2062027897877.1738</v>
      </c>
      <c r="G148" s="15">
        <v>2095201863860.127</v>
      </c>
      <c r="H148" s="15">
        <v>2139558516195.1182</v>
      </c>
      <c r="I148" s="15">
        <v>2184429571193.7344</v>
      </c>
      <c r="J148" s="15">
        <v>2439761835594.1895</v>
      </c>
      <c r="K148" s="15">
        <v>2484143458852.6191</v>
      </c>
      <c r="L148" s="15">
        <v>2526335176004.7173</v>
      </c>
      <c r="M148" s="15">
        <v>2565170218625.1489</v>
      </c>
      <c r="N148" s="15">
        <v>2603238691310.5562</v>
      </c>
      <c r="O148" s="15">
        <v>2672301093876.1167</v>
      </c>
      <c r="P148" s="15">
        <v>2705845124249.3721</v>
      </c>
      <c r="Q148" s="15">
        <v>2742371690363.939</v>
      </c>
      <c r="R148" s="15">
        <v>2860783686636.9688</v>
      </c>
      <c r="S148" s="15">
        <v>2925232441002.5</v>
      </c>
      <c r="T148" s="15">
        <v>2989681195368.0469</v>
      </c>
      <c r="U148" s="15">
        <v>3054129949733.5781</v>
      </c>
      <c r="V148" s="15">
        <v>3118578704099.1094</v>
      </c>
      <c r="W148" s="15">
        <v>3183027458464.6406</v>
      </c>
      <c r="X148" s="15">
        <v>3247476212830.1719</v>
      </c>
      <c r="Y148" s="15">
        <v>3311924967195.7031</v>
      </c>
      <c r="Z148" s="15">
        <v>3376373721561.2344</v>
      </c>
      <c r="AA148" s="15">
        <v>3440822475926.7656</v>
      </c>
      <c r="AB148" s="15">
        <v>3505271230292.2969</v>
      </c>
      <c r="AC148" s="15">
        <v>3569719984657.8281</v>
      </c>
      <c r="AD148" s="15">
        <v>3634168739023.3594</v>
      </c>
      <c r="AE148" s="15">
        <v>3698617493388.8906</v>
      </c>
      <c r="AF148" s="15">
        <v>3763066247754.4219</v>
      </c>
      <c r="AG148" s="15">
        <v>3827515002119.9531</v>
      </c>
      <c r="AH148" s="15">
        <v>3891963756485.4844</v>
      </c>
      <c r="AI148" s="15">
        <v>3956412510851.0156</v>
      </c>
      <c r="AJ148" s="15">
        <v>4020861265216.5469</v>
      </c>
      <c r="AK148" s="15">
        <v>4085310019582.0781</v>
      </c>
      <c r="AL148" s="15">
        <v>4149758773947.6094</v>
      </c>
      <c r="AM148" s="15">
        <v>4214207528313.1406</v>
      </c>
    </row>
    <row r="149" spans="1:39" x14ac:dyDescent="0.25">
      <c r="A149" t="s">
        <v>87</v>
      </c>
      <c r="B149" t="s">
        <v>88</v>
      </c>
      <c r="C149" t="s">
        <v>66</v>
      </c>
      <c r="D149" s="15">
        <v>0</v>
      </c>
      <c r="E149" s="15">
        <v>0</v>
      </c>
      <c r="F149" s="15">
        <v>0</v>
      </c>
      <c r="G149" s="15">
        <v>0</v>
      </c>
      <c r="H149" s="15">
        <v>0</v>
      </c>
      <c r="I149" s="15">
        <v>0</v>
      </c>
      <c r="J149" s="15">
        <v>0</v>
      </c>
      <c r="K149" s="15">
        <v>0</v>
      </c>
      <c r="L149" s="15">
        <v>0</v>
      </c>
      <c r="M149" s="15">
        <v>0</v>
      </c>
      <c r="N149" s="15">
        <v>0</v>
      </c>
      <c r="O149" s="15">
        <v>0</v>
      </c>
      <c r="P149" s="15">
        <v>0</v>
      </c>
      <c r="Q149" s="15">
        <v>0</v>
      </c>
      <c r="R149" s="15">
        <v>0</v>
      </c>
      <c r="S149" s="15">
        <v>0</v>
      </c>
      <c r="T149" s="15">
        <v>0</v>
      </c>
      <c r="U149" s="15">
        <v>0</v>
      </c>
      <c r="V149" s="15">
        <v>0</v>
      </c>
      <c r="W149" s="15">
        <v>0</v>
      </c>
      <c r="X149" s="15">
        <v>0</v>
      </c>
      <c r="Y149" s="15">
        <v>0</v>
      </c>
      <c r="Z149" s="15">
        <v>0</v>
      </c>
      <c r="AA149" s="15">
        <v>0</v>
      </c>
      <c r="AB149" s="15">
        <v>0</v>
      </c>
      <c r="AC149" s="15">
        <v>0</v>
      </c>
      <c r="AD149" s="15">
        <v>0</v>
      </c>
      <c r="AE149" s="15">
        <v>0</v>
      </c>
      <c r="AF149" s="15">
        <v>0</v>
      </c>
      <c r="AG149" s="15">
        <v>0</v>
      </c>
      <c r="AH149" s="15">
        <v>0</v>
      </c>
      <c r="AI149" s="15">
        <v>0</v>
      </c>
      <c r="AJ149" s="15">
        <v>0</v>
      </c>
      <c r="AK149" s="15">
        <v>0</v>
      </c>
      <c r="AL149" s="15">
        <v>0</v>
      </c>
      <c r="AM149" s="15">
        <v>0</v>
      </c>
    </row>
    <row r="150" spans="1:39" x14ac:dyDescent="0.25">
      <c r="A150" t="s">
        <v>89</v>
      </c>
      <c r="B150" t="s">
        <v>90</v>
      </c>
      <c r="C150" t="s">
        <v>66</v>
      </c>
      <c r="D150" s="15">
        <v>101337889761767.97</v>
      </c>
      <c r="E150" s="15">
        <v>105080240782561.41</v>
      </c>
      <c r="F150" s="15">
        <v>113258219315879.34</v>
      </c>
      <c r="G150" s="15">
        <v>123094804205031.48</v>
      </c>
      <c r="H150" s="15">
        <v>125591007812654.63</v>
      </c>
      <c r="I150" s="15">
        <v>132589998499909.13</v>
      </c>
      <c r="J150" s="15">
        <v>140557647090132.31</v>
      </c>
      <c r="K150" s="15">
        <v>147966842777959.94</v>
      </c>
      <c r="L150" s="15">
        <v>156266976232423.97</v>
      </c>
      <c r="M150" s="15">
        <v>164414798842298.03</v>
      </c>
      <c r="N150" s="15">
        <v>173605869965401.75</v>
      </c>
      <c r="O150" s="15">
        <v>173605869965401.81</v>
      </c>
      <c r="P150" s="15">
        <v>173605869965401.81</v>
      </c>
      <c r="Q150" s="15">
        <v>173605869965401.75</v>
      </c>
      <c r="R150" s="15">
        <v>188499437717754</v>
      </c>
      <c r="S150" s="15">
        <v>194375503646128</v>
      </c>
      <c r="T150" s="15">
        <v>200251569574502</v>
      </c>
      <c r="U150" s="15">
        <v>206127635502878</v>
      </c>
      <c r="V150" s="15">
        <v>212003701431252</v>
      </c>
      <c r="W150" s="15">
        <v>217879767359626</v>
      </c>
      <c r="X150" s="15">
        <v>223755833288000</v>
      </c>
      <c r="Y150" s="15">
        <v>229631899216374</v>
      </c>
      <c r="Z150" s="15">
        <v>235507965144748</v>
      </c>
      <c r="AA150" s="15">
        <v>241384031073122</v>
      </c>
      <c r="AB150" s="15">
        <v>247260097001496</v>
      </c>
      <c r="AC150" s="15">
        <v>253136162929870</v>
      </c>
      <c r="AD150" s="15">
        <v>259012228858244</v>
      </c>
      <c r="AE150" s="15">
        <v>264888294786618</v>
      </c>
      <c r="AF150" s="15">
        <v>270764360714992</v>
      </c>
      <c r="AG150" s="15">
        <v>276640426643366</v>
      </c>
      <c r="AH150" s="15">
        <v>282516492571740</v>
      </c>
      <c r="AI150" s="15">
        <v>288392558500114</v>
      </c>
      <c r="AJ150" s="15">
        <v>294268624428488</v>
      </c>
      <c r="AK150" s="15">
        <v>300144690356862</v>
      </c>
      <c r="AL150" s="15">
        <v>306020756285236</v>
      </c>
      <c r="AM150" s="15">
        <v>311896822213610</v>
      </c>
    </row>
    <row r="151" spans="1:39" x14ac:dyDescent="0.25">
      <c r="A151" t="s">
        <v>29</v>
      </c>
      <c r="B151" t="s">
        <v>79</v>
      </c>
      <c r="C151" t="s">
        <v>91</v>
      </c>
      <c r="D151" s="15">
        <v>0</v>
      </c>
      <c r="E151" s="15">
        <v>0</v>
      </c>
      <c r="F151" s="15">
        <v>0</v>
      </c>
      <c r="G151" s="15">
        <v>0</v>
      </c>
      <c r="H151" s="15">
        <v>0</v>
      </c>
      <c r="I151" s="15">
        <v>0</v>
      </c>
      <c r="J151" s="15">
        <v>0</v>
      </c>
      <c r="K151" s="15">
        <v>0</v>
      </c>
      <c r="L151" s="15">
        <v>0</v>
      </c>
      <c r="M151" s="15">
        <v>0</v>
      </c>
      <c r="N151" s="15">
        <v>0</v>
      </c>
      <c r="O151" s="15">
        <v>0</v>
      </c>
      <c r="P151" s="15">
        <v>0</v>
      </c>
      <c r="Q151" s="15">
        <v>0</v>
      </c>
      <c r="R151" s="15">
        <v>0</v>
      </c>
      <c r="S151" s="15">
        <v>0</v>
      </c>
      <c r="T151" s="15">
        <v>0</v>
      </c>
      <c r="U151" s="15">
        <v>0</v>
      </c>
      <c r="V151" s="15">
        <v>0</v>
      </c>
      <c r="W151" s="15">
        <v>0</v>
      </c>
      <c r="X151" s="15">
        <v>0</v>
      </c>
      <c r="Y151" s="15">
        <v>0</v>
      </c>
      <c r="Z151" s="15">
        <v>0</v>
      </c>
      <c r="AA151" s="15">
        <v>0</v>
      </c>
      <c r="AB151" s="15">
        <v>0</v>
      </c>
      <c r="AC151" s="15">
        <v>0</v>
      </c>
      <c r="AD151" s="15">
        <v>0</v>
      </c>
      <c r="AE151" s="15">
        <v>0</v>
      </c>
      <c r="AF151" s="15">
        <v>0</v>
      </c>
      <c r="AG151" s="15">
        <v>0</v>
      </c>
      <c r="AH151" s="15">
        <v>0</v>
      </c>
      <c r="AI151" s="15">
        <v>0</v>
      </c>
      <c r="AJ151" s="15">
        <v>0</v>
      </c>
      <c r="AK151" s="15">
        <v>0</v>
      </c>
      <c r="AL151" s="15">
        <v>0</v>
      </c>
      <c r="AM151" s="15">
        <v>0</v>
      </c>
    </row>
    <row r="152" spans="1:39" x14ac:dyDescent="0.25">
      <c r="A152" t="s">
        <v>45</v>
      </c>
      <c r="B152" t="s">
        <v>80</v>
      </c>
      <c r="C152" t="s">
        <v>91</v>
      </c>
      <c r="D152" s="15">
        <v>0</v>
      </c>
      <c r="E152" s="15">
        <v>0</v>
      </c>
      <c r="F152" s="15">
        <v>0</v>
      </c>
      <c r="G152" s="15">
        <v>0</v>
      </c>
      <c r="H152" s="15">
        <v>0</v>
      </c>
      <c r="I152" s="15">
        <v>0</v>
      </c>
      <c r="J152" s="15">
        <v>0</v>
      </c>
      <c r="K152" s="15">
        <v>0</v>
      </c>
      <c r="L152" s="15">
        <v>0</v>
      </c>
      <c r="M152" s="15">
        <v>0</v>
      </c>
      <c r="N152" s="15">
        <v>0</v>
      </c>
      <c r="O152" s="15">
        <v>0</v>
      </c>
      <c r="P152" s="15">
        <v>0</v>
      </c>
      <c r="Q152" s="15">
        <v>0</v>
      </c>
      <c r="R152" s="15">
        <v>0</v>
      </c>
      <c r="S152" s="15">
        <v>0</v>
      </c>
      <c r="T152" s="15">
        <v>0</v>
      </c>
      <c r="U152" s="15">
        <v>0</v>
      </c>
      <c r="V152" s="15">
        <v>0</v>
      </c>
      <c r="W152" s="15">
        <v>0</v>
      </c>
      <c r="X152" s="15">
        <v>0</v>
      </c>
      <c r="Y152" s="15">
        <v>0</v>
      </c>
      <c r="Z152" s="15">
        <v>0</v>
      </c>
      <c r="AA152" s="15">
        <v>0</v>
      </c>
      <c r="AB152" s="15">
        <v>0</v>
      </c>
      <c r="AC152" s="15">
        <v>0</v>
      </c>
      <c r="AD152" s="15">
        <v>0</v>
      </c>
      <c r="AE152" s="15">
        <v>0</v>
      </c>
      <c r="AF152" s="15">
        <v>0</v>
      </c>
      <c r="AG152" s="15">
        <v>0</v>
      </c>
      <c r="AH152" s="15">
        <v>0</v>
      </c>
      <c r="AI152" s="15">
        <v>0</v>
      </c>
      <c r="AJ152" s="15">
        <v>0</v>
      </c>
      <c r="AK152" s="15">
        <v>0</v>
      </c>
      <c r="AL152" s="15">
        <v>0</v>
      </c>
      <c r="AM152" s="15">
        <v>0</v>
      </c>
    </row>
    <row r="153" spans="1:39" x14ac:dyDescent="0.25">
      <c r="A153" t="s">
        <v>81</v>
      </c>
      <c r="B153" t="s">
        <v>82</v>
      </c>
      <c r="C153" t="s">
        <v>91</v>
      </c>
      <c r="D153" s="15">
        <v>0</v>
      </c>
      <c r="E153" s="15">
        <v>0</v>
      </c>
      <c r="F153" s="15">
        <v>0</v>
      </c>
      <c r="G153" s="15">
        <v>0</v>
      </c>
      <c r="H153" s="15">
        <v>0</v>
      </c>
      <c r="I153" s="15">
        <v>0</v>
      </c>
      <c r="J153" s="15">
        <v>0</v>
      </c>
      <c r="K153" s="15">
        <v>0</v>
      </c>
      <c r="L153" s="15">
        <v>0</v>
      </c>
      <c r="M153" s="15">
        <v>0</v>
      </c>
      <c r="N153" s="15">
        <v>0</v>
      </c>
      <c r="O153" s="15">
        <v>0</v>
      </c>
      <c r="P153" s="15">
        <v>0</v>
      </c>
      <c r="Q153" s="15">
        <v>0</v>
      </c>
      <c r="R153" s="15">
        <v>0</v>
      </c>
      <c r="S153" s="15">
        <v>0</v>
      </c>
      <c r="T153" s="15">
        <v>0</v>
      </c>
      <c r="U153" s="15">
        <v>0</v>
      </c>
      <c r="V153" s="15">
        <v>0</v>
      </c>
      <c r="W153" s="15">
        <v>0</v>
      </c>
      <c r="X153" s="15">
        <v>0</v>
      </c>
      <c r="Y153" s="15">
        <v>0</v>
      </c>
      <c r="Z153" s="15">
        <v>0</v>
      </c>
      <c r="AA153" s="15">
        <v>0</v>
      </c>
      <c r="AB153" s="15">
        <v>0</v>
      </c>
      <c r="AC153" s="15">
        <v>0</v>
      </c>
      <c r="AD153" s="15">
        <v>0</v>
      </c>
      <c r="AE153" s="15">
        <v>0</v>
      </c>
      <c r="AF153" s="15">
        <v>0</v>
      </c>
      <c r="AG153" s="15">
        <v>0</v>
      </c>
      <c r="AH153" s="15">
        <v>0</v>
      </c>
      <c r="AI153" s="15">
        <v>0</v>
      </c>
      <c r="AJ153" s="15">
        <v>0</v>
      </c>
      <c r="AK153" s="15">
        <v>0</v>
      </c>
      <c r="AL153" s="15">
        <v>0</v>
      </c>
      <c r="AM153" s="15">
        <v>0</v>
      </c>
    </row>
    <row r="154" spans="1:39" x14ac:dyDescent="0.25">
      <c r="A154" t="s">
        <v>42</v>
      </c>
      <c r="B154" t="s">
        <v>83</v>
      </c>
      <c r="C154" t="s">
        <v>91</v>
      </c>
      <c r="D154" s="15">
        <v>0</v>
      </c>
      <c r="E154" s="15">
        <v>0</v>
      </c>
      <c r="F154" s="15">
        <v>0</v>
      </c>
      <c r="G154" s="15">
        <v>0</v>
      </c>
      <c r="H154" s="15">
        <v>0</v>
      </c>
      <c r="I154" s="15">
        <v>0</v>
      </c>
      <c r="J154" s="15">
        <v>0</v>
      </c>
      <c r="K154" s="15">
        <v>0</v>
      </c>
      <c r="L154" s="15">
        <v>0</v>
      </c>
      <c r="M154" s="15">
        <v>0</v>
      </c>
      <c r="N154" s="15">
        <v>0</v>
      </c>
      <c r="O154" s="15">
        <v>0</v>
      </c>
      <c r="P154" s="15">
        <v>0</v>
      </c>
      <c r="Q154" s="15">
        <v>0</v>
      </c>
      <c r="R154" s="15">
        <v>0</v>
      </c>
      <c r="S154" s="15">
        <v>0</v>
      </c>
      <c r="T154" s="15">
        <v>0</v>
      </c>
      <c r="U154" s="15">
        <v>0</v>
      </c>
      <c r="V154" s="15">
        <v>0</v>
      </c>
      <c r="W154" s="15">
        <v>0</v>
      </c>
      <c r="X154" s="15">
        <v>0</v>
      </c>
      <c r="Y154" s="15">
        <v>0</v>
      </c>
      <c r="Z154" s="15">
        <v>0</v>
      </c>
      <c r="AA154" s="15">
        <v>0</v>
      </c>
      <c r="AB154" s="15">
        <v>0</v>
      </c>
      <c r="AC154" s="15">
        <v>0</v>
      </c>
      <c r="AD154" s="15">
        <v>0</v>
      </c>
      <c r="AE154" s="15">
        <v>0</v>
      </c>
      <c r="AF154" s="15">
        <v>0</v>
      </c>
      <c r="AG154" s="15">
        <v>0</v>
      </c>
      <c r="AH154" s="15">
        <v>0</v>
      </c>
      <c r="AI154" s="15">
        <v>0</v>
      </c>
      <c r="AJ154" s="15">
        <v>0</v>
      </c>
      <c r="AK154" s="15">
        <v>0</v>
      </c>
      <c r="AL154" s="15">
        <v>0</v>
      </c>
      <c r="AM154" s="15">
        <v>0</v>
      </c>
    </row>
    <row r="155" spans="1:39" x14ac:dyDescent="0.25">
      <c r="A155" t="s">
        <v>84</v>
      </c>
      <c r="B155" t="s">
        <v>85</v>
      </c>
      <c r="C155" t="s">
        <v>91</v>
      </c>
      <c r="D155" s="15">
        <v>0</v>
      </c>
      <c r="E155" s="15">
        <v>0</v>
      </c>
      <c r="F155" s="15">
        <v>0</v>
      </c>
      <c r="G155" s="15">
        <v>0</v>
      </c>
      <c r="H155" s="15">
        <v>0</v>
      </c>
      <c r="I155" s="15">
        <v>0</v>
      </c>
      <c r="J155" s="15">
        <v>0</v>
      </c>
      <c r="K155" s="15">
        <v>0</v>
      </c>
      <c r="L155" s="15">
        <v>0</v>
      </c>
      <c r="M155" s="15">
        <v>0</v>
      </c>
      <c r="N155" s="15">
        <v>0</v>
      </c>
      <c r="O155" s="15">
        <v>0</v>
      </c>
      <c r="P155" s="15">
        <v>0</v>
      </c>
      <c r="Q155" s="15">
        <v>0</v>
      </c>
      <c r="R155" s="15">
        <v>0</v>
      </c>
      <c r="S155" s="15">
        <v>0</v>
      </c>
      <c r="T155" s="15">
        <v>0</v>
      </c>
      <c r="U155" s="15">
        <v>0</v>
      </c>
      <c r="V155" s="15">
        <v>0</v>
      </c>
      <c r="W155" s="15">
        <v>0</v>
      </c>
      <c r="X155" s="15">
        <v>0</v>
      </c>
      <c r="Y155" s="15">
        <v>0</v>
      </c>
      <c r="Z155" s="15">
        <v>0</v>
      </c>
      <c r="AA155" s="15">
        <v>0</v>
      </c>
      <c r="AB155" s="15">
        <v>0</v>
      </c>
      <c r="AC155" s="15">
        <v>0</v>
      </c>
      <c r="AD155" s="15">
        <v>0</v>
      </c>
      <c r="AE155" s="15">
        <v>0</v>
      </c>
      <c r="AF155" s="15">
        <v>0</v>
      </c>
      <c r="AG155" s="15">
        <v>0</v>
      </c>
      <c r="AH155" s="15">
        <v>0</v>
      </c>
      <c r="AI155" s="15">
        <v>0</v>
      </c>
      <c r="AJ155" s="15">
        <v>0</v>
      </c>
      <c r="AK155" s="15">
        <v>0</v>
      </c>
      <c r="AL155" s="15">
        <v>0</v>
      </c>
      <c r="AM155" s="15">
        <v>0</v>
      </c>
    </row>
    <row r="156" spans="1:39" x14ac:dyDescent="0.25">
      <c r="A156" t="s">
        <v>36</v>
      </c>
      <c r="B156" t="s">
        <v>86</v>
      </c>
      <c r="C156" t="s">
        <v>91</v>
      </c>
      <c r="D156" s="15">
        <v>0</v>
      </c>
      <c r="E156" s="15">
        <v>0</v>
      </c>
      <c r="F156" s="15">
        <v>0</v>
      </c>
      <c r="G156" s="15">
        <v>0</v>
      </c>
      <c r="H156" s="15">
        <v>0</v>
      </c>
      <c r="I156" s="15">
        <v>0</v>
      </c>
      <c r="J156" s="15">
        <v>0</v>
      </c>
      <c r="K156" s="15">
        <v>0</v>
      </c>
      <c r="L156" s="15">
        <v>0</v>
      </c>
      <c r="M156" s="15">
        <v>0</v>
      </c>
      <c r="N156" s="15">
        <v>0</v>
      </c>
      <c r="O156" s="15">
        <v>0</v>
      </c>
      <c r="P156" s="15">
        <v>0</v>
      </c>
      <c r="Q156" s="15">
        <v>0</v>
      </c>
      <c r="R156" s="15">
        <v>0</v>
      </c>
      <c r="S156" s="15">
        <v>0</v>
      </c>
      <c r="T156" s="15">
        <v>0</v>
      </c>
      <c r="U156" s="15">
        <v>0</v>
      </c>
      <c r="V156" s="15">
        <v>0</v>
      </c>
      <c r="W156" s="15">
        <v>0</v>
      </c>
      <c r="X156" s="15">
        <v>0</v>
      </c>
      <c r="Y156" s="15">
        <v>0</v>
      </c>
      <c r="Z156" s="15">
        <v>0</v>
      </c>
      <c r="AA156" s="15">
        <v>0</v>
      </c>
      <c r="AB156" s="15">
        <v>0</v>
      </c>
      <c r="AC156" s="15">
        <v>0</v>
      </c>
      <c r="AD156" s="15">
        <v>0</v>
      </c>
      <c r="AE156" s="15">
        <v>0</v>
      </c>
      <c r="AF156" s="15">
        <v>0</v>
      </c>
      <c r="AG156" s="15">
        <v>0</v>
      </c>
      <c r="AH156" s="15">
        <v>0</v>
      </c>
      <c r="AI156" s="15">
        <v>0</v>
      </c>
      <c r="AJ156" s="15">
        <v>0</v>
      </c>
      <c r="AK156" s="15">
        <v>0</v>
      </c>
      <c r="AL156" s="15">
        <v>0</v>
      </c>
      <c r="AM156" s="15">
        <v>0</v>
      </c>
    </row>
    <row r="157" spans="1:39" x14ac:dyDescent="0.25">
      <c r="A157" t="s">
        <v>87</v>
      </c>
      <c r="B157" t="s">
        <v>88</v>
      </c>
      <c r="C157" t="s">
        <v>91</v>
      </c>
      <c r="D157" s="15">
        <v>0</v>
      </c>
      <c r="E157" s="15">
        <v>0</v>
      </c>
      <c r="F157" s="15">
        <v>0</v>
      </c>
      <c r="G157" s="15">
        <v>0</v>
      </c>
      <c r="H157" s="15">
        <v>0</v>
      </c>
      <c r="I157" s="15">
        <v>0</v>
      </c>
      <c r="J157" s="15">
        <v>0</v>
      </c>
      <c r="K157" s="15">
        <v>0</v>
      </c>
      <c r="L157" s="15">
        <v>0</v>
      </c>
      <c r="M157" s="15">
        <v>0</v>
      </c>
      <c r="N157" s="15">
        <v>0</v>
      </c>
      <c r="O157" s="15">
        <v>0</v>
      </c>
      <c r="P157" s="15">
        <v>0</v>
      </c>
      <c r="Q157" s="15">
        <v>0</v>
      </c>
      <c r="R157" s="15">
        <v>0</v>
      </c>
      <c r="S157" s="15">
        <v>0</v>
      </c>
      <c r="T157" s="15">
        <v>0</v>
      </c>
      <c r="U157" s="15">
        <v>0</v>
      </c>
      <c r="V157" s="15">
        <v>0</v>
      </c>
      <c r="W157" s="15">
        <v>0</v>
      </c>
      <c r="X157" s="15">
        <v>0</v>
      </c>
      <c r="Y157" s="15">
        <v>0</v>
      </c>
      <c r="Z157" s="15">
        <v>0</v>
      </c>
      <c r="AA157" s="15">
        <v>0</v>
      </c>
      <c r="AB157" s="15">
        <v>0</v>
      </c>
      <c r="AC157" s="15">
        <v>0</v>
      </c>
      <c r="AD157" s="15">
        <v>0</v>
      </c>
      <c r="AE157" s="15">
        <v>0</v>
      </c>
      <c r="AF157" s="15">
        <v>0</v>
      </c>
      <c r="AG157" s="15">
        <v>0</v>
      </c>
      <c r="AH157" s="15">
        <v>0</v>
      </c>
      <c r="AI157" s="15">
        <v>0</v>
      </c>
      <c r="AJ157" s="15">
        <v>0</v>
      </c>
      <c r="AK157" s="15">
        <v>0</v>
      </c>
      <c r="AL157" s="15">
        <v>0</v>
      </c>
      <c r="AM157" s="15">
        <v>0</v>
      </c>
    </row>
    <row r="158" spans="1:39" x14ac:dyDescent="0.25">
      <c r="A158" t="s">
        <v>89</v>
      </c>
      <c r="B158" t="s">
        <v>90</v>
      </c>
      <c r="C158" t="s">
        <v>91</v>
      </c>
      <c r="D158" s="15">
        <v>0</v>
      </c>
      <c r="E158" s="15">
        <v>0</v>
      </c>
      <c r="F158" s="15">
        <v>0</v>
      </c>
      <c r="G158" s="15">
        <v>0</v>
      </c>
      <c r="H158" s="15">
        <v>0</v>
      </c>
      <c r="I158" s="15">
        <v>0</v>
      </c>
      <c r="J158" s="15">
        <v>0</v>
      </c>
      <c r="K158" s="15">
        <v>0</v>
      </c>
      <c r="L158" s="15">
        <v>0</v>
      </c>
      <c r="M158" s="15">
        <v>0</v>
      </c>
      <c r="N158" s="15">
        <v>0</v>
      </c>
      <c r="O158" s="15">
        <v>0</v>
      </c>
      <c r="P158" s="15">
        <v>0</v>
      </c>
      <c r="Q158" s="15">
        <v>0</v>
      </c>
      <c r="R158" s="15">
        <v>0</v>
      </c>
      <c r="S158" s="15">
        <v>0</v>
      </c>
      <c r="T158" s="15">
        <v>0</v>
      </c>
      <c r="U158" s="15">
        <v>0</v>
      </c>
      <c r="V158" s="15">
        <v>0</v>
      </c>
      <c r="W158" s="15">
        <v>0</v>
      </c>
      <c r="X158" s="15">
        <v>0</v>
      </c>
      <c r="Y158" s="15">
        <v>0</v>
      </c>
      <c r="Z158" s="15">
        <v>0</v>
      </c>
      <c r="AA158" s="15">
        <v>0</v>
      </c>
      <c r="AB158" s="15">
        <v>0</v>
      </c>
      <c r="AC158" s="15">
        <v>0</v>
      </c>
      <c r="AD158" s="15">
        <v>0</v>
      </c>
      <c r="AE158" s="15">
        <v>0</v>
      </c>
      <c r="AF158" s="15">
        <v>0</v>
      </c>
      <c r="AG158" s="15">
        <v>0</v>
      </c>
      <c r="AH158" s="15">
        <v>0</v>
      </c>
      <c r="AI158" s="15">
        <v>0</v>
      </c>
      <c r="AJ158" s="15">
        <v>0</v>
      </c>
      <c r="AK158" s="15">
        <v>0</v>
      </c>
      <c r="AL158" s="15">
        <v>0</v>
      </c>
      <c r="AM158" s="1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B2" sqref="B2"/>
    </sheetView>
  </sheetViews>
  <sheetFormatPr defaultRowHeight="15" x14ac:dyDescent="0.25"/>
  <cols>
    <col min="1" max="1" width="45.5703125" customWidth="1"/>
    <col min="2" max="2" width="29.5703125" customWidth="1"/>
  </cols>
  <sheetData>
    <row r="1" spans="1:3" x14ac:dyDescent="0.25">
      <c r="A1" s="4" t="s">
        <v>2</v>
      </c>
      <c r="B1" s="9" t="s">
        <v>104</v>
      </c>
    </row>
    <row r="2" spans="1:3" x14ac:dyDescent="0.25">
      <c r="A2" t="s">
        <v>3</v>
      </c>
      <c r="B2" s="15">
        <f>SUM('BAU Industrial Fuel Use'!AM111:AM158)</f>
        <v>4565758032525093</v>
      </c>
      <c r="C2" t="s">
        <v>105</v>
      </c>
    </row>
    <row r="3" spans="1:3" x14ac:dyDescent="0.25">
      <c r="A3" t="s">
        <v>20</v>
      </c>
      <c r="B3">
        <v>100</v>
      </c>
      <c r="C3" t="s">
        <v>21</v>
      </c>
    </row>
    <row r="4" spans="1:3" x14ac:dyDescent="0.25">
      <c r="A4" t="s">
        <v>20</v>
      </c>
      <c r="B4" s="15">
        <f>5.719*10^6*B3*10^3*365</f>
        <v>208743500000000</v>
      </c>
      <c r="C4" t="s">
        <v>105</v>
      </c>
    </row>
    <row r="5" spans="1:3" x14ac:dyDescent="0.25">
      <c r="A5" t="s">
        <v>4</v>
      </c>
      <c r="B5" s="5">
        <f>B4/B2</f>
        <v>4.5719352298780137E-2</v>
      </c>
    </row>
    <row r="6" spans="1:3" x14ac:dyDescent="0.25">
      <c r="A6" t="s">
        <v>6</v>
      </c>
      <c r="B6" s="8">
        <v>2050</v>
      </c>
    </row>
    <row r="7" spans="1:3" x14ac:dyDescent="0.25">
      <c r="A7" s="6" t="s">
        <v>5</v>
      </c>
      <c r="B7" s="7">
        <f>B5*(B6-2010)/(2050-2010)</f>
        <v>4.5719352298780137E-2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9"/>
  <sheetViews>
    <sheetView workbookViewId="0"/>
  </sheetViews>
  <sheetFormatPr defaultRowHeight="15" x14ac:dyDescent="0.25"/>
  <cols>
    <col min="1" max="1" width="28.7109375" customWidth="1"/>
    <col min="2" max="2" width="23.7109375" customWidth="1"/>
  </cols>
  <sheetData>
    <row r="1" spans="1:2" x14ac:dyDescent="0.25">
      <c r="B1" s="10" t="s">
        <v>7</v>
      </c>
    </row>
    <row r="2" spans="1:2" x14ac:dyDescent="0.25">
      <c r="A2" s="12" t="s">
        <v>11</v>
      </c>
      <c r="B2" s="11">
        <f>Calculations!B$7</f>
        <v>4.5719352298780137E-2</v>
      </c>
    </row>
    <row r="3" spans="1:2" x14ac:dyDescent="0.25">
      <c r="A3" s="13" t="s">
        <v>12</v>
      </c>
      <c r="B3" s="11">
        <f>Calculations!B$7</f>
        <v>4.5719352298780137E-2</v>
      </c>
    </row>
    <row r="4" spans="1:2" x14ac:dyDescent="0.25">
      <c r="A4" s="13" t="s">
        <v>13</v>
      </c>
      <c r="B4" s="11">
        <f>Calculations!B$7</f>
        <v>4.5719352298780137E-2</v>
      </c>
    </row>
    <row r="5" spans="1:2" x14ac:dyDescent="0.25">
      <c r="A5" s="13" t="s">
        <v>14</v>
      </c>
      <c r="B5" s="11">
        <f>Calculations!B$7</f>
        <v>4.5719352298780137E-2</v>
      </c>
    </row>
    <row r="6" spans="1:2" x14ac:dyDescent="0.25">
      <c r="A6" s="13" t="s">
        <v>15</v>
      </c>
      <c r="B6" s="11">
        <f>Calculations!B$7</f>
        <v>4.5719352298780137E-2</v>
      </c>
    </row>
    <row r="7" spans="1:2" x14ac:dyDescent="0.25">
      <c r="A7" s="13" t="s">
        <v>16</v>
      </c>
      <c r="B7" s="28">
        <v>0</v>
      </c>
    </row>
    <row r="8" spans="1:2" x14ac:dyDescent="0.25">
      <c r="A8" s="13" t="s">
        <v>17</v>
      </c>
      <c r="B8" s="14">
        <v>0</v>
      </c>
    </row>
    <row r="9" spans="1:2" x14ac:dyDescent="0.25">
      <c r="A9" s="13" t="s">
        <v>18</v>
      </c>
      <c r="B9" s="11">
        <f>Calculations!B$7</f>
        <v>4.5719352298780137E-2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BAU Industrial Fuel Use</vt:lpstr>
      <vt:lpstr>Calculations</vt:lpstr>
      <vt:lpstr>PPRiFUfICaWHR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2014-03-25T01:31:56Z</dcterms:created>
  <dcterms:modified xsi:type="dcterms:W3CDTF">2019-04-15T23:43:05Z</dcterms:modified>
</cp:coreProperties>
</file>