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land\BLACE\"/>
    </mc:Choice>
  </mc:AlternateContent>
  <bookViews>
    <workbookView xWindow="390" yWindow="90" windowWidth="19140" windowHeight="9270"/>
  </bookViews>
  <sheets>
    <sheet name="About" sheetId="1" r:id="rId1"/>
    <sheet name="Data" sheetId="2" r:id="rId2"/>
    <sheet name="data from RPEpUACE" sheetId="4" r:id="rId3"/>
    <sheet name="BLAPE" sheetId="3" r:id="rId4"/>
  </sheets>
  <calcPr calcId="162913"/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B11" i="3"/>
  <c r="B12" i="3"/>
  <c r="B5" i="2" l="1"/>
  <c r="B6" i="2" s="1"/>
  <c r="C2" i="3" s="1"/>
  <c r="AH2" i="3" l="1"/>
  <c r="Z2" i="3"/>
  <c r="R2" i="3"/>
  <c r="J2" i="3"/>
  <c r="AC2" i="3"/>
  <c r="U2" i="3"/>
  <c r="M2" i="3"/>
  <c r="E2" i="3"/>
  <c r="B2" i="3"/>
  <c r="AB2" i="3"/>
  <c r="T2" i="3"/>
  <c r="L2" i="3"/>
  <c r="D2" i="3"/>
  <c r="AG2" i="3"/>
  <c r="Y2" i="3"/>
  <c r="Q2" i="3"/>
  <c r="I2" i="3"/>
  <c r="AF2" i="3"/>
  <c r="X2" i="3"/>
  <c r="P2" i="3"/>
  <c r="H2" i="3"/>
  <c r="AE2" i="3"/>
  <c r="W2" i="3"/>
  <c r="O2" i="3"/>
  <c r="G2" i="3"/>
  <c r="AD2" i="3"/>
  <c r="V2" i="3"/>
  <c r="N2" i="3"/>
  <c r="F2" i="3"/>
  <c r="AI2" i="3"/>
  <c r="AA2" i="3"/>
  <c r="S2" i="3"/>
  <c r="K2" i="3"/>
</calcChain>
</file>

<file path=xl/sharedStrings.xml><?xml version="1.0" encoding="utf-8"?>
<sst xmlns="http://schemas.openxmlformats.org/spreadsheetml/2006/main" count="45" uniqueCount="41">
  <si>
    <t>Source:</t>
  </si>
  <si>
    <t>Year</t>
  </si>
  <si>
    <t>Notes</t>
  </si>
  <si>
    <t>Changes in forest and woody biomass stocks</t>
  </si>
  <si>
    <t>Sequestration</t>
  </si>
  <si>
    <t>Gg</t>
  </si>
  <si>
    <t>Forest and grassland conversion (eg. To Ag)</t>
  </si>
  <si>
    <t>Agricultural soil CO2 storage</t>
  </si>
  <si>
    <t>Total</t>
  </si>
  <si>
    <t>g</t>
  </si>
  <si>
    <t>Page 34 (PDF page 51)</t>
  </si>
  <si>
    <t>https://unfccc.int/sites/default/files/resource/18734625_Saudi%20Arabia-BUR1-1-BUR1-Kingdom%20of%20Saudi%20Arabia.pdf</t>
  </si>
  <si>
    <t>First Biennial Update Report (BUR1) of the Kingdom of Saudi Arabia</t>
  </si>
  <si>
    <t>Saudi Arabia Designated National Authority / Clean Development Mechanism</t>
  </si>
  <si>
    <t>Rebound Emis Factor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</si>
  <si>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</si>
  <si>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</si>
  <si>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</si>
  <si>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</si>
  <si>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</si>
  <si>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</si>
  <si>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</si>
  <si>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</si>
  <si>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</si>
  <si>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</si>
  <si>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</si>
  <si>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</si>
  <si>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</si>
  <si>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</si>
  <si>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</si>
  <si>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</si>
  <si>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</si>
  <si>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</si>
  <si>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</si>
  <si>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</si>
  <si>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</si>
  <si>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</si>
  <si>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</si>
  <si>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</si>
  <si>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BLAPE BAU LULUCF Anthropogenic Pollutant Emissions</t>
  </si>
  <si>
    <t>We assume the historical CO2e value remains constant.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</si>
</sst>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0" fillId="0" borderId="1" xfId="0" applyBorder="1"/>
    <xf numFmtId="11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1" sqref="A11"/>
    </sheetView>
  </sheetViews>
  <sheetFormatPr defaultRowHeight="15" x14ac:dyDescent="0.25"/>
  <cols>
    <col min="1" max="1" width="9.42578125" customWidth="1"/>
    <col min="2" max="2" width="57.5703125" customWidth="1"/>
  </cols>
  <sheetData>
    <row r="1" spans="1:2" x14ac:dyDescent="0.25">
      <c r="A1" s="1" t="s">
        <v>39</v>
      </c>
    </row>
    <row r="3" spans="1:2" x14ac:dyDescent="0.25">
      <c r="A3" s="1" t="s">
        <v>0</v>
      </c>
      <c r="B3" t="s">
        <v>13</v>
      </c>
    </row>
    <row r="4" spans="1:2" x14ac:dyDescent="0.25">
      <c r="B4" s="5">
        <v>2018</v>
      </c>
    </row>
    <row r="5" spans="1:2" x14ac:dyDescent="0.25">
      <c r="B5" t="s">
        <v>12</v>
      </c>
    </row>
    <row r="6" spans="1:2" x14ac:dyDescent="0.25">
      <c r="B6" s="2" t="s">
        <v>11</v>
      </c>
    </row>
    <row r="7" spans="1:2" x14ac:dyDescent="0.25">
      <c r="B7" t="s">
        <v>10</v>
      </c>
    </row>
    <row r="9" spans="1:2" ht="14.45" x14ac:dyDescent="0.25">
      <c r="A9" s="1" t="s">
        <v>2</v>
      </c>
    </row>
    <row r="10" spans="1:2" ht="14.45" x14ac:dyDescent="0.25">
      <c r="A10" t="s">
        <v>40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40.85546875" customWidth="1"/>
    <col min="2" max="2" width="14.140625" customWidth="1"/>
  </cols>
  <sheetData>
    <row r="1" spans="1:3" x14ac:dyDescent="0.25">
      <c r="B1" t="s">
        <v>4</v>
      </c>
    </row>
    <row r="2" spans="1:3" x14ac:dyDescent="0.25">
      <c r="A2" t="s">
        <v>3</v>
      </c>
      <c r="B2">
        <v>8976.4</v>
      </c>
      <c r="C2" t="s">
        <v>5</v>
      </c>
    </row>
    <row r="3" spans="1:3" x14ac:dyDescent="0.25">
      <c r="A3" t="s">
        <v>6</v>
      </c>
      <c r="B3">
        <v>125.9</v>
      </c>
      <c r="C3" t="s">
        <v>5</v>
      </c>
    </row>
    <row r="4" spans="1:3" x14ac:dyDescent="0.25">
      <c r="A4" t="s">
        <v>7</v>
      </c>
      <c r="B4">
        <v>48.7</v>
      </c>
      <c r="C4" t="s">
        <v>5</v>
      </c>
    </row>
    <row r="5" spans="1:3" x14ac:dyDescent="0.25">
      <c r="A5" t="s">
        <v>8</v>
      </c>
      <c r="B5">
        <f>SUM(B2:B4)</f>
        <v>9151</v>
      </c>
      <c r="C5" t="s">
        <v>5</v>
      </c>
    </row>
    <row r="6" spans="1:3" x14ac:dyDescent="0.25">
      <c r="A6" t="s">
        <v>8</v>
      </c>
      <c r="B6">
        <f>B5*10^9</f>
        <v>9151000000000</v>
      </c>
      <c r="C6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3" customWidth="1"/>
  </cols>
  <sheetData>
    <row r="1" spans="1:2" x14ac:dyDescent="0.25">
      <c r="B1" s="7" t="s">
        <v>14</v>
      </c>
    </row>
    <row r="2" spans="1:2" x14ac:dyDescent="0.25">
      <c r="A2" t="s">
        <v>15</v>
      </c>
      <c r="B2">
        <v>0</v>
      </c>
    </row>
    <row r="3" spans="1:2" x14ac:dyDescent="0.25">
      <c r="A3" t="s">
        <v>16</v>
      </c>
      <c r="B3">
        <v>0</v>
      </c>
    </row>
    <row r="4" spans="1:2" x14ac:dyDescent="0.25">
      <c r="A4" t="s">
        <v>17</v>
      </c>
      <c r="B4">
        <v>0</v>
      </c>
    </row>
    <row r="5" spans="1:2" x14ac:dyDescent="0.25">
      <c r="A5" t="s">
        <v>18</v>
      </c>
      <c r="B5">
        <v>0</v>
      </c>
    </row>
    <row r="6" spans="1:2" x14ac:dyDescent="0.25">
      <c r="A6" t="s">
        <v>19</v>
      </c>
      <c r="B6">
        <v>0</v>
      </c>
    </row>
    <row r="7" spans="1:2" x14ac:dyDescent="0.25">
      <c r="A7" t="s">
        <v>20</v>
      </c>
      <c r="B7">
        <v>0</v>
      </c>
    </row>
    <row r="8" spans="1:2" x14ac:dyDescent="0.25">
      <c r="A8" t="s">
        <v>21</v>
      </c>
      <c r="B8">
        <v>0</v>
      </c>
    </row>
    <row r="9" spans="1:2" x14ac:dyDescent="0.25">
      <c r="A9" t="s">
        <v>22</v>
      </c>
      <c r="B9">
        <v>0</v>
      </c>
    </row>
    <row r="10" spans="1:2" x14ac:dyDescent="0.25">
      <c r="A10" t="s">
        <v>23</v>
      </c>
      <c r="B10">
        <v>0</v>
      </c>
    </row>
    <row r="11" spans="1:2" x14ac:dyDescent="0.25">
      <c r="A11" t="s">
        <v>24</v>
      </c>
      <c r="B11" s="4">
        <v>4.2997168577917945E-4</v>
      </c>
    </row>
    <row r="12" spans="1:2" x14ac:dyDescent="0.25">
      <c r="A12" t="s">
        <v>25</v>
      </c>
      <c r="B12" s="4">
        <v>3.5003753313133949E-5</v>
      </c>
    </row>
    <row r="13" spans="1:2" x14ac:dyDescent="0.25">
      <c r="A13" t="s">
        <v>26</v>
      </c>
      <c r="B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3"/>
  <sheetViews>
    <sheetView workbookViewId="0">
      <selection activeCell="P36" sqref="P36"/>
    </sheetView>
  </sheetViews>
  <sheetFormatPr defaultRowHeight="15" x14ac:dyDescent="0.25"/>
  <cols>
    <col min="1" max="1" width="16.7109375" customWidth="1"/>
    <col min="2" max="15" width="11.42578125" bestFit="1" customWidth="1"/>
    <col min="16" max="35" width="10" bestFit="1" customWidth="1"/>
  </cols>
  <sheetData>
    <row r="1" spans="1:35" x14ac:dyDescent="0.25">
      <c r="A1" t="s">
        <v>1</v>
      </c>
      <c r="B1">
        <v>2017</v>
      </c>
      <c r="C1">
        <v>2018</v>
      </c>
      <c r="D1">
        <v>2019</v>
      </c>
      <c r="E1" s="3">
        <v>2020</v>
      </c>
      <c r="F1">
        <v>2021</v>
      </c>
      <c r="G1">
        <v>2022</v>
      </c>
      <c r="H1">
        <v>2023</v>
      </c>
      <c r="I1">
        <v>2024</v>
      </c>
      <c r="J1" s="3">
        <v>2025</v>
      </c>
      <c r="K1">
        <v>2026</v>
      </c>
      <c r="L1">
        <v>2027</v>
      </c>
      <c r="M1">
        <v>2028</v>
      </c>
      <c r="N1">
        <v>2029</v>
      </c>
      <c r="O1" s="3">
        <v>2030</v>
      </c>
      <c r="P1">
        <v>2031</v>
      </c>
      <c r="Q1">
        <v>2032</v>
      </c>
      <c r="R1">
        <v>2033</v>
      </c>
      <c r="S1">
        <v>2034</v>
      </c>
      <c r="T1" s="6">
        <v>2035</v>
      </c>
      <c r="U1" s="6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27</v>
      </c>
      <c r="B2" s="4">
        <f>-Data!$B$6</f>
        <v>-9151000000000</v>
      </c>
      <c r="C2" s="4">
        <f>-Data!$B$6</f>
        <v>-9151000000000</v>
      </c>
      <c r="D2" s="4">
        <f>-Data!$B$6</f>
        <v>-9151000000000</v>
      </c>
      <c r="E2" s="4">
        <f>-Data!$B$6</f>
        <v>-9151000000000</v>
      </c>
      <c r="F2" s="4">
        <f>-Data!$B$6</f>
        <v>-9151000000000</v>
      </c>
      <c r="G2" s="4">
        <f>-Data!$B$6</f>
        <v>-9151000000000</v>
      </c>
      <c r="H2" s="4">
        <f>-Data!$B$6</f>
        <v>-9151000000000</v>
      </c>
      <c r="I2" s="4">
        <f>-Data!$B$6</f>
        <v>-9151000000000</v>
      </c>
      <c r="J2" s="4">
        <f>-Data!$B$6</f>
        <v>-9151000000000</v>
      </c>
      <c r="K2" s="4">
        <f>-Data!$B$6</f>
        <v>-9151000000000</v>
      </c>
      <c r="L2" s="4">
        <f>-Data!$B$6</f>
        <v>-9151000000000</v>
      </c>
      <c r="M2" s="4">
        <f>-Data!$B$6</f>
        <v>-9151000000000</v>
      </c>
      <c r="N2" s="4">
        <f>-Data!$B$6</f>
        <v>-9151000000000</v>
      </c>
      <c r="O2" s="4">
        <f>-Data!$B$6</f>
        <v>-9151000000000</v>
      </c>
      <c r="P2" s="4">
        <f>-Data!$B$6</f>
        <v>-9151000000000</v>
      </c>
      <c r="Q2" s="4">
        <f>-Data!$B$6</f>
        <v>-9151000000000</v>
      </c>
      <c r="R2" s="4">
        <f>-Data!$B$6</f>
        <v>-9151000000000</v>
      </c>
      <c r="S2" s="4">
        <f>-Data!$B$6</f>
        <v>-9151000000000</v>
      </c>
      <c r="T2" s="4">
        <f>-Data!$B$6</f>
        <v>-9151000000000</v>
      </c>
      <c r="U2" s="4">
        <f>-Data!$B$6</f>
        <v>-9151000000000</v>
      </c>
      <c r="V2" s="4">
        <f>-Data!$B$6</f>
        <v>-9151000000000</v>
      </c>
      <c r="W2" s="4">
        <f>-Data!$B$6</f>
        <v>-9151000000000</v>
      </c>
      <c r="X2" s="4">
        <f>-Data!$B$6</f>
        <v>-9151000000000</v>
      </c>
      <c r="Y2" s="4">
        <f>-Data!$B$6</f>
        <v>-9151000000000</v>
      </c>
      <c r="Z2" s="4">
        <f>-Data!$B$6</f>
        <v>-9151000000000</v>
      </c>
      <c r="AA2" s="4">
        <f>-Data!$B$6</f>
        <v>-9151000000000</v>
      </c>
      <c r="AB2" s="4">
        <f>-Data!$B$6</f>
        <v>-9151000000000</v>
      </c>
      <c r="AC2" s="4">
        <f>-Data!$B$6</f>
        <v>-9151000000000</v>
      </c>
      <c r="AD2" s="4">
        <f>-Data!$B$6</f>
        <v>-9151000000000</v>
      </c>
      <c r="AE2" s="4">
        <f>-Data!$B$6</f>
        <v>-9151000000000</v>
      </c>
      <c r="AF2" s="4">
        <f>-Data!$B$6</f>
        <v>-9151000000000</v>
      </c>
      <c r="AG2" s="4">
        <f>-Data!$B$6</f>
        <v>-9151000000000</v>
      </c>
      <c r="AH2" s="4">
        <f>-Data!$B$6</f>
        <v>-9151000000000</v>
      </c>
      <c r="AI2" s="4">
        <f>-Data!$B$6</f>
        <v>-9151000000000</v>
      </c>
    </row>
    <row r="3" spans="1:35" x14ac:dyDescent="0.25">
      <c r="A3" t="s">
        <v>28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33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34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36</v>
      </c>
      <c r="B11" s="4">
        <f>B2*-'data from RPEpUACE'!$B$11</f>
        <v>3934670896.5652714</v>
      </c>
      <c r="C11" s="4">
        <f>C2*-'data from RPEpUACE'!$B$11</f>
        <v>3934670896.5652714</v>
      </c>
      <c r="D11" s="4">
        <f>D2*-'data from RPEpUACE'!$B$11</f>
        <v>3934670896.5652714</v>
      </c>
      <c r="E11" s="4">
        <f>E2*-'data from RPEpUACE'!$B$11</f>
        <v>3934670896.5652714</v>
      </c>
      <c r="F11" s="4">
        <f>F2*-'data from RPEpUACE'!$B$11</f>
        <v>3934670896.5652714</v>
      </c>
      <c r="G11" s="4">
        <f>G2*-'data from RPEpUACE'!$B$11</f>
        <v>3934670896.5652714</v>
      </c>
      <c r="H11" s="4">
        <f>H2*-'data from RPEpUACE'!$B$11</f>
        <v>3934670896.5652714</v>
      </c>
      <c r="I11" s="4">
        <f>I2*-'data from RPEpUACE'!$B$11</f>
        <v>3934670896.5652714</v>
      </c>
      <c r="J11" s="4">
        <f>J2*-'data from RPEpUACE'!$B$11</f>
        <v>3934670896.5652714</v>
      </c>
      <c r="K11" s="4">
        <f>K2*-'data from RPEpUACE'!$B$11</f>
        <v>3934670896.5652714</v>
      </c>
      <c r="L11" s="4">
        <f>L2*-'data from RPEpUACE'!$B$11</f>
        <v>3934670896.5652714</v>
      </c>
      <c r="M11" s="4">
        <f>M2*-'data from RPEpUACE'!$B$11</f>
        <v>3934670896.5652714</v>
      </c>
      <c r="N11" s="4">
        <f>N2*-'data from RPEpUACE'!$B$11</f>
        <v>3934670896.5652714</v>
      </c>
      <c r="O11" s="4">
        <f>O2*-'data from RPEpUACE'!$B$11</f>
        <v>3934670896.5652714</v>
      </c>
      <c r="P11" s="4">
        <f>P2*-'data from RPEpUACE'!$B$11</f>
        <v>3934670896.5652714</v>
      </c>
      <c r="Q11" s="4">
        <f>Q2*-'data from RPEpUACE'!$B$11</f>
        <v>3934670896.5652714</v>
      </c>
      <c r="R11" s="4">
        <f>R2*-'data from RPEpUACE'!$B$11</f>
        <v>3934670896.5652714</v>
      </c>
      <c r="S11" s="4">
        <f>S2*-'data from RPEpUACE'!$B$11</f>
        <v>3934670896.5652714</v>
      </c>
      <c r="T11" s="4">
        <f>T2*-'data from RPEpUACE'!$B$11</f>
        <v>3934670896.5652714</v>
      </c>
      <c r="U11" s="4">
        <f>U2*-'data from RPEpUACE'!$B$11</f>
        <v>3934670896.5652714</v>
      </c>
      <c r="V11" s="4">
        <f>V2*-'data from RPEpUACE'!$B$11</f>
        <v>3934670896.5652714</v>
      </c>
      <c r="W11" s="4">
        <f>W2*-'data from RPEpUACE'!$B$11</f>
        <v>3934670896.5652714</v>
      </c>
      <c r="X11" s="4">
        <f>X2*-'data from RPEpUACE'!$B$11</f>
        <v>3934670896.5652714</v>
      </c>
      <c r="Y11" s="4">
        <f>Y2*-'data from RPEpUACE'!$B$11</f>
        <v>3934670896.5652714</v>
      </c>
      <c r="Z11" s="4">
        <f>Z2*-'data from RPEpUACE'!$B$11</f>
        <v>3934670896.5652714</v>
      </c>
      <c r="AA11" s="4">
        <f>AA2*-'data from RPEpUACE'!$B$11</f>
        <v>3934670896.5652714</v>
      </c>
      <c r="AB11" s="4">
        <f>AB2*-'data from RPEpUACE'!$B$11</f>
        <v>3934670896.5652714</v>
      </c>
      <c r="AC11" s="4">
        <f>AC2*-'data from RPEpUACE'!$B$11</f>
        <v>3934670896.5652714</v>
      </c>
      <c r="AD11" s="4">
        <f>AD2*-'data from RPEpUACE'!$B$11</f>
        <v>3934670896.5652714</v>
      </c>
      <c r="AE11" s="4">
        <f>AE2*-'data from RPEpUACE'!$B$11</f>
        <v>3934670896.5652714</v>
      </c>
      <c r="AF11" s="4">
        <f>AF2*-'data from RPEpUACE'!$B$11</f>
        <v>3934670896.5652714</v>
      </c>
      <c r="AG11" s="4">
        <f>AG2*-'data from RPEpUACE'!$B$11</f>
        <v>3934670896.5652714</v>
      </c>
      <c r="AH11" s="4">
        <f>AH2*-'data from RPEpUACE'!$B$11</f>
        <v>3934670896.5652714</v>
      </c>
      <c r="AI11" s="4">
        <f>AI2*-'data from RPEpUACE'!$B$11</f>
        <v>3934670896.5652714</v>
      </c>
    </row>
    <row r="12" spans="1:35" x14ac:dyDescent="0.25">
      <c r="A12" t="s">
        <v>37</v>
      </c>
      <c r="B12" s="4">
        <f>B2*-'data from RPEpUACE'!$B$12</f>
        <v>320319346.56848878</v>
      </c>
      <c r="C12" s="4">
        <f>C2*-'data from RPEpUACE'!$B$12</f>
        <v>320319346.56848878</v>
      </c>
      <c r="D12" s="4">
        <f>D2*-'data from RPEpUACE'!$B$12</f>
        <v>320319346.56848878</v>
      </c>
      <c r="E12" s="4">
        <f>E2*-'data from RPEpUACE'!$B$12</f>
        <v>320319346.56848878</v>
      </c>
      <c r="F12" s="4">
        <f>F2*-'data from RPEpUACE'!$B$12</f>
        <v>320319346.56848878</v>
      </c>
      <c r="G12" s="4">
        <f>G2*-'data from RPEpUACE'!$B$12</f>
        <v>320319346.56848878</v>
      </c>
      <c r="H12" s="4">
        <f>H2*-'data from RPEpUACE'!$B$12</f>
        <v>320319346.56848878</v>
      </c>
      <c r="I12" s="4">
        <f>I2*-'data from RPEpUACE'!$B$12</f>
        <v>320319346.56848878</v>
      </c>
      <c r="J12" s="4">
        <f>J2*-'data from RPEpUACE'!$B$12</f>
        <v>320319346.56848878</v>
      </c>
      <c r="K12" s="4">
        <f>K2*-'data from RPEpUACE'!$B$12</f>
        <v>320319346.56848878</v>
      </c>
      <c r="L12" s="4">
        <f>L2*-'data from RPEpUACE'!$B$12</f>
        <v>320319346.56848878</v>
      </c>
      <c r="M12" s="4">
        <f>M2*-'data from RPEpUACE'!$B$12</f>
        <v>320319346.56848878</v>
      </c>
      <c r="N12" s="4">
        <f>N2*-'data from RPEpUACE'!$B$12</f>
        <v>320319346.56848878</v>
      </c>
      <c r="O12" s="4">
        <f>O2*-'data from RPEpUACE'!$B$12</f>
        <v>320319346.56848878</v>
      </c>
      <c r="P12" s="4">
        <f>P2*-'data from RPEpUACE'!$B$12</f>
        <v>320319346.56848878</v>
      </c>
      <c r="Q12" s="4">
        <f>Q2*-'data from RPEpUACE'!$B$12</f>
        <v>320319346.56848878</v>
      </c>
      <c r="R12" s="4">
        <f>R2*-'data from RPEpUACE'!$B$12</f>
        <v>320319346.56848878</v>
      </c>
      <c r="S12" s="4">
        <f>S2*-'data from RPEpUACE'!$B$12</f>
        <v>320319346.56848878</v>
      </c>
      <c r="T12" s="4">
        <f>T2*-'data from RPEpUACE'!$B$12</f>
        <v>320319346.56848878</v>
      </c>
      <c r="U12" s="4">
        <f>U2*-'data from RPEpUACE'!$B$12</f>
        <v>320319346.56848878</v>
      </c>
      <c r="V12" s="4">
        <f>V2*-'data from RPEpUACE'!$B$12</f>
        <v>320319346.56848878</v>
      </c>
      <c r="W12" s="4">
        <f>W2*-'data from RPEpUACE'!$B$12</f>
        <v>320319346.56848878</v>
      </c>
      <c r="X12" s="4">
        <f>X2*-'data from RPEpUACE'!$B$12</f>
        <v>320319346.56848878</v>
      </c>
      <c r="Y12" s="4">
        <f>Y2*-'data from RPEpUACE'!$B$12</f>
        <v>320319346.56848878</v>
      </c>
      <c r="Z12" s="4">
        <f>Z2*-'data from RPEpUACE'!$B$12</f>
        <v>320319346.56848878</v>
      </c>
      <c r="AA12" s="4">
        <f>AA2*-'data from RPEpUACE'!$B$12</f>
        <v>320319346.56848878</v>
      </c>
      <c r="AB12" s="4">
        <f>AB2*-'data from RPEpUACE'!$B$12</f>
        <v>320319346.56848878</v>
      </c>
      <c r="AC12" s="4">
        <f>AC2*-'data from RPEpUACE'!$B$12</f>
        <v>320319346.56848878</v>
      </c>
      <c r="AD12" s="4">
        <f>AD2*-'data from RPEpUACE'!$B$12</f>
        <v>320319346.56848878</v>
      </c>
      <c r="AE12" s="4">
        <f>AE2*-'data from RPEpUACE'!$B$12</f>
        <v>320319346.56848878</v>
      </c>
      <c r="AF12" s="4">
        <f>AF2*-'data from RPEpUACE'!$B$12</f>
        <v>320319346.56848878</v>
      </c>
      <c r="AG12" s="4">
        <f>AG2*-'data from RPEpUACE'!$B$12</f>
        <v>320319346.56848878</v>
      </c>
      <c r="AH12" s="4">
        <f>AH2*-'data from RPEpUACE'!$B$12</f>
        <v>320319346.56848878</v>
      </c>
      <c r="AI12" s="4">
        <f>AI2*-'data from RPEpUACE'!$B$12</f>
        <v>320319346.56848878</v>
      </c>
    </row>
    <row r="13" spans="1:35" x14ac:dyDescent="0.25">
      <c r="A13" t="s">
        <v>38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data from RPEpUACE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2015-08-06T00:31:42Z</dcterms:created>
  <dcterms:modified xsi:type="dcterms:W3CDTF">2019-08-27T16:38:31Z</dcterms:modified>
</cp:coreProperties>
</file>