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19140" windowHeight="6840"/>
  </bookViews>
  <sheets>
    <sheet name="About" sheetId="1" r:id="rId1"/>
    <sheet name="Aff Ref" sheetId="5" r:id="rId2"/>
    <sheet name="PLANAbPiaSY" sheetId="3" r:id="rId3"/>
  </sheets>
  <definedNames>
    <definedName name="acres_per_million_hectares">#REF!</definedName>
  </definedNames>
  <calcPr calcId="145621"/>
</workbook>
</file>

<file path=xl/calcChain.xml><?xml version="1.0" encoding="utf-8"?>
<calcChain xmlns="http://schemas.openxmlformats.org/spreadsheetml/2006/main">
  <c r="B30" i="5" l="1"/>
  <c r="A40" i="5" s="1"/>
  <c r="A47" i="5" l="1"/>
  <c r="C3" i="3"/>
  <c r="G3" i="3"/>
  <c r="K3" i="3"/>
  <c r="O3" i="3"/>
  <c r="S3" i="3"/>
  <c r="W3" i="3"/>
  <c r="AA3" i="3"/>
  <c r="AE3" i="3"/>
  <c r="AI3" i="3"/>
  <c r="D3" i="3"/>
  <c r="H3" i="3"/>
  <c r="L3" i="3"/>
  <c r="P3" i="3"/>
  <c r="T3" i="3"/>
  <c r="X3" i="3"/>
  <c r="AB3" i="3"/>
  <c r="AF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</calcChain>
</file>

<file path=xl/sharedStrings.xml><?xml version="1.0" encoding="utf-8"?>
<sst xmlns="http://schemas.openxmlformats.org/spreadsheetml/2006/main" count="70" uniqueCount="60">
  <si>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</si>
  <si>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</si>
  <si>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</si>
  <si>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</si>
  <si>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</si>
  <si>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</si>
  <si>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</si>
  <si>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</si>
  <si>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</si>
  <si>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acres</t>
  </si>
  <si>
    <t>Acres Available Annually for Conversion</t>
  </si>
  <si>
    <t>years needed to afforest/reforest all available acreage</t>
  </si>
  <si>
    <t>acres able to be afforested or reforested per year</t>
  </si>
  <si>
    <t>Notes</t>
  </si>
  <si>
    <t>http://www.arabnews.com/node/1470066/saudi-arabia</t>
  </si>
  <si>
    <t>Project</t>
  </si>
  <si>
    <t>Size (square kilometers)</t>
  </si>
  <si>
    <t>Trees (million)</t>
  </si>
  <si>
    <t>King Salman Park</t>
  </si>
  <si>
    <t>Environmental Elements</t>
  </si>
  <si>
    <t>Green areas</t>
  </si>
  <si>
    <t>http://saudigazette.com.sa/article/561559/SAUDI-ARABIA/King-Salman-Park-Strategically-located</t>
  </si>
  <si>
    <t>Valley area</t>
  </si>
  <si>
    <t>Water Features</t>
  </si>
  <si>
    <t>Royal Art Complex</t>
  </si>
  <si>
    <t>Cultural Facilities</t>
  </si>
  <si>
    <t>Events Squares </t>
  </si>
  <si>
    <t>Sports</t>
  </si>
  <si>
    <t>Royal Golf Course</t>
  </si>
  <si>
    <t>sports courts</t>
  </si>
  <si>
    <t>Visitor Center</t>
  </si>
  <si>
    <t>Residential compounds</t>
  </si>
  <si>
    <t>Hotels</t>
  </si>
  <si>
    <t>Retail space</t>
  </si>
  <si>
    <t>Office compounds</t>
  </si>
  <si>
    <t>Public Facilities</t>
  </si>
  <si>
    <t>Facilities</t>
  </si>
  <si>
    <t>Budget (billion $)</t>
  </si>
  <si>
    <t>Year</t>
  </si>
  <si>
    <t>Green coverage (%)</t>
  </si>
  <si>
    <t>Green coverage (square km)</t>
  </si>
  <si>
    <t>Green coverage (square meters per capita)</t>
  </si>
  <si>
    <t>http://www.riyadhgreen.sa/</t>
  </si>
  <si>
    <t>https://aawsat.com/english/home/article/1641086/king-salman-launches-23-bln-wellbeing-projects-riyadh</t>
  </si>
  <si>
    <t>Area (square kilometers)</t>
  </si>
  <si>
    <t>Sectors</t>
  </si>
  <si>
    <t>Afforestation in Riyadh by 2030</t>
  </si>
  <si>
    <t>%</t>
  </si>
  <si>
    <t xml:space="preserve">Forest set asides, improved forest management, avoid deforestion, peatland restoration, </t>
  </si>
  <si>
    <t>and forest restoration policies are not used in the KSA version of the model.</t>
  </si>
  <si>
    <t>Afforestation projects</t>
  </si>
  <si>
    <t>Riyadh Green</t>
  </si>
  <si>
    <t>Conversion factor</t>
  </si>
  <si>
    <t>acres / square km</t>
  </si>
  <si>
    <t xml:space="preserve">We assume that the same area will be afforested in eastren and western regions by 2030, </t>
  </si>
  <si>
    <t>as each of these regions has one or more major cities (Jeddah, Dammam, Mecca, Medina)</t>
  </si>
  <si>
    <t>Regions with afforestation potential</t>
  </si>
  <si>
    <t>regions</t>
  </si>
  <si>
    <t>Total Acres Available in KSA for Afforestation by 2030</t>
  </si>
  <si>
    <t>We assume the afforestation happens steadily from 2019-2030.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</si>
</sst>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1" fillId="0" borderId="0" xfId="0" applyNumberFormat="1" applyFont="1"/>
    <xf numFmtId="0" fontId="2" fillId="0" borderId="0" xfId="1"/>
    <xf numFmtId="1" fontId="0" fillId="0" borderId="0" xfId="0" applyNumberForma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2" fillId="0" borderId="2" xfId="1" applyBorder="1"/>
    <xf numFmtId="0" fontId="1" fillId="0" borderId="1" xfId="0" applyFont="1" applyBorder="1"/>
    <xf numFmtId="3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0" xfId="1" applyAlignment="1">
      <alignment horizontal="left"/>
    </xf>
    <xf numFmtId="9" fontId="0" fillId="0" borderId="0" xfId="0" applyNumberFormat="1"/>
    <xf numFmtId="0" fontId="0" fillId="3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yadhgreen.sa/" TargetMode="External"/><Relationship Id="rId2" Type="http://schemas.openxmlformats.org/officeDocument/2006/relationships/hyperlink" Target="http://www.arabnews.com/node/1470066/saudi-arabia" TargetMode="External"/><Relationship Id="rId1" Type="http://schemas.openxmlformats.org/officeDocument/2006/relationships/hyperlink" Target="http://saudigazette.com.sa/article/561559/SAUDI-ARABIA/King-Salman-Park-Strategically-located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awsat.com/english/home/article/1641086/king-salman-launches-23-bln-wellbeing-projects-riyad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85" zoomScaleNormal="85" workbookViewId="0"/>
  </sheetViews>
  <sheetFormatPr defaultRowHeight="14.5" x14ac:dyDescent="0.35"/>
  <cols>
    <col min="2" max="2" width="57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51</v>
      </c>
    </row>
    <row r="4" spans="1:2" x14ac:dyDescent="0.35">
      <c r="B4" s="10" t="s">
        <v>50</v>
      </c>
    </row>
    <row r="5" spans="1:2" x14ac:dyDescent="0.35">
      <c r="B5" s="5">
        <v>2019</v>
      </c>
    </row>
    <row r="6" spans="1:2" x14ac:dyDescent="0.35">
      <c r="B6" s="8" t="s">
        <v>42</v>
      </c>
    </row>
    <row r="9" spans="1:2" x14ac:dyDescent="0.35">
      <c r="A9" s="1" t="s">
        <v>13</v>
      </c>
    </row>
    <row r="10" spans="1:2" x14ac:dyDescent="0.35">
      <c r="A10" t="s">
        <v>48</v>
      </c>
    </row>
    <row r="11" spans="1:2" x14ac:dyDescent="0.35">
      <c r="A11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/>
  </sheetViews>
  <sheetFormatPr defaultRowHeight="14.5" x14ac:dyDescent="0.35"/>
  <cols>
    <col min="1" max="1" width="27.453125" customWidth="1"/>
    <col min="2" max="2" width="21.1796875" customWidth="1"/>
    <col min="3" max="3" width="24.1796875" customWidth="1"/>
    <col min="4" max="4" width="19.08984375" customWidth="1"/>
  </cols>
  <sheetData>
    <row r="1" spans="1:5" x14ac:dyDescent="0.35">
      <c r="A1" s="1" t="s">
        <v>8</v>
      </c>
    </row>
    <row r="2" spans="1:5" x14ac:dyDescent="0.35">
      <c r="A2" s="1"/>
    </row>
    <row r="3" spans="1:5" x14ac:dyDescent="0.35">
      <c r="A3" s="12" t="s">
        <v>38</v>
      </c>
      <c r="B3" s="12" t="s">
        <v>39</v>
      </c>
      <c r="C3" s="12" t="s">
        <v>40</v>
      </c>
      <c r="D3" s="12" t="s">
        <v>41</v>
      </c>
    </row>
    <row r="4" spans="1:5" x14ac:dyDescent="0.35">
      <c r="A4" s="12">
        <v>2019</v>
      </c>
      <c r="B4" s="12">
        <v>1.5</v>
      </c>
      <c r="C4" s="12">
        <v>91</v>
      </c>
      <c r="D4" s="12">
        <v>1.7</v>
      </c>
    </row>
    <row r="5" spans="1:5" x14ac:dyDescent="0.35">
      <c r="A5" s="12">
        <v>2030</v>
      </c>
      <c r="B5" s="19">
        <v>9.1</v>
      </c>
      <c r="C5" s="22">
        <v>545</v>
      </c>
      <c r="D5" s="12">
        <v>28</v>
      </c>
    </row>
    <row r="6" spans="1:5" x14ac:dyDescent="0.35">
      <c r="A6" s="20" t="s">
        <v>42</v>
      </c>
      <c r="B6" s="18"/>
      <c r="C6" s="5"/>
      <c r="D6" s="5"/>
    </row>
    <row r="7" spans="1:5" x14ac:dyDescent="0.35">
      <c r="A7" s="20" t="s">
        <v>43</v>
      </c>
      <c r="B7" s="18"/>
      <c r="C7" s="5"/>
      <c r="D7" s="5"/>
    </row>
    <row r="8" spans="1:5" x14ac:dyDescent="0.35">
      <c r="A8" s="1"/>
      <c r="E8" s="13"/>
    </row>
    <row r="9" spans="1:5" x14ac:dyDescent="0.35">
      <c r="A9" s="16" t="s">
        <v>15</v>
      </c>
      <c r="B9" s="16" t="s">
        <v>16</v>
      </c>
      <c r="C9" s="16" t="s">
        <v>37</v>
      </c>
      <c r="D9" s="16" t="s">
        <v>17</v>
      </c>
      <c r="E9" s="14"/>
    </row>
    <row r="10" spans="1:5" x14ac:dyDescent="0.35">
      <c r="A10" s="11" t="s">
        <v>18</v>
      </c>
      <c r="B10" s="12">
        <v>13.4</v>
      </c>
      <c r="C10" s="12">
        <v>23</v>
      </c>
      <c r="D10" s="12">
        <v>7.5</v>
      </c>
      <c r="E10" s="15"/>
    </row>
    <row r="11" spans="1:5" x14ac:dyDescent="0.35">
      <c r="A11" s="8" t="s">
        <v>14</v>
      </c>
      <c r="E11" s="8"/>
    </row>
    <row r="12" spans="1:5" x14ac:dyDescent="0.35">
      <c r="D12" s="13"/>
      <c r="E12" s="8"/>
    </row>
    <row r="13" spans="1:5" x14ac:dyDescent="0.35">
      <c r="A13" s="16" t="s">
        <v>45</v>
      </c>
      <c r="B13" s="16" t="s">
        <v>36</v>
      </c>
      <c r="C13" s="16" t="s">
        <v>44</v>
      </c>
      <c r="D13" s="14"/>
      <c r="E13" s="8"/>
    </row>
    <row r="14" spans="1:5" x14ac:dyDescent="0.35">
      <c r="A14" s="11" t="s">
        <v>19</v>
      </c>
      <c r="B14" s="11" t="s">
        <v>20</v>
      </c>
      <c r="C14" s="17">
        <v>9300000</v>
      </c>
      <c r="D14" s="15"/>
      <c r="E14" s="8"/>
    </row>
    <row r="15" spans="1:5" x14ac:dyDescent="0.35">
      <c r="A15" s="11" t="s">
        <v>19</v>
      </c>
      <c r="B15" s="11" t="s">
        <v>22</v>
      </c>
      <c r="C15" s="17">
        <v>800000</v>
      </c>
      <c r="D15" s="15"/>
      <c r="E15" s="8"/>
    </row>
    <row r="16" spans="1:5" x14ac:dyDescent="0.35">
      <c r="A16" s="11" t="s">
        <v>19</v>
      </c>
      <c r="B16" s="11" t="s">
        <v>23</v>
      </c>
      <c r="C16" s="17">
        <v>300000</v>
      </c>
      <c r="D16" s="15"/>
      <c r="E16" s="8"/>
    </row>
    <row r="17" spans="1:5" x14ac:dyDescent="0.35">
      <c r="A17" s="11" t="s">
        <v>24</v>
      </c>
      <c r="B17" s="11" t="s">
        <v>24</v>
      </c>
      <c r="C17" s="17">
        <v>400000</v>
      </c>
      <c r="D17" s="15"/>
      <c r="E17" s="8"/>
    </row>
    <row r="18" spans="1:5" x14ac:dyDescent="0.35">
      <c r="A18" s="11" t="s">
        <v>25</v>
      </c>
      <c r="B18" s="11" t="s">
        <v>26</v>
      </c>
      <c r="C18" s="17">
        <v>40000</v>
      </c>
      <c r="D18" s="15"/>
      <c r="E18" s="8"/>
    </row>
    <row r="19" spans="1:5" x14ac:dyDescent="0.35">
      <c r="A19" s="11" t="s">
        <v>27</v>
      </c>
      <c r="B19" s="11" t="s">
        <v>28</v>
      </c>
      <c r="C19" s="17">
        <v>850000</v>
      </c>
      <c r="D19" s="15"/>
      <c r="E19" s="8"/>
    </row>
    <row r="20" spans="1:5" x14ac:dyDescent="0.35">
      <c r="A20" s="11" t="s">
        <v>27</v>
      </c>
      <c r="B20" s="11" t="s">
        <v>29</v>
      </c>
      <c r="C20" s="17">
        <v>50000</v>
      </c>
      <c r="D20" s="15"/>
    </row>
    <row r="21" spans="1:5" x14ac:dyDescent="0.35">
      <c r="A21" s="11" t="s">
        <v>30</v>
      </c>
      <c r="B21" s="11" t="s">
        <v>30</v>
      </c>
      <c r="C21" s="17">
        <v>80000</v>
      </c>
      <c r="D21" s="15"/>
    </row>
    <row r="22" spans="1:5" x14ac:dyDescent="0.35">
      <c r="A22" s="11" t="s">
        <v>31</v>
      </c>
      <c r="B22" s="11" t="s">
        <v>32</v>
      </c>
      <c r="C22" s="17">
        <v>194000</v>
      </c>
      <c r="D22" s="15"/>
    </row>
    <row r="23" spans="1:5" x14ac:dyDescent="0.35">
      <c r="A23" s="11" t="s">
        <v>31</v>
      </c>
      <c r="B23" s="11" t="s">
        <v>33</v>
      </c>
      <c r="C23" s="17">
        <v>500000</v>
      </c>
      <c r="D23" s="15"/>
    </row>
    <row r="24" spans="1:5" x14ac:dyDescent="0.35">
      <c r="A24" s="11" t="s">
        <v>31</v>
      </c>
      <c r="B24" s="11" t="s">
        <v>34</v>
      </c>
      <c r="C24" s="17">
        <v>600000</v>
      </c>
      <c r="D24" s="15"/>
    </row>
    <row r="25" spans="1:5" x14ac:dyDescent="0.35">
      <c r="A25" s="11" t="s">
        <v>35</v>
      </c>
      <c r="B25" s="11" t="s">
        <v>35</v>
      </c>
      <c r="C25" s="17">
        <v>280000</v>
      </c>
      <c r="D25" s="15"/>
    </row>
    <row r="26" spans="1:5" x14ac:dyDescent="0.35">
      <c r="A26" s="8" t="s">
        <v>21</v>
      </c>
    </row>
    <row r="27" spans="1:5" x14ac:dyDescent="0.35">
      <c r="A27" s="1"/>
    </row>
    <row r="28" spans="1:5" x14ac:dyDescent="0.35">
      <c r="A28" s="1" t="s">
        <v>52</v>
      </c>
      <c r="B28">
        <v>247.10499999999999</v>
      </c>
      <c r="C28" t="s">
        <v>53</v>
      </c>
    </row>
    <row r="29" spans="1:5" x14ac:dyDescent="0.35">
      <c r="A29" s="1"/>
    </row>
    <row r="30" spans="1:5" x14ac:dyDescent="0.35">
      <c r="A30" t="s">
        <v>46</v>
      </c>
      <c r="B30" s="3">
        <f>C5*B28</f>
        <v>134672.22500000001</v>
      </c>
      <c r="C30" t="s">
        <v>9</v>
      </c>
    </row>
    <row r="31" spans="1:5" x14ac:dyDescent="0.35">
      <c r="B31">
        <v>9.1</v>
      </c>
      <c r="C31" t="s">
        <v>47</v>
      </c>
    </row>
    <row r="33" spans="1:2" x14ac:dyDescent="0.35">
      <c r="A33" t="s">
        <v>54</v>
      </c>
    </row>
    <row r="34" spans="1:2" x14ac:dyDescent="0.35">
      <c r="A34" t="s">
        <v>55</v>
      </c>
    </row>
    <row r="36" spans="1:2" x14ac:dyDescent="0.35">
      <c r="A36" t="s">
        <v>56</v>
      </c>
    </row>
    <row r="37" spans="1:2" x14ac:dyDescent="0.35">
      <c r="A37">
        <v>3</v>
      </c>
      <c r="B37" t="s">
        <v>57</v>
      </c>
    </row>
    <row r="39" spans="1:2" x14ac:dyDescent="0.35">
      <c r="A39" t="s">
        <v>58</v>
      </c>
    </row>
    <row r="40" spans="1:2" x14ac:dyDescent="0.35">
      <c r="A40" s="3">
        <f>B30*A37</f>
        <v>404016.67500000005</v>
      </c>
      <c r="B40" t="s">
        <v>9</v>
      </c>
    </row>
    <row r="41" spans="1:2" x14ac:dyDescent="0.35">
      <c r="A41" s="21"/>
    </row>
    <row r="42" spans="1:2" x14ac:dyDescent="0.35">
      <c r="A42" s="7" t="s">
        <v>10</v>
      </c>
    </row>
    <row r="43" spans="1:2" x14ac:dyDescent="0.35">
      <c r="A43" s="6" t="s">
        <v>59</v>
      </c>
    </row>
    <row r="44" spans="1:2" x14ac:dyDescent="0.35">
      <c r="A44" s="6"/>
    </row>
    <row r="45" spans="1:2" x14ac:dyDescent="0.35">
      <c r="A45" s="9">
        <v>11</v>
      </c>
      <c r="B45" t="s">
        <v>11</v>
      </c>
    </row>
    <row r="46" spans="1:2" x14ac:dyDescent="0.35">
      <c r="A46" s="6"/>
    </row>
    <row r="47" spans="1:2" x14ac:dyDescent="0.35">
      <c r="A47" s="3">
        <f>A40/11</f>
        <v>36728.788636363643</v>
      </c>
      <c r="B47" t="s">
        <v>12</v>
      </c>
    </row>
  </sheetData>
  <hyperlinks>
    <hyperlink ref="A26" r:id="rId1"/>
    <hyperlink ref="A11" r:id="rId2"/>
    <hyperlink ref="A6" r:id="rId3"/>
    <hyperlink ref="A7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"/>
  <sheetViews>
    <sheetView zoomScaleNormal="100" workbookViewId="0"/>
  </sheetViews>
  <sheetFormatPr defaultRowHeight="14.5" x14ac:dyDescent="0.35"/>
  <cols>
    <col min="1" max="1" width="29.26953125" customWidth="1"/>
  </cols>
  <sheetData>
    <row r="1" spans="1:35" x14ac:dyDescent="0.35">
      <c r="B1">
        <v>2017</v>
      </c>
      <c r="C1" s="2">
        <v>2018</v>
      </c>
      <c r="D1">
        <v>2019</v>
      </c>
      <c r="E1" s="2">
        <v>2020</v>
      </c>
      <c r="F1">
        <v>2021</v>
      </c>
      <c r="G1" s="2">
        <v>2022</v>
      </c>
      <c r="H1">
        <v>2023</v>
      </c>
      <c r="I1" s="2">
        <v>2024</v>
      </c>
      <c r="J1">
        <v>2025</v>
      </c>
      <c r="K1" s="2">
        <v>2026</v>
      </c>
      <c r="L1">
        <v>2027</v>
      </c>
      <c r="M1" s="2">
        <v>2028</v>
      </c>
      <c r="N1">
        <v>2029</v>
      </c>
      <c r="O1" s="2">
        <v>2030</v>
      </c>
      <c r="P1">
        <v>2031</v>
      </c>
      <c r="Q1" s="2">
        <v>2032</v>
      </c>
      <c r="R1">
        <v>2033</v>
      </c>
      <c r="S1" s="2">
        <v>2034</v>
      </c>
      <c r="T1">
        <v>2035</v>
      </c>
      <c r="U1" s="2">
        <v>2036</v>
      </c>
      <c r="V1">
        <v>2037</v>
      </c>
      <c r="W1" s="2">
        <v>2038</v>
      </c>
      <c r="X1">
        <v>2039</v>
      </c>
      <c r="Y1" s="2">
        <v>2040</v>
      </c>
      <c r="Z1">
        <v>2041</v>
      </c>
      <c r="AA1" s="2">
        <v>2042</v>
      </c>
      <c r="AB1">
        <v>2043</v>
      </c>
      <c r="AC1" s="2">
        <v>2044</v>
      </c>
      <c r="AD1">
        <v>2045</v>
      </c>
      <c r="AE1" s="2">
        <v>2046</v>
      </c>
      <c r="AF1">
        <v>2047</v>
      </c>
      <c r="AG1" s="2">
        <v>2048</v>
      </c>
      <c r="AH1">
        <v>2049</v>
      </c>
      <c r="AI1" s="2">
        <v>2050</v>
      </c>
    </row>
    <row r="2" spans="1:35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3</v>
      </c>
      <c r="B3" s="3">
        <f>'Aff Ref'!$A47</f>
        <v>36728.788636363643</v>
      </c>
      <c r="C3" s="3">
        <f>'Aff Ref'!$A47</f>
        <v>36728.788636363643</v>
      </c>
      <c r="D3" s="3">
        <f>'Aff Ref'!$A47</f>
        <v>36728.788636363643</v>
      </c>
      <c r="E3" s="3">
        <f>'Aff Ref'!$A47</f>
        <v>36728.788636363643</v>
      </c>
      <c r="F3" s="3">
        <f>'Aff Ref'!$A47</f>
        <v>36728.788636363643</v>
      </c>
      <c r="G3" s="3">
        <f>'Aff Ref'!$A47</f>
        <v>36728.788636363643</v>
      </c>
      <c r="H3" s="3">
        <f>'Aff Ref'!$A47</f>
        <v>36728.788636363643</v>
      </c>
      <c r="I3" s="3">
        <f>'Aff Ref'!$A47</f>
        <v>36728.788636363643</v>
      </c>
      <c r="J3" s="3">
        <f>'Aff Ref'!$A47</f>
        <v>36728.788636363643</v>
      </c>
      <c r="K3" s="3">
        <f>'Aff Ref'!$A47</f>
        <v>36728.788636363643</v>
      </c>
      <c r="L3" s="3">
        <f>'Aff Ref'!$A47</f>
        <v>36728.788636363643</v>
      </c>
      <c r="M3" s="3">
        <f>'Aff Ref'!$A47</f>
        <v>36728.788636363643</v>
      </c>
      <c r="N3" s="3">
        <f>'Aff Ref'!$A47</f>
        <v>36728.788636363643</v>
      </c>
      <c r="O3" s="3">
        <f>'Aff Ref'!$A47</f>
        <v>36728.788636363643</v>
      </c>
      <c r="P3" s="3">
        <f>'Aff Ref'!$A47</f>
        <v>36728.788636363643</v>
      </c>
      <c r="Q3" s="3">
        <f>'Aff Ref'!$A47</f>
        <v>36728.788636363643</v>
      </c>
      <c r="R3" s="3">
        <f>'Aff Ref'!$A47</f>
        <v>36728.788636363643</v>
      </c>
      <c r="S3" s="3">
        <f>'Aff Ref'!$A47</f>
        <v>36728.788636363643</v>
      </c>
      <c r="T3" s="3">
        <f>'Aff Ref'!$A47</f>
        <v>36728.788636363643</v>
      </c>
      <c r="U3" s="3">
        <f>'Aff Ref'!$A47</f>
        <v>36728.788636363643</v>
      </c>
      <c r="V3" s="3">
        <f>'Aff Ref'!$A47</f>
        <v>36728.788636363643</v>
      </c>
      <c r="W3" s="3">
        <f>'Aff Ref'!$A47</f>
        <v>36728.788636363643</v>
      </c>
      <c r="X3" s="3">
        <f>'Aff Ref'!$A47</f>
        <v>36728.788636363643</v>
      </c>
      <c r="Y3" s="3">
        <f>'Aff Ref'!$A47</f>
        <v>36728.788636363643</v>
      </c>
      <c r="Z3" s="3">
        <f>'Aff Ref'!$A47</f>
        <v>36728.788636363643</v>
      </c>
      <c r="AA3" s="3">
        <f>'Aff Ref'!$A47</f>
        <v>36728.788636363643</v>
      </c>
      <c r="AB3" s="3">
        <f>'Aff Ref'!$A47</f>
        <v>36728.788636363643</v>
      </c>
      <c r="AC3" s="3">
        <f>'Aff Ref'!$A47</f>
        <v>36728.788636363643</v>
      </c>
      <c r="AD3" s="3">
        <f>'Aff Ref'!$A47</f>
        <v>36728.788636363643</v>
      </c>
      <c r="AE3" s="3">
        <f>'Aff Ref'!$A47</f>
        <v>36728.788636363643</v>
      </c>
      <c r="AF3" s="3">
        <f>'Aff Ref'!$A47</f>
        <v>36728.788636363643</v>
      </c>
      <c r="AG3" s="3">
        <f>'Aff Ref'!$A47</f>
        <v>36728.788636363643</v>
      </c>
      <c r="AH3" s="3">
        <f>'Aff Ref'!$A47</f>
        <v>36728.788636363643</v>
      </c>
      <c r="AI3" s="3">
        <f>'Aff Ref'!$A47</f>
        <v>36728.788636363643</v>
      </c>
    </row>
    <row r="4" spans="1:35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Aff Ref</vt:lpstr>
      <vt:lpstr>PLANAbPiaSY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2017-01-27T05:17:42Z</dcterms:created>
  <dcterms:modified xsi:type="dcterms:W3CDTF">2019-03-26T08:09:56Z</dcterms:modified>
</cp:coreProperties>
</file>