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land\AOCoLUPpUA\"/>
    </mc:Choice>
  </mc:AlternateContent>
  <xr:revisionPtr revIDLastSave="0" documentId="13_ncr:1_{12D28DAF-265E-46D1-8CA3-43384862FBFD}" xr6:coauthVersionLast="47" xr6:coauthVersionMax="47" xr10:uidLastSave="{00000000-0000-0000-0000-000000000000}"/>
  <bookViews>
    <workbookView xWindow="11210" yWindow="840" windowWidth="20520" windowHeight="15460" xr2:uid="{00000000-000D-0000-FFFF-FFFF00000000}"/>
  </bookViews>
  <sheets>
    <sheet name="About" sheetId="1" r:id="rId1"/>
    <sheet name="Cal" sheetId="8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8" l="1"/>
  <c r="E6" i="8"/>
  <c r="E7" i="8" s="1"/>
  <c r="C29" i="8" s="1"/>
  <c r="C30" i="8" s="1"/>
  <c r="C31" i="8" s="1"/>
  <c r="B4" i="3" s="1"/>
  <c r="D4" i="8"/>
</calcChain>
</file>

<file path=xl/sharedStrings.xml><?xml version="1.0" encoding="utf-8"?>
<sst xmlns="http://schemas.openxmlformats.org/spreadsheetml/2006/main" count="57" uniqueCount="53">
  <si>
    <t>AOCoLUPpUA Annual Ongoing Cost of Land Use Policies per Unit Area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</si>
  <si>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</si>
  <si>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</si>
  <si>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</si>
  <si>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</si>
  <si>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</si>
  <si>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</si>
  <si>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</si>
  <si>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</si>
  <si>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Notes</t>
    <phoneticPr fontId="6" type="noConversion"/>
  </si>
  <si>
    <t>Unit</t>
    <phoneticPr fontId="6" type="noConversion"/>
  </si>
  <si>
    <t>ha</t>
    <phoneticPr fontId="6" type="noConversion"/>
  </si>
  <si>
    <t>acre</t>
    <phoneticPr fontId="6" type="noConversion"/>
  </si>
  <si>
    <t>산림병해충별 사업비 및 사업면적</t>
    <phoneticPr fontId="6" type="noConversion"/>
  </si>
  <si>
    <t>솔잎혹파리</t>
  </si>
  <si>
    <t>사업비</t>
    <phoneticPr fontId="6" type="noConversion"/>
  </si>
  <si>
    <t>사업면적</t>
    <phoneticPr fontId="6" type="noConversion"/>
  </si>
  <si>
    <t>won</t>
    <phoneticPr fontId="6" type="noConversion"/>
  </si>
  <si>
    <t>ha</t>
    <phoneticPr fontId="6" type="noConversion"/>
  </si>
  <si>
    <t>솔껍질깍지벌레</t>
    <phoneticPr fontId="6" type="noConversion"/>
  </si>
  <si>
    <t>참나무시들음병</t>
    <phoneticPr fontId="6" type="noConversion"/>
  </si>
  <si>
    <t>기타병해충</t>
    <phoneticPr fontId="6" type="noConversion"/>
  </si>
  <si>
    <t>won/ha</t>
    <phoneticPr fontId="6" type="noConversion"/>
  </si>
  <si>
    <t>사업비/사업면적 가중평균치</t>
    <phoneticPr fontId="6" type="noConversion"/>
  </si>
  <si>
    <t>ha당 비료비용</t>
    <phoneticPr fontId="6" type="noConversion"/>
  </si>
  <si>
    <t>years</t>
    <phoneticPr fontId="6" type="noConversion"/>
  </si>
  <si>
    <t>시비란, 수목이 잘 성장할 수 있도록 천연 또는 인공의 양분을 공급하는 수목관리의 한 방법</t>
    <phoneticPr fontId="6" type="noConversion"/>
  </si>
  <si>
    <t>total</t>
    <phoneticPr fontId="6" type="noConversion"/>
  </si>
  <si>
    <t>won/ha</t>
    <phoneticPr fontId="6" type="noConversion"/>
  </si>
  <si>
    <t>won/acre</t>
    <phoneticPr fontId="6" type="noConversion"/>
  </si>
  <si>
    <t>USD</t>
    <phoneticPr fontId="6" type="noConversion"/>
  </si>
  <si>
    <t>$/acre</t>
    <phoneticPr fontId="6" type="noConversion"/>
  </si>
  <si>
    <t>Page 66, 77, 83, 93</t>
    <phoneticPr fontId="6" type="noConversion"/>
  </si>
  <si>
    <t>https://www.forest.go.kr/kfsweb/cmm/fms/FileDown.do;jsessionid=C75neeKhp9P7wk1NBQknRfKjHd53CUaCoAns1Gd3x9pJ6s2sJe4fZX2YEH3dtfEe.frswas02_servlet_engine5?atchFileId=FILE_000000020025108&amp;fileSn=0&amp;dwldHistYn=N&amp;bbsId=BBSMSTR_1069</t>
    <phoneticPr fontId="6" type="noConversion"/>
  </si>
  <si>
    <t>Page 4</t>
    <phoneticPr fontId="6" type="noConversion"/>
  </si>
  <si>
    <t>https://www.forest.go.kr/newkfsweb/cop/bbs/selectBoardArticle.do;jsessionid=ZzZFV62i5XH1PcZQlzb42QNSaWqfZTlqCWc2IEKFHlSYE6iUVUPDBMY5hYFhvV3E.frswas01_servlet_engine1?nttId=2778407&amp;bbsId=BBSMSTR_1036&amp;pageUnit=20&amp;pageIndex=490&amp;searchtitle=title&amp;searchcont=&amp;searchkey=&amp;searchwriter=&amp;searchWrd=&amp;ctgryLrcls=&amp;ctgryMdcls=&amp;ctgrySmcls=&amp;ntcStartDt=&amp;ntcEndDt=&amp;mn=KFS_02_05_05_02&amp;orgId=fli</t>
    <phoneticPr fontId="6" type="noConversion"/>
  </si>
  <si>
    <t>Avoid deforestion, peatland restoration, and forest restoration policies</t>
  </si>
  <si>
    <t>are not used in the U.S. version of the model.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</si>
  <si>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</si>
  <si>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</si>
  <si>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</si>
  <si>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</si>
  <si>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</si>
  <si>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</si>
  <si>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</si>
  <si>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</si>
  <si>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</t>
  </si>
  <si>
    <t>Cost of pest control per ha</t>
    <phoneticPr fontId="6" type="noConversion"/>
  </si>
  <si>
    <t>Department of Forest</t>
    <phoneticPr fontId="6" type="noConversion"/>
  </si>
  <si>
    <t>Korea Forest Research Institute</t>
    <phoneticPr fontId="6" type="noConversion"/>
  </si>
  <si>
    <t>News Article</t>
    <phoneticPr fontId="6" type="noConversion"/>
  </si>
  <si>
    <t>Forest disease and pestcontrol plan</t>
    <phoneticPr fontId="6" type="noConversion"/>
  </si>
  <si>
    <t>Estimation of fertilizer cost per hectare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</si>
</sst>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0_);[Red]\(0.00\)"/>
    <numFmt numFmtId="177" formatCode="0_);[Red]\(0\)"/>
    <numFmt numFmtId="178" formatCode="0_ "/>
  </numFmts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9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41" fontId="9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5" fillId="0" borderId="0" xfId="7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1" fontId="0" fillId="0" borderId="0" xfId="8" applyFont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vertical="center"/>
    </xf>
    <xf numFmtId="43" fontId="0" fillId="3" borderId="0" xfId="0" applyNumberFormat="1" applyFill="1" applyAlignment="1">
      <alignment vertical="center"/>
    </xf>
    <xf numFmtId="41" fontId="0" fillId="3" borderId="0" xfId="8" applyFont="1" applyFill="1" applyAlignment="1">
      <alignment vertical="center"/>
    </xf>
    <xf numFmtId="0" fontId="0" fillId="0" borderId="0" xfId="0" applyAlignment="1">
      <alignment horizontal="right"/>
    </xf>
    <xf numFmtId="0" fontId="10" fillId="0" borderId="0" xfId="0" applyFont="1"/>
    <xf numFmtId="176" fontId="0" fillId="0" borderId="0" xfId="0" applyNumberFormat="1" applyFill="1"/>
    <xf numFmtId="0" fontId="7" fillId="2" borderId="0" xfId="0" applyFont="1" applyFill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right" vertical="center"/>
    </xf>
  </cellXfs>
  <cellStyles count="9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Parent row" xfId="5" xr:uid="{00000000-0005-0000-0000-000006000000}"/>
    <cellStyle name="Table title" xfId="6" xr:uid="{00000000-0005-0000-0000-000007000000}"/>
    <cellStyle name="쉼표 [0]" xfId="8" builtinId="6"/>
    <cellStyle name="표준" xfId="0" builtinId="0"/>
    <cellStyle name="하이퍼링크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620005</xdr:colOff>
      <xdr:row>22</xdr:row>
      <xdr:rowOff>162299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23F760-2A4F-4576-9B1B-9CB487297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62350"/>
          <a:ext cx="6306430" cy="2676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est.go.kr/newkfsweb/cop/bbs/selectBoardArticle.do;jsessionid=ZzZFV62i5XH1PcZQlzb42QNSaWqfZTlqCWc2IEKFHlSYE6iUVUPDBMY5hYFhvV3E.frswas01_servlet_engine1?nttId=2778407&amp;bbsId=BBSMSTR_1036&amp;pageUnit=20&amp;pageIndex=490&amp;searchtitle=title&amp;searchcont=&amp;searchkey=&amp;searchwriter=&amp;searchWrd=&amp;ctgryLrcls=&amp;ctgryMdcls=&amp;ctgrySmcls=&amp;ntcStartDt=&amp;ntcEndDt=&amp;mn=KFS_02_05_05_02&amp;orgId=fli" TargetMode="External"/><Relationship Id="rId1" Type="http://schemas.openxmlformats.org/officeDocument/2006/relationships/hyperlink" Target="https://www.forest.go.kr/kfsweb/cmm/fms/FileDown.do;jsessionid=C75neeKhp9P7wk1NBQknRfKjHd53CUaCoAns1Gd3x9pJ6s2sJe4fZX2YEH3dtfEe.frswas02_servlet_engine5?atchFileId=FILE_000000020025108&amp;fileSn=0&amp;dwldHistYn=N&amp;bbsId=BBSMSTR_10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11" sqref="B11"/>
    </sheetView>
  </sheetViews>
  <sheetFormatPr defaultRowHeight="17" x14ac:dyDescent="0.45"/>
  <sheetData>
    <row r="1" spans="1:4" x14ac:dyDescent="0.45">
      <c r="A1" s="1" t="s">
        <v>0</v>
      </c>
    </row>
    <row r="3" spans="1:4" x14ac:dyDescent="0.45">
      <c r="A3" s="1" t="s">
        <v>1</v>
      </c>
      <c r="B3" s="17" t="s">
        <v>47</v>
      </c>
      <c r="C3" s="17"/>
      <c r="D3" s="17"/>
    </row>
    <row r="4" spans="1:4" x14ac:dyDescent="0.45">
      <c r="B4" t="s">
        <v>48</v>
      </c>
    </row>
    <row r="5" spans="1:4" x14ac:dyDescent="0.45">
      <c r="B5" s="2">
        <v>2020</v>
      </c>
    </row>
    <row r="6" spans="1:4" x14ac:dyDescent="0.45">
      <c r="B6" t="s">
        <v>51</v>
      </c>
    </row>
    <row r="7" spans="1:4" x14ac:dyDescent="0.45">
      <c r="B7" s="4" t="s">
        <v>33</v>
      </c>
    </row>
    <row r="8" spans="1:4" x14ac:dyDescent="0.45">
      <c r="B8" t="s">
        <v>32</v>
      </c>
    </row>
    <row r="9" spans="1:4" x14ac:dyDescent="0.45">
      <c r="A9" s="1"/>
    </row>
    <row r="10" spans="1:4" x14ac:dyDescent="0.45">
      <c r="B10" s="17" t="s">
        <v>52</v>
      </c>
      <c r="C10" s="3"/>
      <c r="D10" s="3"/>
    </row>
    <row r="11" spans="1:4" x14ac:dyDescent="0.45">
      <c r="B11" t="s">
        <v>49</v>
      </c>
    </row>
    <row r="12" spans="1:4" x14ac:dyDescent="0.45">
      <c r="B12" s="2">
        <v>2010</v>
      </c>
    </row>
    <row r="13" spans="1:4" x14ac:dyDescent="0.45">
      <c r="B13" t="s">
        <v>50</v>
      </c>
    </row>
    <row r="14" spans="1:4" x14ac:dyDescent="0.45">
      <c r="B14" s="4" t="s">
        <v>35</v>
      </c>
    </row>
    <row r="15" spans="1:4" x14ac:dyDescent="0.45">
      <c r="B15" t="s">
        <v>34</v>
      </c>
    </row>
    <row r="17" spans="1:3" x14ac:dyDescent="0.45">
      <c r="A17" s="6" t="s">
        <v>10</v>
      </c>
      <c r="B17" s="7"/>
      <c r="C17" s="7"/>
    </row>
    <row r="18" spans="1:3" x14ac:dyDescent="0.45">
      <c r="A18" s="7" t="s">
        <v>11</v>
      </c>
      <c r="B18" s="7">
        <v>1</v>
      </c>
      <c r="C18" s="7"/>
    </row>
    <row r="19" spans="1:3" x14ac:dyDescent="0.45">
      <c r="A19" s="7" t="s">
        <v>12</v>
      </c>
      <c r="B19" s="8">
        <v>2.4710540000000001</v>
      </c>
      <c r="C19" s="7"/>
    </row>
    <row r="20" spans="1:3" x14ac:dyDescent="0.45">
      <c r="B20" s="14">
        <v>1179.9000000000001</v>
      </c>
      <c r="C20" s="15" t="s">
        <v>30</v>
      </c>
    </row>
    <row r="21" spans="1:3" x14ac:dyDescent="0.45">
      <c r="A21" s="5" t="s">
        <v>9</v>
      </c>
    </row>
    <row r="22" spans="1:3" x14ac:dyDescent="0.45">
      <c r="A22" t="s">
        <v>36</v>
      </c>
    </row>
    <row r="23" spans="1:3" x14ac:dyDescent="0.45">
      <c r="A23" t="s">
        <v>37</v>
      </c>
    </row>
    <row r="25" spans="1:3" x14ac:dyDescent="0.45">
      <c r="A25" t="s">
        <v>38</v>
      </c>
    </row>
    <row r="26" spans="1:3" x14ac:dyDescent="0.45">
      <c r="A26" t="s">
        <v>39</v>
      </c>
    </row>
    <row r="27" spans="1:3" x14ac:dyDescent="0.45">
      <c r="A27" t="s">
        <v>40</v>
      </c>
    </row>
    <row r="29" spans="1:3" x14ac:dyDescent="0.45">
      <c r="A29" t="s">
        <v>41</v>
      </c>
    </row>
    <row r="30" spans="1:3" x14ac:dyDescent="0.45">
      <c r="A30" t="s">
        <v>42</v>
      </c>
    </row>
    <row r="31" spans="1:3" x14ac:dyDescent="0.45">
      <c r="A31" t="s">
        <v>43</v>
      </c>
    </row>
    <row r="32" spans="1:3" x14ac:dyDescent="0.45">
      <c r="A32" t="s">
        <v>44</v>
      </c>
    </row>
    <row r="34" spans="1:1" x14ac:dyDescent="0.45">
      <c r="A34" t="s">
        <v>45</v>
      </c>
    </row>
    <row r="35" spans="1:1" x14ac:dyDescent="0.45">
      <c r="A35" t="s">
        <v>46</v>
      </c>
    </row>
  </sheetData>
  <phoneticPr fontId="6" type="noConversion"/>
  <hyperlinks>
    <hyperlink ref="B7" r:id="rId1" xr:uid="{00000000-0004-0000-0000-000000000000}"/>
    <hyperlink ref="B14" r:id="rId2" display="https://www.forest.go.kr/newkfsweb/cop/bbs/selectBoardArticle.do;jsessionid=ZzZFV62i5XH1PcZQlzb42QNSaWqfZTlqCWc2IEKFHlSYE6iUVUPDBMY5hYFhvV3E.frswas01_servlet_engine1?nttId=2778407&amp;bbsId=BBSMSTR_1036&amp;pageUnit=20&amp;pageIndex=490&amp;searchtitle=title&amp;searchcont=&amp;searchkey=&amp;searchwriter=&amp;searchWrd=&amp;ctgryLrcls=&amp;ctgryMdcls=&amp;ctgrySmcls=&amp;ntcStartDt=&amp;ntcEndDt=&amp;mn=KFS_02_05_05_02&amp;orgId=fli" xr:uid="{E489A380-8501-4E5D-955A-4107CDBEB5C2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6260-02EE-442B-AB48-95C4123D611A}">
  <dimension ref="A1:G31"/>
  <sheetViews>
    <sheetView workbookViewId="0">
      <selection activeCell="K17" sqref="K17"/>
    </sheetView>
  </sheetViews>
  <sheetFormatPr defaultColWidth="9" defaultRowHeight="17" x14ac:dyDescent="0.45"/>
  <cols>
    <col min="1" max="1" width="9" style="7"/>
    <col min="2" max="2" width="13.5" style="7" bestFit="1" customWidth="1"/>
    <col min="3" max="4" width="15.08203125" style="7" bestFit="1" customWidth="1"/>
    <col min="5" max="5" width="11" style="7" bestFit="1" customWidth="1"/>
    <col min="6" max="6" width="10.83203125" style="7" bestFit="1" customWidth="1"/>
    <col min="7" max="16384" width="9" style="7"/>
  </cols>
  <sheetData>
    <row r="1" spans="1:7" x14ac:dyDescent="0.45">
      <c r="A1" s="6" t="s">
        <v>13</v>
      </c>
    </row>
    <row r="2" spans="1:7" x14ac:dyDescent="0.45">
      <c r="B2" s="7" t="s">
        <v>14</v>
      </c>
      <c r="C2" s="7" t="s">
        <v>19</v>
      </c>
      <c r="D2" s="7" t="s">
        <v>20</v>
      </c>
      <c r="E2" s="7" t="s">
        <v>21</v>
      </c>
    </row>
    <row r="3" spans="1:7" x14ac:dyDescent="0.45">
      <c r="A3" s="7" t="s">
        <v>15</v>
      </c>
      <c r="B3" s="7">
        <v>4761</v>
      </c>
      <c r="C3" s="7">
        <v>505</v>
      </c>
      <c r="D3" s="7">
        <v>5451</v>
      </c>
      <c r="E3" s="7">
        <v>13642</v>
      </c>
      <c r="F3" s="9">
        <v>1000000</v>
      </c>
      <c r="G3" s="7" t="s">
        <v>17</v>
      </c>
    </row>
    <row r="4" spans="1:7" x14ac:dyDescent="0.45">
      <c r="A4" s="7" t="s">
        <v>16</v>
      </c>
      <c r="B4" s="7">
        <v>5333</v>
      </c>
      <c r="C4" s="7">
        <v>64.099999999999994</v>
      </c>
      <c r="D4" s="7">
        <f>674+3998</f>
        <v>4672</v>
      </c>
      <c r="E4" s="7">
        <v>52260</v>
      </c>
      <c r="F4" s="10" t="s">
        <v>18</v>
      </c>
    </row>
    <row r="5" spans="1:7" x14ac:dyDescent="0.45">
      <c r="F5" s="10"/>
    </row>
    <row r="6" spans="1:7" x14ac:dyDescent="0.45">
      <c r="B6" s="20" t="s">
        <v>23</v>
      </c>
      <c r="C6" s="20"/>
      <c r="D6" s="20"/>
      <c r="E6" s="7">
        <f>SUMPRODUCT(B3:E3,B4:E4)/SUM(B4:E4)</f>
        <v>12254.641499716827</v>
      </c>
      <c r="F6" s="9">
        <v>1000000</v>
      </c>
      <c r="G6" s="7" t="s">
        <v>17</v>
      </c>
    </row>
    <row r="7" spans="1:7" x14ac:dyDescent="0.45">
      <c r="E7" s="12">
        <f>E6/SUM($B$4:$E$4)*F3</f>
        <v>196611.8795188255</v>
      </c>
      <c r="F7" s="7" t="s">
        <v>22</v>
      </c>
    </row>
    <row r="10" spans="1:7" x14ac:dyDescent="0.45">
      <c r="A10" s="6" t="s">
        <v>24</v>
      </c>
    </row>
    <row r="24" spans="1:4" x14ac:dyDescent="0.45">
      <c r="A24" s="7">
        <v>3</v>
      </c>
      <c r="B24" s="7" t="s">
        <v>25</v>
      </c>
      <c r="C24" s="9">
        <v>567000</v>
      </c>
      <c r="D24" s="7" t="s">
        <v>22</v>
      </c>
    </row>
    <row r="25" spans="1:4" x14ac:dyDescent="0.45">
      <c r="A25" s="7">
        <v>1</v>
      </c>
      <c r="B25" s="7" t="s">
        <v>25</v>
      </c>
      <c r="C25" s="13">
        <f>C24/$A$24</f>
        <v>189000</v>
      </c>
      <c r="D25" s="7" t="s">
        <v>22</v>
      </c>
    </row>
    <row r="27" spans="1:4" x14ac:dyDescent="0.45">
      <c r="A27" s="7" t="s">
        <v>26</v>
      </c>
    </row>
    <row r="29" spans="1:4" x14ac:dyDescent="0.45">
      <c r="B29" s="7" t="s">
        <v>27</v>
      </c>
      <c r="C29" s="12">
        <f>E7+C25</f>
        <v>385611.8795188255</v>
      </c>
      <c r="D29" s="7" t="s">
        <v>28</v>
      </c>
    </row>
    <row r="30" spans="1:4" x14ac:dyDescent="0.45">
      <c r="C30" s="11">
        <f>C29/About!B19</f>
        <v>156051.57941462449</v>
      </c>
      <c r="D30" s="7" t="s">
        <v>29</v>
      </c>
    </row>
    <row r="31" spans="1:4" x14ac:dyDescent="0.45">
      <c r="C31" s="11">
        <f>C30/About!B20</f>
        <v>132.25830953015043</v>
      </c>
      <c r="D31" s="7" t="s">
        <v>31</v>
      </c>
    </row>
  </sheetData>
  <mergeCells count="1">
    <mergeCell ref="B6:D6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D24" sqref="D24"/>
    </sheetView>
  </sheetViews>
  <sheetFormatPr defaultRowHeight="17" x14ac:dyDescent="0.45"/>
  <cols>
    <col min="1" max="1" width="31.08203125" customWidth="1"/>
  </cols>
  <sheetData>
    <row r="1" spans="1:2" x14ac:dyDescent="0.45">
      <c r="B1" t="s">
        <v>8</v>
      </c>
    </row>
    <row r="2" spans="1:2" x14ac:dyDescent="0.45">
      <c r="A2" s="1" t="s">
        <v>2</v>
      </c>
      <c r="B2" s="19">
        <v>0</v>
      </c>
    </row>
    <row r="3" spans="1:2" x14ac:dyDescent="0.45">
      <c r="A3" s="1" t="s">
        <v>3</v>
      </c>
      <c r="B3" s="19">
        <v>0</v>
      </c>
    </row>
    <row r="4" spans="1:2" x14ac:dyDescent="0.45">
      <c r="A4" s="1" t="s">
        <v>4</v>
      </c>
      <c r="B4" s="16">
        <f>Cal!C31</f>
        <v>132.25830953015043</v>
      </c>
    </row>
    <row r="5" spans="1:2" x14ac:dyDescent="0.45">
      <c r="A5" s="1" t="s">
        <v>5</v>
      </c>
      <c r="B5" s="18">
        <v>0</v>
      </c>
    </row>
    <row r="6" spans="1:2" x14ac:dyDescent="0.45">
      <c r="A6" s="1" t="s">
        <v>6</v>
      </c>
      <c r="B6" s="18">
        <v>0</v>
      </c>
    </row>
    <row r="7" spans="1:2" x14ac:dyDescent="0.45">
      <c r="A7" s="1" t="s">
        <v>7</v>
      </c>
      <c r="B7" s="18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Cal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2017-01-27T09:26:30Z</dcterms:created>
  <dcterms:modified xsi:type="dcterms:W3CDTF">2021-10-28T05:32:03Z</dcterms:modified>
</cp:coreProperties>
</file>