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fuels\BFPIaE\"/>
    </mc:Choice>
  </mc:AlternateContent>
  <xr:revisionPtr revIDLastSave="0" documentId="13_ncr:1_{43F8E8A0-3D8F-4C7F-8709-2DE1406EBC88}" xr6:coauthVersionLast="47" xr6:coauthVersionMax="47" xr10:uidLastSave="{00000000-0000-0000-0000-000000000000}"/>
  <bookViews>
    <workbookView xWindow="-120" yWindow="-120" windowWidth="29040" windowHeight="17640" tabRatio="684" xr2:uid="{00000000-000D-0000-FFFF-FFFF00000000}"/>
  </bookViews>
  <sheets>
    <sheet name="About" sheetId="4" r:id="rId1"/>
    <sheet name="hydrogen" sheetId="29" r:id="rId2"/>
    <sheet name="KEEI&amp;MOTIE" sheetId="22" r:id="rId3"/>
    <sheet name="Calculations" sheetId="24" r:id="rId4"/>
    <sheet name="BFPIaE-production" sheetId="12" r:id="rId5"/>
    <sheet name="BFPIaE-imports" sheetId="19" r:id="rId6"/>
    <sheet name="BFPIaE-exports" sheetId="13" r:id="rId7"/>
  </sheets>
  <externalReferences>
    <externalReference r:id="rId8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24" l="1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J73" i="2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" i="13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B5" i="19"/>
  <c r="B6" i="19"/>
  <c r="B7" i="19"/>
  <c r="B8" i="19"/>
  <c r="B9" i="19"/>
  <c r="B12" i="19"/>
  <c r="B13" i="19"/>
  <c r="B15" i="19"/>
  <c r="B16" i="19"/>
  <c r="B17" i="19"/>
  <c r="B18" i="19"/>
  <c r="B21" i="19"/>
  <c r="B2" i="19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B4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" i="12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C28" i="4"/>
  <c r="C27" i="4"/>
  <c r="M4" i="29" s="1"/>
  <c r="N4" i="29" s="1"/>
  <c r="S9" i="29" s="1"/>
  <c r="D13" i="29" l="1"/>
  <c r="K48" i="24" s="1"/>
  <c r="C22" i="12" s="1"/>
  <c r="C13" i="29"/>
  <c r="J48" i="24" s="1"/>
  <c r="B22" i="12" s="1"/>
  <c r="E13" i="29"/>
  <c r="L48" i="24" s="1"/>
  <c r="D22" i="12" s="1"/>
  <c r="F13" i="29"/>
  <c r="M48" i="24" s="1"/>
  <c r="E22" i="12" s="1"/>
  <c r="AD9" i="29"/>
  <c r="AD13" i="29" s="1"/>
  <c r="AK48" i="24" s="1"/>
  <c r="AC22" i="12" s="1"/>
  <c r="AC9" i="29"/>
  <c r="R9" i="29"/>
  <c r="Q9" i="29"/>
  <c r="AB9" i="29"/>
  <c r="P9" i="29"/>
  <c r="AA9" i="29"/>
  <c r="O9" i="29"/>
  <c r="O13" i="29" s="1"/>
  <c r="Z9" i="29"/>
  <c r="Z13" i="29" s="1"/>
  <c r="N9" i="29"/>
  <c r="N13" i="29" s="1"/>
  <c r="Y9" i="29"/>
  <c r="M9" i="29"/>
  <c r="X9" i="29"/>
  <c r="L9" i="29"/>
  <c r="H9" i="29"/>
  <c r="H13" i="29" s="1"/>
  <c r="O48" i="24" s="1"/>
  <c r="G22" i="12" s="1"/>
  <c r="W9" i="29"/>
  <c r="K9" i="29"/>
  <c r="AH9" i="29"/>
  <c r="V9" i="29"/>
  <c r="J9" i="29"/>
  <c r="AG9" i="29"/>
  <c r="U9" i="29"/>
  <c r="I9" i="29"/>
  <c r="AF9" i="29"/>
  <c r="T9" i="29"/>
  <c r="G9" i="29"/>
  <c r="AE9" i="29"/>
  <c r="C80" i="24"/>
  <c r="D80" i="24"/>
  <c r="AE80" i="24" s="1"/>
  <c r="E80" i="24"/>
  <c r="F80" i="24"/>
  <c r="B80" i="24"/>
  <c r="C30" i="24"/>
  <c r="D30" i="24"/>
  <c r="M30" i="24" s="1"/>
  <c r="E30" i="24"/>
  <c r="F30" i="24"/>
  <c r="L30" i="24" s="1"/>
  <c r="B30" i="24"/>
  <c r="F96" i="24"/>
  <c r="E96" i="24"/>
  <c r="D96" i="24"/>
  <c r="L96" i="24" s="1"/>
  <c r="C96" i="24"/>
  <c r="B96" i="24"/>
  <c r="F95" i="24"/>
  <c r="E95" i="24"/>
  <c r="Q95" i="24" s="1"/>
  <c r="D95" i="24"/>
  <c r="C95" i="24"/>
  <c r="B95" i="24"/>
  <c r="F90" i="24"/>
  <c r="E90" i="24"/>
  <c r="D90" i="24"/>
  <c r="C90" i="24"/>
  <c r="B90" i="24"/>
  <c r="F87" i="24"/>
  <c r="E87" i="24"/>
  <c r="D87" i="24"/>
  <c r="C87" i="24"/>
  <c r="B87" i="24"/>
  <c r="F86" i="24"/>
  <c r="E86" i="24"/>
  <c r="D86" i="24"/>
  <c r="T86" i="24" s="1"/>
  <c r="C86" i="24"/>
  <c r="B86" i="24"/>
  <c r="C79" i="24"/>
  <c r="D79" i="24"/>
  <c r="S79" i="24" s="1"/>
  <c r="E79" i="24"/>
  <c r="F79" i="24"/>
  <c r="T79" i="24" s="1"/>
  <c r="B79" i="24"/>
  <c r="C36" i="24"/>
  <c r="D36" i="24"/>
  <c r="E36" i="24"/>
  <c r="F36" i="24"/>
  <c r="C37" i="24"/>
  <c r="D37" i="24"/>
  <c r="E37" i="24"/>
  <c r="F37" i="24"/>
  <c r="B37" i="24"/>
  <c r="B36" i="24"/>
  <c r="C40" i="24"/>
  <c r="D40" i="24"/>
  <c r="E40" i="24"/>
  <c r="F40" i="24"/>
  <c r="B40" i="24"/>
  <c r="C45" i="24"/>
  <c r="D45" i="24"/>
  <c r="E45" i="24"/>
  <c r="F45" i="24"/>
  <c r="C46" i="24"/>
  <c r="D46" i="24"/>
  <c r="E46" i="24"/>
  <c r="F46" i="24"/>
  <c r="B46" i="24"/>
  <c r="B45" i="24"/>
  <c r="C56" i="24"/>
  <c r="D56" i="24"/>
  <c r="N56" i="24" s="1"/>
  <c r="E56" i="24"/>
  <c r="F56" i="24"/>
  <c r="B56" i="24"/>
  <c r="F72" i="24"/>
  <c r="E72" i="24"/>
  <c r="D72" i="24"/>
  <c r="C72" i="24"/>
  <c r="B72" i="24"/>
  <c r="F69" i="24"/>
  <c r="L69" i="24" s="1"/>
  <c r="E69" i="24"/>
  <c r="D69" i="24"/>
  <c r="C69" i="24"/>
  <c r="B69" i="24"/>
  <c r="F68" i="24"/>
  <c r="E68" i="24"/>
  <c r="D68" i="24"/>
  <c r="C68" i="24"/>
  <c r="B68" i="24"/>
  <c r="R68" i="24" s="1"/>
  <c r="F67" i="24"/>
  <c r="E67" i="24"/>
  <c r="D67" i="24"/>
  <c r="S67" i="24" s="1"/>
  <c r="C67" i="24"/>
  <c r="B67" i="24"/>
  <c r="F66" i="24"/>
  <c r="E66" i="24"/>
  <c r="D66" i="24"/>
  <c r="C66" i="24"/>
  <c r="B66" i="24"/>
  <c r="F64" i="24"/>
  <c r="E64" i="24"/>
  <c r="D64" i="24"/>
  <c r="C64" i="24"/>
  <c r="B64" i="24"/>
  <c r="V64" i="24" s="1"/>
  <c r="F63" i="24"/>
  <c r="O63" i="24" s="1"/>
  <c r="E63" i="24"/>
  <c r="D63" i="24"/>
  <c r="C63" i="24"/>
  <c r="B63" i="24"/>
  <c r="F60" i="24"/>
  <c r="E60" i="24"/>
  <c r="D60" i="24"/>
  <c r="C60" i="24"/>
  <c r="B60" i="24"/>
  <c r="F59" i="24"/>
  <c r="E59" i="24"/>
  <c r="AE59" i="24" s="1"/>
  <c r="D59" i="24"/>
  <c r="C59" i="24"/>
  <c r="B59" i="24"/>
  <c r="F58" i="24"/>
  <c r="E58" i="24"/>
  <c r="D58" i="24"/>
  <c r="C58" i="24"/>
  <c r="B58" i="24"/>
  <c r="F57" i="24"/>
  <c r="E57" i="24"/>
  <c r="D57" i="24"/>
  <c r="C57" i="24"/>
  <c r="U57" i="24" s="1"/>
  <c r="B57" i="24"/>
  <c r="F53" i="24"/>
  <c r="E53" i="24"/>
  <c r="D53" i="24"/>
  <c r="C53" i="24"/>
  <c r="B53" i="24"/>
  <c r="R66" i="24"/>
  <c r="K60" i="24"/>
  <c r="T58" i="24"/>
  <c r="R56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P79" i="24"/>
  <c r="Q79" i="24"/>
  <c r="V79" i="24"/>
  <c r="AA79" i="24"/>
  <c r="AB79" i="24"/>
  <c r="AC79" i="24"/>
  <c r="AF79" i="24"/>
  <c r="AH79" i="24"/>
  <c r="AK79" i="24"/>
  <c r="AM79" i="24"/>
  <c r="AN79" i="24"/>
  <c r="AO79" i="24"/>
  <c r="S80" i="24"/>
  <c r="AB80" i="24"/>
  <c r="AH80" i="24"/>
  <c r="AL80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K86" i="24"/>
  <c r="L86" i="24"/>
  <c r="N86" i="24"/>
  <c r="O86" i="24"/>
  <c r="P86" i="24"/>
  <c r="Q86" i="24"/>
  <c r="R86" i="24"/>
  <c r="S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AH90" i="24"/>
  <c r="AI90" i="24"/>
  <c r="AJ90" i="24"/>
  <c r="AK90" i="24"/>
  <c r="AL90" i="24"/>
  <c r="AM90" i="24"/>
  <c r="AN90" i="24"/>
  <c r="AO90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AH94" i="24"/>
  <c r="AI94" i="24"/>
  <c r="AJ94" i="24"/>
  <c r="AK94" i="24"/>
  <c r="AL94" i="24"/>
  <c r="AM94" i="24"/>
  <c r="AN94" i="24"/>
  <c r="AO94" i="24"/>
  <c r="M95" i="24"/>
  <c r="N95" i="24"/>
  <c r="O95" i="24"/>
  <c r="P95" i="24"/>
  <c r="R95" i="24"/>
  <c r="W95" i="24"/>
  <c r="X95" i="24"/>
  <c r="Y95" i="24"/>
  <c r="Z95" i="24"/>
  <c r="AA95" i="24"/>
  <c r="AB95" i="24"/>
  <c r="AC95" i="24"/>
  <c r="AD95" i="24"/>
  <c r="AE95" i="24"/>
  <c r="AF95" i="24"/>
  <c r="AG95" i="24"/>
  <c r="AH95" i="24"/>
  <c r="AI95" i="24"/>
  <c r="AJ95" i="24"/>
  <c r="AK95" i="24"/>
  <c r="AL95" i="24"/>
  <c r="AM95" i="24"/>
  <c r="AN95" i="24"/>
  <c r="AO95" i="24"/>
  <c r="M96" i="24"/>
  <c r="N96" i="24"/>
  <c r="R96" i="24"/>
  <c r="T96" i="24"/>
  <c r="V96" i="24"/>
  <c r="Y96" i="24"/>
  <c r="Z96" i="24"/>
  <c r="AA96" i="24"/>
  <c r="AD96" i="24"/>
  <c r="AE96" i="24"/>
  <c r="AF96" i="24"/>
  <c r="AG96" i="24"/>
  <c r="AH96" i="24"/>
  <c r="AK96" i="24"/>
  <c r="AL96" i="24"/>
  <c r="AM96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AH97" i="24"/>
  <c r="AI97" i="24"/>
  <c r="AJ97" i="24"/>
  <c r="AK97" i="24"/>
  <c r="AL97" i="24"/>
  <c r="AM97" i="24"/>
  <c r="AN97" i="24"/>
  <c r="AO97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AH98" i="24"/>
  <c r="AI98" i="24"/>
  <c r="AJ98" i="24"/>
  <c r="AK98" i="24"/>
  <c r="AL98" i="24"/>
  <c r="AM98" i="24"/>
  <c r="AN98" i="24"/>
  <c r="AO9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78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AJ53" i="24"/>
  <c r="AK53" i="24"/>
  <c r="AL53" i="24"/>
  <c r="AM53" i="24"/>
  <c r="AN53" i="24"/>
  <c r="AO53" i="24"/>
  <c r="S57" i="24"/>
  <c r="AE57" i="24"/>
  <c r="S58" i="24"/>
  <c r="AE58" i="24"/>
  <c r="V60" i="24"/>
  <c r="AH60" i="24"/>
  <c r="T64" i="24"/>
  <c r="AF64" i="24"/>
  <c r="AD66" i="24"/>
  <c r="Q67" i="24"/>
  <c r="AC67" i="24"/>
  <c r="AO67" i="24"/>
  <c r="V69" i="24"/>
  <c r="AH69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J72" i="24"/>
  <c r="J53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K30" i="24"/>
  <c r="N30" i="24"/>
  <c r="O30" i="24"/>
  <c r="P30" i="24"/>
  <c r="S30" i="24"/>
  <c r="T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F37" i="24"/>
  <c r="AG37" i="24"/>
  <c r="AH37" i="24"/>
  <c r="AI37" i="24"/>
  <c r="AJ37" i="24"/>
  <c r="AK37" i="24"/>
  <c r="AL37" i="24"/>
  <c r="AM37" i="24"/>
  <c r="AN37" i="24"/>
  <c r="AO37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J30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28" i="24"/>
  <c r="C26" i="4"/>
  <c r="S13" i="29" l="1"/>
  <c r="Z48" i="24" s="1"/>
  <c r="R22" i="12" s="1"/>
  <c r="AH13" i="29"/>
  <c r="AO48" i="24" s="1"/>
  <c r="AG22" i="12" s="1"/>
  <c r="K13" i="29"/>
  <c r="R48" i="24" s="1"/>
  <c r="J22" i="12" s="1"/>
  <c r="W13" i="29"/>
  <c r="AD48" i="24" s="1"/>
  <c r="V22" i="12" s="1"/>
  <c r="V13" i="29"/>
  <c r="AC48" i="24" s="1"/>
  <c r="U22" i="12" s="1"/>
  <c r="AE13" i="29"/>
  <c r="AL48" i="24" s="1"/>
  <c r="AD22" i="12" s="1"/>
  <c r="AA13" i="29"/>
  <c r="AH48" i="24" s="1"/>
  <c r="Z22" i="12" s="1"/>
  <c r="G13" i="29"/>
  <c r="N48" i="24" s="1"/>
  <c r="F22" i="12" s="1"/>
  <c r="L13" i="29"/>
  <c r="S48" i="24" s="1"/>
  <c r="K22" i="12" s="1"/>
  <c r="P13" i="29"/>
  <c r="W48" i="24" s="1"/>
  <c r="O22" i="12" s="1"/>
  <c r="T13" i="29"/>
  <c r="AA48" i="24" s="1"/>
  <c r="S22" i="12" s="1"/>
  <c r="X13" i="29"/>
  <c r="AE48" i="24" s="1"/>
  <c r="W22" i="12" s="1"/>
  <c r="AB13" i="29"/>
  <c r="AI48" i="24" s="1"/>
  <c r="AA22" i="12" s="1"/>
  <c r="AF13" i="29"/>
  <c r="AM48" i="24" s="1"/>
  <c r="AE22" i="12" s="1"/>
  <c r="Q13" i="29"/>
  <c r="X48" i="24" s="1"/>
  <c r="P22" i="12" s="1"/>
  <c r="I13" i="29"/>
  <c r="P48" i="24" s="1"/>
  <c r="H22" i="12" s="1"/>
  <c r="AC13" i="29"/>
  <c r="AJ48" i="24" s="1"/>
  <c r="AB22" i="12" s="1"/>
  <c r="U13" i="29"/>
  <c r="AB48" i="24" s="1"/>
  <c r="T22" i="12" s="1"/>
  <c r="R13" i="29"/>
  <c r="Y48" i="24" s="1"/>
  <c r="Q22" i="12" s="1"/>
  <c r="V48" i="24"/>
  <c r="N22" i="12" s="1"/>
  <c r="AG13" i="29"/>
  <c r="AN48" i="24" s="1"/>
  <c r="AF22" i="12" s="1"/>
  <c r="U48" i="24"/>
  <c r="M22" i="12" s="1"/>
  <c r="Y13" i="29"/>
  <c r="AF48" i="24" s="1"/>
  <c r="X22" i="12" s="1"/>
  <c r="J13" i="29"/>
  <c r="Q48" i="24" s="1"/>
  <c r="I22" i="12" s="1"/>
  <c r="AG48" i="24"/>
  <c r="Y22" i="12" s="1"/>
  <c r="M13" i="29"/>
  <c r="T48" i="24" s="1"/>
  <c r="L22" i="12" s="1"/>
  <c r="AC80" i="24"/>
  <c r="Q80" i="24"/>
  <c r="AO80" i="24"/>
  <c r="AN80" i="24"/>
  <c r="T80" i="24"/>
  <c r="AI80" i="24"/>
  <c r="AD80" i="24"/>
  <c r="R80" i="24"/>
  <c r="P80" i="24"/>
  <c r="AM80" i="24"/>
  <c r="AA80" i="24"/>
  <c r="O80" i="24"/>
  <c r="Z80" i="24"/>
  <c r="N80" i="24"/>
  <c r="AK80" i="24"/>
  <c r="Y80" i="24"/>
  <c r="M80" i="24"/>
  <c r="AJ80" i="24"/>
  <c r="X80" i="24"/>
  <c r="L80" i="24"/>
  <c r="W80" i="24"/>
  <c r="K80" i="24"/>
  <c r="V80" i="24"/>
  <c r="AG80" i="24"/>
  <c r="U80" i="24"/>
  <c r="AF80" i="24"/>
  <c r="U30" i="24"/>
  <c r="R30" i="24"/>
  <c r="Q30" i="24"/>
  <c r="AI96" i="24"/>
  <c r="W96" i="24"/>
  <c r="K96" i="24"/>
  <c r="U96" i="24"/>
  <c r="S96" i="24"/>
  <c r="AO96" i="24"/>
  <c r="AC96" i="24"/>
  <c r="Q96" i="24"/>
  <c r="AN96" i="24"/>
  <c r="AB96" i="24"/>
  <c r="P96" i="24"/>
  <c r="O96" i="24"/>
  <c r="AJ96" i="24"/>
  <c r="X96" i="24"/>
  <c r="L95" i="24"/>
  <c r="K95" i="24"/>
  <c r="V95" i="24"/>
  <c r="U95" i="24"/>
  <c r="T95" i="24"/>
  <c r="S95" i="24"/>
  <c r="M86" i="24"/>
  <c r="U86" i="24"/>
  <c r="AD79" i="24"/>
  <c r="R79" i="24"/>
  <c r="O79" i="24"/>
  <c r="AL79" i="24"/>
  <c r="Z79" i="24"/>
  <c r="N79" i="24"/>
  <c r="Y79" i="24"/>
  <c r="M79" i="24"/>
  <c r="AJ79" i="24"/>
  <c r="X79" i="24"/>
  <c r="L79" i="24"/>
  <c r="AI79" i="24"/>
  <c r="W79" i="24"/>
  <c r="K79" i="24"/>
  <c r="AG79" i="24"/>
  <c r="U79" i="24"/>
  <c r="AE79" i="24"/>
  <c r="J67" i="24"/>
  <c r="AI69" i="24"/>
  <c r="W69" i="24"/>
  <c r="K69" i="24"/>
  <c r="AD67" i="24"/>
  <c r="R67" i="24"/>
  <c r="AG64" i="24"/>
  <c r="U64" i="24"/>
  <c r="S59" i="24"/>
  <c r="AF57" i="24"/>
  <c r="T57" i="24"/>
  <c r="J64" i="24"/>
  <c r="AG69" i="24"/>
  <c r="U69" i="24"/>
  <c r="AN67" i="24"/>
  <c r="AB67" i="24"/>
  <c r="P67" i="24"/>
  <c r="AE64" i="24"/>
  <c r="S64" i="24"/>
  <c r="AD57" i="24"/>
  <c r="R57" i="24"/>
  <c r="U59" i="24"/>
  <c r="AF69" i="24"/>
  <c r="T69" i="24"/>
  <c r="AM67" i="24"/>
  <c r="AA67" i="24"/>
  <c r="O67" i="24"/>
  <c r="AD64" i="24"/>
  <c r="R64" i="24"/>
  <c r="AO57" i="24"/>
  <c r="AC57" i="24"/>
  <c r="Q57" i="24"/>
  <c r="J57" i="24"/>
  <c r="AE69" i="24"/>
  <c r="S69" i="24"/>
  <c r="AL67" i="24"/>
  <c r="Z67" i="24"/>
  <c r="N67" i="24"/>
  <c r="AO64" i="24"/>
  <c r="AC64" i="24"/>
  <c r="Q64" i="24"/>
  <c r="AN57" i="24"/>
  <c r="AB57" i="24"/>
  <c r="P57" i="24"/>
  <c r="AD69" i="24"/>
  <c r="R69" i="24"/>
  <c r="AK67" i="24"/>
  <c r="Y67" i="24"/>
  <c r="M67" i="24"/>
  <c r="AN64" i="24"/>
  <c r="AB64" i="24"/>
  <c r="P64" i="24"/>
  <c r="AM57" i="24"/>
  <c r="AA57" i="24"/>
  <c r="O57" i="24"/>
  <c r="AO69" i="24"/>
  <c r="AC69" i="24"/>
  <c r="Q69" i="24"/>
  <c r="AJ67" i="24"/>
  <c r="X67" i="24"/>
  <c r="L67" i="24"/>
  <c r="AM64" i="24"/>
  <c r="AA64" i="24"/>
  <c r="O64" i="24"/>
  <c r="AL57" i="24"/>
  <c r="Z57" i="24"/>
  <c r="N57" i="24"/>
  <c r="P68" i="24"/>
  <c r="AN69" i="24"/>
  <c r="AB69" i="24"/>
  <c r="P69" i="24"/>
  <c r="AI67" i="24"/>
  <c r="W67" i="24"/>
  <c r="K67" i="24"/>
  <c r="AL64" i="24"/>
  <c r="Z64" i="24"/>
  <c r="N64" i="24"/>
  <c r="AK57" i="24"/>
  <c r="Y57" i="24"/>
  <c r="M57" i="24"/>
  <c r="AM69" i="24"/>
  <c r="AA69" i="24"/>
  <c r="O69" i="24"/>
  <c r="AH67" i="24"/>
  <c r="V67" i="24"/>
  <c r="AK64" i="24"/>
  <c r="Y64" i="24"/>
  <c r="M64" i="24"/>
  <c r="AJ57" i="24"/>
  <c r="X57" i="24"/>
  <c r="L57" i="24"/>
  <c r="AL69" i="24"/>
  <c r="Z69" i="24"/>
  <c r="N69" i="24"/>
  <c r="AG67" i="24"/>
  <c r="U67" i="24"/>
  <c r="AJ64" i="24"/>
  <c r="X64" i="24"/>
  <c r="L64" i="24"/>
  <c r="AI57" i="24"/>
  <c r="W57" i="24"/>
  <c r="K57" i="24"/>
  <c r="AK69" i="24"/>
  <c r="Y69" i="24"/>
  <c r="M69" i="24"/>
  <c r="AF67" i="24"/>
  <c r="T67" i="24"/>
  <c r="AI64" i="24"/>
  <c r="W64" i="24"/>
  <c r="K64" i="24"/>
  <c r="AH57" i="24"/>
  <c r="V57" i="24"/>
  <c r="J69" i="24"/>
  <c r="AJ69" i="24"/>
  <c r="X69" i="24"/>
  <c r="AE67" i="24"/>
  <c r="AH64" i="24"/>
  <c r="AG57" i="24"/>
  <c r="AD58" i="24"/>
  <c r="J60" i="24"/>
  <c r="AN68" i="24"/>
  <c r="AF60" i="24"/>
  <c r="T60" i="24"/>
  <c r="AO58" i="24"/>
  <c r="AC58" i="24"/>
  <c r="Q58" i="24"/>
  <c r="Q63" i="24"/>
  <c r="AB68" i="24"/>
  <c r="AE60" i="24"/>
  <c r="S60" i="24"/>
  <c r="AN58" i="24"/>
  <c r="AB58" i="24"/>
  <c r="P58" i="24"/>
  <c r="AM63" i="24"/>
  <c r="AD60" i="24"/>
  <c r="R60" i="24"/>
  <c r="AM58" i="24"/>
  <c r="AA58" i="24"/>
  <c r="O58" i="24"/>
  <c r="AL56" i="24"/>
  <c r="T66" i="24"/>
  <c r="J56" i="24"/>
  <c r="AA63" i="24"/>
  <c r="AO60" i="24"/>
  <c r="AC60" i="24"/>
  <c r="Q60" i="24"/>
  <c r="AL58" i="24"/>
  <c r="Z58" i="24"/>
  <c r="N58" i="24"/>
  <c r="AH56" i="24"/>
  <c r="AN60" i="24"/>
  <c r="AB60" i="24"/>
  <c r="P60" i="24"/>
  <c r="AK58" i="24"/>
  <c r="Y58" i="24"/>
  <c r="M58" i="24"/>
  <c r="AG56" i="24"/>
  <c r="R58" i="24"/>
  <c r="AM60" i="24"/>
  <c r="AA60" i="24"/>
  <c r="O60" i="24"/>
  <c r="AJ58" i="24"/>
  <c r="X58" i="24"/>
  <c r="L58" i="24"/>
  <c r="AE56" i="24"/>
  <c r="AL60" i="24"/>
  <c r="Z60" i="24"/>
  <c r="N60" i="24"/>
  <c r="AI58" i="24"/>
  <c r="W58" i="24"/>
  <c r="K58" i="24"/>
  <c r="AD56" i="24"/>
  <c r="AG60" i="24"/>
  <c r="AK60" i="24"/>
  <c r="Y60" i="24"/>
  <c r="M60" i="24"/>
  <c r="AH58" i="24"/>
  <c r="V58" i="24"/>
  <c r="Z56" i="24"/>
  <c r="AB56" i="24"/>
  <c r="J58" i="24"/>
  <c r="AJ60" i="24"/>
  <c r="X60" i="24"/>
  <c r="L60" i="24"/>
  <c r="AG58" i="24"/>
  <c r="U58" i="24"/>
  <c r="U56" i="24"/>
  <c r="P56" i="24"/>
  <c r="U60" i="24"/>
  <c r="AI60" i="24"/>
  <c r="W60" i="24"/>
  <c r="AF58" i="24"/>
  <c r="J66" i="24"/>
  <c r="AO68" i="24"/>
  <c r="AC68" i="24"/>
  <c r="Q68" i="24"/>
  <c r="AE66" i="24"/>
  <c r="S66" i="24"/>
  <c r="AN63" i="24"/>
  <c r="AB63" i="24"/>
  <c r="P63" i="24"/>
  <c r="AF59" i="24"/>
  <c r="T59" i="24"/>
  <c r="AM68" i="24"/>
  <c r="AA68" i="24"/>
  <c r="O68" i="24"/>
  <c r="AO66" i="24"/>
  <c r="AC66" i="24"/>
  <c r="Q66" i="24"/>
  <c r="AL63" i="24"/>
  <c r="Z63" i="24"/>
  <c r="N63" i="24"/>
  <c r="AD59" i="24"/>
  <c r="R59" i="24"/>
  <c r="J63" i="24"/>
  <c r="AL68" i="24"/>
  <c r="Z68" i="24"/>
  <c r="N68" i="24"/>
  <c r="AN66" i="24"/>
  <c r="AB66" i="24"/>
  <c r="P66" i="24"/>
  <c r="AK63" i="24"/>
  <c r="Y63" i="24"/>
  <c r="M63" i="24"/>
  <c r="AO59" i="24"/>
  <c r="AC59" i="24"/>
  <c r="Q59" i="24"/>
  <c r="AK68" i="24"/>
  <c r="Y68" i="24"/>
  <c r="M68" i="24"/>
  <c r="AM66" i="24"/>
  <c r="AA66" i="24"/>
  <c r="O66" i="24"/>
  <c r="AJ63" i="24"/>
  <c r="X63" i="24"/>
  <c r="L63" i="24"/>
  <c r="AN59" i="24"/>
  <c r="AB59" i="24"/>
  <c r="P59" i="24"/>
  <c r="AJ68" i="24"/>
  <c r="X68" i="24"/>
  <c r="L68" i="24"/>
  <c r="AL66" i="24"/>
  <c r="Z66" i="24"/>
  <c r="N66" i="24"/>
  <c r="AI63" i="24"/>
  <c r="W63" i="24"/>
  <c r="K63" i="24"/>
  <c r="AM59" i="24"/>
  <c r="AA59" i="24"/>
  <c r="O59" i="24"/>
  <c r="AI68" i="24"/>
  <c r="W68" i="24"/>
  <c r="K68" i="24"/>
  <c r="AK66" i="24"/>
  <c r="Y66" i="24"/>
  <c r="M66" i="24"/>
  <c r="AH63" i="24"/>
  <c r="V63" i="24"/>
  <c r="AL59" i="24"/>
  <c r="Z59" i="24"/>
  <c r="N59" i="24"/>
  <c r="J59" i="24"/>
  <c r="AH68" i="24"/>
  <c r="V68" i="24"/>
  <c r="AJ66" i="24"/>
  <c r="X66" i="24"/>
  <c r="L66" i="24"/>
  <c r="AG63" i="24"/>
  <c r="U63" i="24"/>
  <c r="AK59" i="24"/>
  <c r="Y59" i="24"/>
  <c r="M59" i="24"/>
  <c r="AG68" i="24"/>
  <c r="U68" i="24"/>
  <c r="AI66" i="24"/>
  <c r="W66" i="24"/>
  <c r="K66" i="24"/>
  <c r="AF63" i="24"/>
  <c r="T63" i="24"/>
  <c r="AJ59" i="24"/>
  <c r="X59" i="24"/>
  <c r="L59" i="24"/>
  <c r="AF68" i="24"/>
  <c r="T68" i="24"/>
  <c r="AH66" i="24"/>
  <c r="V66" i="24"/>
  <c r="AE63" i="24"/>
  <c r="S63" i="24"/>
  <c r="AI59" i="24"/>
  <c r="W59" i="24"/>
  <c r="K59" i="24"/>
  <c r="J68" i="24"/>
  <c r="AE68" i="24"/>
  <c r="S68" i="24"/>
  <c r="AG66" i="24"/>
  <c r="U66" i="24"/>
  <c r="AD63" i="24"/>
  <c r="R63" i="24"/>
  <c r="AH59" i="24"/>
  <c r="V59" i="24"/>
  <c r="AD68" i="24"/>
  <c r="AF66" i="24"/>
  <c r="AO63" i="24"/>
  <c r="AC63" i="24"/>
  <c r="AG59" i="24"/>
  <c r="AM56" i="24"/>
  <c r="AA56" i="24"/>
  <c r="O56" i="24"/>
  <c r="AK56" i="24"/>
  <c r="Y56" i="24"/>
  <c r="M56" i="24"/>
  <c r="AJ56" i="24"/>
  <c r="X56" i="24"/>
  <c r="L56" i="24"/>
  <c r="AI56" i="24"/>
  <c r="W56" i="24"/>
  <c r="K56" i="24"/>
  <c r="V56" i="24"/>
  <c r="AF56" i="24"/>
  <c r="T56" i="24"/>
  <c r="S56" i="24"/>
  <c r="AO56" i="24"/>
  <c r="AC56" i="24"/>
  <c r="Q56" i="24"/>
  <c r="AN56" i="24"/>
  <c r="C24" i="4"/>
  <c r="F98" i="24"/>
  <c r="E98" i="24"/>
  <c r="D98" i="24"/>
  <c r="C98" i="24"/>
  <c r="B98" i="24"/>
  <c r="F97" i="24"/>
  <c r="E97" i="24"/>
  <c r="D97" i="24"/>
  <c r="C97" i="24"/>
  <c r="B97" i="24"/>
  <c r="F94" i="24"/>
  <c r="E94" i="24"/>
  <c r="D94" i="24"/>
  <c r="C94" i="24"/>
  <c r="B94" i="24"/>
  <c r="F93" i="24"/>
  <c r="E93" i="24"/>
  <c r="D93" i="24"/>
  <c r="C93" i="24"/>
  <c r="B93" i="24"/>
  <c r="F92" i="24"/>
  <c r="E92" i="24"/>
  <c r="D92" i="24"/>
  <c r="C92" i="24"/>
  <c r="B92" i="24"/>
  <c r="F91" i="24"/>
  <c r="E91" i="24"/>
  <c r="D91" i="24"/>
  <c r="C91" i="24"/>
  <c r="B91" i="24"/>
  <c r="F89" i="24"/>
  <c r="E89" i="24"/>
  <c r="D89" i="24"/>
  <c r="C89" i="24"/>
  <c r="B89" i="24"/>
  <c r="F88" i="24"/>
  <c r="E88" i="24"/>
  <c r="D88" i="24"/>
  <c r="C88" i="24"/>
  <c r="B88" i="24"/>
  <c r="F85" i="24"/>
  <c r="E85" i="24"/>
  <c r="D85" i="24"/>
  <c r="C85" i="24"/>
  <c r="B85" i="24"/>
  <c r="F84" i="24"/>
  <c r="E84" i="24"/>
  <c r="D84" i="24"/>
  <c r="C84" i="24"/>
  <c r="B84" i="24"/>
  <c r="F83" i="24"/>
  <c r="E83" i="24"/>
  <c r="D83" i="24"/>
  <c r="C83" i="24"/>
  <c r="B83" i="24"/>
  <c r="F82" i="24"/>
  <c r="E82" i="24"/>
  <c r="D82" i="24"/>
  <c r="C82" i="24"/>
  <c r="B82" i="24"/>
  <c r="F78" i="24"/>
  <c r="E78" i="24"/>
  <c r="D78" i="24"/>
  <c r="C78" i="24"/>
  <c r="B78" i="24"/>
  <c r="F38" i="24"/>
  <c r="E38" i="24"/>
  <c r="D38" i="24"/>
  <c r="C38" i="24"/>
  <c r="B38" i="24"/>
  <c r="F39" i="24"/>
  <c r="E39" i="24"/>
  <c r="D39" i="24"/>
  <c r="C39" i="24"/>
  <c r="B39" i="24"/>
  <c r="F35" i="24"/>
  <c r="E35" i="24"/>
  <c r="D35" i="24"/>
  <c r="C35" i="24"/>
  <c r="B35" i="24"/>
  <c r="F47" i="24"/>
  <c r="E47" i="24"/>
  <c r="D47" i="24"/>
  <c r="C47" i="24"/>
  <c r="B47" i="24"/>
  <c r="F44" i="24"/>
  <c r="E44" i="24"/>
  <c r="D44" i="24"/>
  <c r="C44" i="24"/>
  <c r="B44" i="24"/>
  <c r="F43" i="24"/>
  <c r="E43" i="24"/>
  <c r="D43" i="24"/>
  <c r="C43" i="24"/>
  <c r="B43" i="24"/>
  <c r="F42" i="24"/>
  <c r="E42" i="24"/>
  <c r="D42" i="24"/>
  <c r="C42" i="24"/>
  <c r="B42" i="24"/>
  <c r="F41" i="24"/>
  <c r="E41" i="24"/>
  <c r="D41" i="24"/>
  <c r="C41" i="24"/>
  <c r="B41" i="24"/>
  <c r="F28" i="24"/>
  <c r="E28" i="24"/>
  <c r="D28" i="24"/>
  <c r="C28" i="24"/>
  <c r="B28" i="24"/>
  <c r="C32" i="24"/>
  <c r="D32" i="24"/>
  <c r="E32" i="24"/>
  <c r="F32" i="24"/>
  <c r="C33" i="24"/>
  <c r="D33" i="24"/>
  <c r="E33" i="24"/>
  <c r="F33" i="24"/>
  <c r="C34" i="24"/>
  <c r="D34" i="24"/>
  <c r="E34" i="24"/>
  <c r="F34" i="24"/>
  <c r="B33" i="24"/>
  <c r="B34" i="24"/>
  <c r="B32" i="24"/>
  <c r="Z4" i="22"/>
  <c r="D3" i="24" s="1"/>
  <c r="AA4" i="22"/>
  <c r="E3" i="24" s="1"/>
  <c r="AA6" i="22"/>
  <c r="E5" i="24" s="1"/>
  <c r="E55" i="24" s="1"/>
  <c r="AA8" i="22"/>
  <c r="E7" i="24" s="1"/>
  <c r="AA10" i="22"/>
  <c r="E9" i="24" s="1"/>
  <c r="AA12" i="22"/>
  <c r="E11" i="24" s="1"/>
  <c r="E61" i="24" s="1"/>
  <c r="AA14" i="22"/>
  <c r="E13" i="24" s="1"/>
  <c r="AA16" i="22"/>
  <c r="E15" i="24" s="1"/>
  <c r="E65" i="24" s="1"/>
  <c r="AA18" i="22"/>
  <c r="E17" i="24" s="1"/>
  <c r="AA20" i="22"/>
  <c r="E19" i="24" s="1"/>
  <c r="AA22" i="22"/>
  <c r="E21" i="24" s="1"/>
  <c r="E71" i="24" s="1"/>
  <c r="X7" i="22"/>
  <c r="B6" i="24" s="1"/>
  <c r="X15" i="22"/>
  <c r="B14" i="24" s="1"/>
  <c r="X23" i="22"/>
  <c r="B22" i="24" s="1"/>
  <c r="C25" i="4"/>
  <c r="Z5" i="22" s="1"/>
  <c r="D4" i="24" s="1"/>
  <c r="D54" i="24" s="1"/>
  <c r="Q16" i="22"/>
  <c r="R22" i="22"/>
  <c r="S22" i="22"/>
  <c r="T22" i="22"/>
  <c r="U22" i="22"/>
  <c r="R21" i="22"/>
  <c r="S21" i="22"/>
  <c r="T21" i="22"/>
  <c r="U21" i="22"/>
  <c r="R13" i="22"/>
  <c r="S13" i="22"/>
  <c r="T13" i="22"/>
  <c r="U13" i="22"/>
  <c r="R12" i="22"/>
  <c r="S12" i="22"/>
  <c r="T12" i="22"/>
  <c r="U12" i="22"/>
  <c r="R7" i="22"/>
  <c r="S7" i="22"/>
  <c r="T7" i="22"/>
  <c r="U7" i="22"/>
  <c r="Q22" i="22"/>
  <c r="Q21" i="22"/>
  <c r="Q12" i="22"/>
  <c r="Q13" i="22"/>
  <c r="Q7" i="22"/>
  <c r="T6" i="22"/>
  <c r="S6" i="22"/>
  <c r="R6" i="22"/>
  <c r="U6" i="22"/>
  <c r="Q6" i="22"/>
  <c r="R16" i="22"/>
  <c r="S16" i="22"/>
  <c r="T16" i="22"/>
  <c r="U16" i="22"/>
  <c r="U5" i="22"/>
  <c r="T5" i="22"/>
  <c r="S5" i="22"/>
  <c r="R5" i="22"/>
  <c r="Q5" i="22"/>
  <c r="X17" i="22" l="1"/>
  <c r="B16" i="24" s="1"/>
  <c r="X9" i="22"/>
  <c r="B8" i="24" s="1"/>
  <c r="Y23" i="22"/>
  <c r="C22" i="24" s="1"/>
  <c r="Y21" i="22"/>
  <c r="C20" i="24" s="1"/>
  <c r="C70" i="24" s="1"/>
  <c r="Y19" i="22"/>
  <c r="C18" i="24" s="1"/>
  <c r="Y17" i="22"/>
  <c r="C16" i="24" s="1"/>
  <c r="Y15" i="22"/>
  <c r="C14" i="24" s="1"/>
  <c r="Y13" i="22"/>
  <c r="C12" i="24" s="1"/>
  <c r="C62" i="24" s="1"/>
  <c r="Y11" i="22"/>
  <c r="C10" i="24" s="1"/>
  <c r="Y9" i="22"/>
  <c r="C8" i="24" s="1"/>
  <c r="Y7" i="22"/>
  <c r="C6" i="24" s="1"/>
  <c r="C31" i="24" s="1"/>
  <c r="Y5" i="22"/>
  <c r="C4" i="24" s="1"/>
  <c r="C54" i="24" s="1"/>
  <c r="Z22" i="22"/>
  <c r="D21" i="24" s="1"/>
  <c r="D71" i="24" s="1"/>
  <c r="Z14" i="22"/>
  <c r="D13" i="24" s="1"/>
  <c r="X4" i="22"/>
  <c r="B3" i="24" s="1"/>
  <c r="X16" i="22"/>
  <c r="B15" i="24" s="1"/>
  <c r="X8" i="22"/>
  <c r="B7" i="24" s="1"/>
  <c r="AB22" i="22"/>
  <c r="F21" i="24" s="1"/>
  <c r="F71" i="24" s="1"/>
  <c r="AB20" i="22"/>
  <c r="F19" i="24" s="1"/>
  <c r="AB18" i="22"/>
  <c r="F17" i="24" s="1"/>
  <c r="AB16" i="22"/>
  <c r="F15" i="24" s="1"/>
  <c r="F65" i="24" s="1"/>
  <c r="AB14" i="22"/>
  <c r="F13" i="24" s="1"/>
  <c r="AB12" i="22"/>
  <c r="F11" i="24" s="1"/>
  <c r="F61" i="24" s="1"/>
  <c r="AB10" i="22"/>
  <c r="F9" i="24" s="1"/>
  <c r="AB8" i="22"/>
  <c r="F7" i="24" s="1"/>
  <c r="AB6" i="22"/>
  <c r="F5" i="24" s="1"/>
  <c r="F55" i="24" s="1"/>
  <c r="AB4" i="22"/>
  <c r="F3" i="24" s="1"/>
  <c r="X22" i="22"/>
  <c r="B21" i="24" s="1"/>
  <c r="X6" i="22"/>
  <c r="B5" i="24" s="1"/>
  <c r="Z16" i="22"/>
  <c r="D15" i="24" s="1"/>
  <c r="D65" i="24" s="1"/>
  <c r="Z10" i="22"/>
  <c r="D9" i="24" s="1"/>
  <c r="X21" i="22"/>
  <c r="B20" i="24" s="1"/>
  <c r="X13" i="22"/>
  <c r="B12" i="24" s="1"/>
  <c r="X5" i="22"/>
  <c r="B4" i="24" s="1"/>
  <c r="Y22" i="22"/>
  <c r="C21" i="24" s="1"/>
  <c r="C71" i="24" s="1"/>
  <c r="Y20" i="22"/>
  <c r="C19" i="24" s="1"/>
  <c r="Y18" i="22"/>
  <c r="C17" i="24" s="1"/>
  <c r="Y16" i="22"/>
  <c r="C15" i="24" s="1"/>
  <c r="C65" i="24" s="1"/>
  <c r="Y14" i="22"/>
  <c r="C13" i="24" s="1"/>
  <c r="Y12" i="22"/>
  <c r="C11" i="24" s="1"/>
  <c r="C61" i="24" s="1"/>
  <c r="Y10" i="22"/>
  <c r="C9" i="24" s="1"/>
  <c r="Y8" i="22"/>
  <c r="C7" i="24" s="1"/>
  <c r="Y6" i="22"/>
  <c r="C5" i="24" s="1"/>
  <c r="C55" i="24" s="1"/>
  <c r="Y4" i="22"/>
  <c r="C3" i="24" s="1"/>
  <c r="Z18" i="22"/>
  <c r="D17" i="24" s="1"/>
  <c r="Z8" i="22"/>
  <c r="D7" i="24" s="1"/>
  <c r="X20" i="22"/>
  <c r="B19" i="24" s="1"/>
  <c r="X12" i="22"/>
  <c r="B11" i="24" s="1"/>
  <c r="AB23" i="22"/>
  <c r="F22" i="24" s="1"/>
  <c r="AB21" i="22"/>
  <c r="F20" i="24" s="1"/>
  <c r="F70" i="24" s="1"/>
  <c r="AB19" i="22"/>
  <c r="F18" i="24" s="1"/>
  <c r="AB17" i="22"/>
  <c r="F16" i="24" s="1"/>
  <c r="AB15" i="22"/>
  <c r="F14" i="24" s="1"/>
  <c r="AB13" i="22"/>
  <c r="F12" i="24" s="1"/>
  <c r="F62" i="24" s="1"/>
  <c r="AB11" i="22"/>
  <c r="F10" i="24" s="1"/>
  <c r="AB9" i="22"/>
  <c r="F8" i="24" s="1"/>
  <c r="AB7" i="22"/>
  <c r="F6" i="24" s="1"/>
  <c r="F31" i="24" s="1"/>
  <c r="AB5" i="22"/>
  <c r="F4" i="24" s="1"/>
  <c r="F54" i="24" s="1"/>
  <c r="Z20" i="22"/>
  <c r="D19" i="24" s="1"/>
  <c r="Z6" i="22"/>
  <c r="D5" i="24" s="1"/>
  <c r="D55" i="24" s="1"/>
  <c r="X19" i="22"/>
  <c r="B18" i="24" s="1"/>
  <c r="X11" i="22"/>
  <c r="B10" i="24" s="1"/>
  <c r="AA23" i="22"/>
  <c r="E22" i="24" s="1"/>
  <c r="AA21" i="22"/>
  <c r="E20" i="24" s="1"/>
  <c r="E70" i="24" s="1"/>
  <c r="AA19" i="22"/>
  <c r="E18" i="24" s="1"/>
  <c r="AA17" i="22"/>
  <c r="E16" i="24" s="1"/>
  <c r="AA15" i="22"/>
  <c r="E14" i="24" s="1"/>
  <c r="AA13" i="22"/>
  <c r="E12" i="24" s="1"/>
  <c r="E62" i="24" s="1"/>
  <c r="AA11" i="22"/>
  <c r="E10" i="24" s="1"/>
  <c r="AA9" i="22"/>
  <c r="E8" i="24" s="1"/>
  <c r="AA7" i="22"/>
  <c r="E6" i="24" s="1"/>
  <c r="E31" i="24" s="1"/>
  <c r="AA5" i="22"/>
  <c r="E4" i="24" s="1"/>
  <c r="E54" i="24" s="1"/>
  <c r="X14" i="22"/>
  <c r="B13" i="24" s="1"/>
  <c r="Z12" i="22"/>
  <c r="D11" i="24" s="1"/>
  <c r="D61" i="24" s="1"/>
  <c r="X18" i="22"/>
  <c r="B17" i="24" s="1"/>
  <c r="X10" i="22"/>
  <c r="B9" i="24" s="1"/>
  <c r="Z23" i="22"/>
  <c r="D22" i="24" s="1"/>
  <c r="Z21" i="22"/>
  <c r="D20" i="24" s="1"/>
  <c r="D70" i="24" s="1"/>
  <c r="Z19" i="22"/>
  <c r="D18" i="24" s="1"/>
  <c r="Z17" i="22"/>
  <c r="D16" i="24" s="1"/>
  <c r="Z15" i="22"/>
  <c r="D14" i="24" s="1"/>
  <c r="Z13" i="22"/>
  <c r="D12" i="24" s="1"/>
  <c r="D62" i="24" s="1"/>
  <c r="Z11" i="22"/>
  <c r="D10" i="24" s="1"/>
  <c r="Z9" i="22"/>
  <c r="D8" i="24" s="1"/>
  <c r="Z7" i="22"/>
  <c r="D6" i="24" s="1"/>
  <c r="D31" i="24" s="1"/>
  <c r="B31" i="24"/>
  <c r="P6" i="24"/>
  <c r="AB6" i="24"/>
  <c r="AN6" i="24"/>
  <c r="Q6" i="24"/>
  <c r="AC6" i="24"/>
  <c r="AO6" i="24"/>
  <c r="R6" i="24"/>
  <c r="AD6" i="24"/>
  <c r="S6" i="24"/>
  <c r="AE6" i="24"/>
  <c r="T6" i="24"/>
  <c r="AF6" i="24"/>
  <c r="U6" i="24"/>
  <c r="AG6" i="24"/>
  <c r="V6" i="24"/>
  <c r="AH6" i="24"/>
  <c r="J6" i="24"/>
  <c r="K6" i="24"/>
  <c r="W6" i="24"/>
  <c r="AI6" i="24"/>
  <c r="L6" i="24"/>
  <c r="X6" i="24"/>
  <c r="AJ6" i="24"/>
  <c r="M6" i="24"/>
  <c r="Y6" i="24"/>
  <c r="AK6" i="24"/>
  <c r="N6" i="24"/>
  <c r="Z6" i="24"/>
  <c r="AL6" i="24"/>
  <c r="AA6" i="24"/>
  <c r="AM6" i="24"/>
  <c r="O6" i="24"/>
  <c r="K17" i="24"/>
  <c r="W17" i="24"/>
  <c r="AI17" i="24"/>
  <c r="M17" i="24"/>
  <c r="Y17" i="24"/>
  <c r="AK17" i="24"/>
  <c r="N17" i="24"/>
  <c r="Z17" i="24"/>
  <c r="AL17" i="24"/>
  <c r="P17" i="24"/>
  <c r="O17" i="24"/>
  <c r="AA17" i="24"/>
  <c r="AM17" i="24"/>
  <c r="AB17" i="24"/>
  <c r="AN17" i="24"/>
  <c r="Q17" i="24"/>
  <c r="AC17" i="24"/>
  <c r="AO17" i="24"/>
  <c r="J17" i="24"/>
  <c r="S17" i="24"/>
  <c r="R17" i="24"/>
  <c r="AD17" i="24"/>
  <c r="AE17" i="24"/>
  <c r="T17" i="24"/>
  <c r="AF17" i="24"/>
  <c r="U17" i="24"/>
  <c r="AG17" i="24"/>
  <c r="AJ17" i="24"/>
  <c r="L17" i="24"/>
  <c r="V17" i="24"/>
  <c r="X17" i="24"/>
  <c r="AH17" i="24"/>
  <c r="L22" i="24"/>
  <c r="X22" i="24"/>
  <c r="AJ22" i="24"/>
  <c r="J22" i="24"/>
  <c r="N22" i="24"/>
  <c r="Z22" i="24"/>
  <c r="AL22" i="24"/>
  <c r="Q22" i="24"/>
  <c r="O22" i="24"/>
  <c r="AA22" i="24"/>
  <c r="AM22" i="24"/>
  <c r="P22" i="24"/>
  <c r="AB22" i="24"/>
  <c r="AN22" i="24"/>
  <c r="AC22" i="24"/>
  <c r="AO22" i="24"/>
  <c r="R22" i="24"/>
  <c r="AD22" i="24"/>
  <c r="AE22" i="24"/>
  <c r="S22" i="24"/>
  <c r="AF22" i="24"/>
  <c r="T22" i="24"/>
  <c r="U22" i="24"/>
  <c r="AG22" i="24"/>
  <c r="V22" i="24"/>
  <c r="AH22" i="24"/>
  <c r="K22" i="24"/>
  <c r="W22" i="24"/>
  <c r="M22" i="24"/>
  <c r="Y22" i="24"/>
  <c r="AI22" i="24"/>
  <c r="AK22" i="24"/>
  <c r="L10" i="24"/>
  <c r="X10" i="24"/>
  <c r="AJ10" i="24"/>
  <c r="J10" i="24"/>
  <c r="M10" i="24"/>
  <c r="AK10" i="24"/>
  <c r="Y10" i="24"/>
  <c r="N10" i="24"/>
  <c r="Z10" i="24"/>
  <c r="AL10" i="24"/>
  <c r="O10" i="24"/>
  <c r="AA10" i="24"/>
  <c r="AM10" i="24"/>
  <c r="AC10" i="24"/>
  <c r="P10" i="24"/>
  <c r="AB10" i="24"/>
  <c r="AN10" i="24"/>
  <c r="AO10" i="24"/>
  <c r="Q10" i="24"/>
  <c r="R10" i="24"/>
  <c r="AD10" i="24"/>
  <c r="S10" i="24"/>
  <c r="AE10" i="24"/>
  <c r="T10" i="24"/>
  <c r="AF10" i="24"/>
  <c r="U10" i="24"/>
  <c r="AG10" i="24"/>
  <c r="V10" i="24"/>
  <c r="AH10" i="24"/>
  <c r="AI10" i="24"/>
  <c r="K10" i="24"/>
  <c r="W10" i="24"/>
  <c r="S9" i="24"/>
  <c r="AE9" i="24"/>
  <c r="T9" i="24"/>
  <c r="AF9" i="24"/>
  <c r="U9" i="24"/>
  <c r="AG9" i="24"/>
  <c r="V9" i="24"/>
  <c r="AH9" i="24"/>
  <c r="X9" i="24"/>
  <c r="K9" i="24"/>
  <c r="W9" i="24"/>
  <c r="AI9" i="24"/>
  <c r="L9" i="24"/>
  <c r="AJ9" i="24"/>
  <c r="M9" i="24"/>
  <c r="Y9" i="24"/>
  <c r="AK9" i="24"/>
  <c r="N9" i="24"/>
  <c r="Z9" i="24"/>
  <c r="AL9" i="24"/>
  <c r="O9" i="24"/>
  <c r="AA9" i="24"/>
  <c r="AM9" i="24"/>
  <c r="P9" i="24"/>
  <c r="AB9" i="24"/>
  <c r="AN9" i="24"/>
  <c r="Q9" i="24"/>
  <c r="AC9" i="24"/>
  <c r="AO9" i="24"/>
  <c r="J9" i="24"/>
  <c r="AD9" i="24"/>
  <c r="R9" i="24"/>
  <c r="N20" i="24"/>
  <c r="Z20" i="24"/>
  <c r="AL20" i="24"/>
  <c r="P20" i="24"/>
  <c r="AB20" i="24"/>
  <c r="AN20" i="24"/>
  <c r="AE20" i="24"/>
  <c r="Q20" i="24"/>
  <c r="AC20" i="24"/>
  <c r="AO20" i="24"/>
  <c r="R20" i="24"/>
  <c r="AD20" i="24"/>
  <c r="S20" i="24"/>
  <c r="B70" i="24"/>
  <c r="T20" i="24"/>
  <c r="AF20" i="24"/>
  <c r="U20" i="24"/>
  <c r="AG20" i="24"/>
  <c r="V20" i="24"/>
  <c r="AH20" i="24"/>
  <c r="K20" i="24"/>
  <c r="W20" i="24"/>
  <c r="AI20" i="24"/>
  <c r="L20" i="24"/>
  <c r="X20" i="24"/>
  <c r="AJ20" i="24"/>
  <c r="J20" i="24"/>
  <c r="AM20" i="24"/>
  <c r="O20" i="24"/>
  <c r="M20" i="24"/>
  <c r="AK20" i="24"/>
  <c r="Y20" i="24"/>
  <c r="AA20" i="24"/>
  <c r="S21" i="24"/>
  <c r="AE21" i="24"/>
  <c r="U21" i="24"/>
  <c r="AG21" i="24"/>
  <c r="V21" i="24"/>
  <c r="AH21" i="24"/>
  <c r="L21" i="24"/>
  <c r="AJ21" i="24"/>
  <c r="K21" i="24"/>
  <c r="W21" i="24"/>
  <c r="AI21" i="24"/>
  <c r="X21" i="24"/>
  <c r="B71" i="24"/>
  <c r="M21" i="24"/>
  <c r="Y21" i="24"/>
  <c r="AK21" i="24"/>
  <c r="N21" i="24"/>
  <c r="AL21" i="24"/>
  <c r="O21" i="24"/>
  <c r="AM21" i="24"/>
  <c r="Z21" i="24"/>
  <c r="AA21" i="24"/>
  <c r="P21" i="24"/>
  <c r="AB21" i="24"/>
  <c r="AN21" i="24"/>
  <c r="Q21" i="24"/>
  <c r="AC21" i="24"/>
  <c r="AO21" i="24"/>
  <c r="R21" i="24"/>
  <c r="J21" i="24"/>
  <c r="T21" i="24"/>
  <c r="AD21" i="24"/>
  <c r="AF21" i="24"/>
  <c r="N8" i="24"/>
  <c r="Z8" i="24"/>
  <c r="AL8" i="24"/>
  <c r="O8" i="24"/>
  <c r="AA8" i="24"/>
  <c r="AM8" i="24"/>
  <c r="P8" i="24"/>
  <c r="AB8" i="24"/>
  <c r="AN8" i="24"/>
  <c r="Q8" i="24"/>
  <c r="AC8" i="24"/>
  <c r="AO8" i="24"/>
  <c r="R8" i="24"/>
  <c r="AD8" i="24"/>
  <c r="S8" i="24"/>
  <c r="AE8" i="24"/>
  <c r="T8" i="24"/>
  <c r="AF8" i="24"/>
  <c r="U8" i="24"/>
  <c r="AG8" i="24"/>
  <c r="V8" i="24"/>
  <c r="AH8" i="24"/>
  <c r="K8" i="24"/>
  <c r="W8" i="24"/>
  <c r="AI8" i="24"/>
  <c r="J8" i="24"/>
  <c r="L8" i="24"/>
  <c r="X8" i="24"/>
  <c r="AJ8" i="24"/>
  <c r="Y8" i="24"/>
  <c r="M8" i="24"/>
  <c r="AK8" i="24"/>
  <c r="U19" i="24"/>
  <c r="AG19" i="24"/>
  <c r="K19" i="24"/>
  <c r="W19" i="24"/>
  <c r="AI19" i="24"/>
  <c r="L19" i="24"/>
  <c r="X19" i="24"/>
  <c r="AJ19" i="24"/>
  <c r="Z19" i="24"/>
  <c r="M19" i="24"/>
  <c r="Y19" i="24"/>
  <c r="AK19" i="24"/>
  <c r="N19" i="24"/>
  <c r="AL19" i="24"/>
  <c r="O19" i="24"/>
  <c r="AA19" i="24"/>
  <c r="AM19" i="24"/>
  <c r="P19" i="24"/>
  <c r="AO19" i="24"/>
  <c r="AB19" i="24"/>
  <c r="AN19" i="24"/>
  <c r="Q19" i="24"/>
  <c r="AC19" i="24"/>
  <c r="R19" i="24"/>
  <c r="AD19" i="24"/>
  <c r="J19" i="24"/>
  <c r="S19" i="24"/>
  <c r="AE19" i="24"/>
  <c r="AF19" i="24"/>
  <c r="T19" i="24"/>
  <c r="V19" i="24"/>
  <c r="AH19" i="24"/>
  <c r="U7" i="24"/>
  <c r="AG7" i="24"/>
  <c r="V7" i="24"/>
  <c r="AH7" i="24"/>
  <c r="K7" i="24"/>
  <c r="W7" i="24"/>
  <c r="AI7" i="24"/>
  <c r="L7" i="24"/>
  <c r="X7" i="24"/>
  <c r="AJ7" i="24"/>
  <c r="M7" i="24"/>
  <c r="Y7" i="24"/>
  <c r="AK7" i="24"/>
  <c r="N7" i="24"/>
  <c r="Z7" i="24"/>
  <c r="AL7" i="24"/>
  <c r="O7" i="24"/>
  <c r="AA7" i="24"/>
  <c r="AM7" i="24"/>
  <c r="P7" i="24"/>
  <c r="AB7" i="24"/>
  <c r="AN7" i="24"/>
  <c r="Q7" i="24"/>
  <c r="AC7" i="24"/>
  <c r="AO7" i="24"/>
  <c r="R7" i="24"/>
  <c r="AD7" i="24"/>
  <c r="J7" i="24"/>
  <c r="S7" i="24"/>
  <c r="AE7" i="24"/>
  <c r="T7" i="24"/>
  <c r="AF7" i="24"/>
  <c r="U31" i="24"/>
  <c r="M5" i="12" s="1"/>
  <c r="P18" i="24"/>
  <c r="AB18" i="24"/>
  <c r="AN18" i="24"/>
  <c r="R18" i="24"/>
  <c r="AD18" i="24"/>
  <c r="AG18" i="24"/>
  <c r="S18" i="24"/>
  <c r="AE18" i="24"/>
  <c r="U18" i="24"/>
  <c r="T18" i="24"/>
  <c r="AF18" i="24"/>
  <c r="V18" i="24"/>
  <c r="AH18" i="24"/>
  <c r="L18" i="24"/>
  <c r="AJ18" i="24"/>
  <c r="K18" i="24"/>
  <c r="W18" i="24"/>
  <c r="AI18" i="24"/>
  <c r="X18" i="24"/>
  <c r="J18" i="24"/>
  <c r="M18" i="24"/>
  <c r="Y18" i="24"/>
  <c r="AK18" i="24"/>
  <c r="N18" i="24"/>
  <c r="Z18" i="24"/>
  <c r="AL18" i="24"/>
  <c r="AC18" i="24"/>
  <c r="AM18" i="24"/>
  <c r="AO18" i="24"/>
  <c r="AA18" i="24"/>
  <c r="O18" i="24"/>
  <c r="Q18" i="24"/>
  <c r="K5" i="24"/>
  <c r="W5" i="24"/>
  <c r="AI5" i="24"/>
  <c r="L5" i="24"/>
  <c r="X5" i="24"/>
  <c r="AJ5" i="24"/>
  <c r="M5" i="24"/>
  <c r="Y5" i="24"/>
  <c r="AK5" i="24"/>
  <c r="N5" i="24"/>
  <c r="Z5" i="24"/>
  <c r="AL5" i="24"/>
  <c r="O5" i="24"/>
  <c r="AA5" i="24"/>
  <c r="AM5" i="24"/>
  <c r="P5" i="24"/>
  <c r="AB5" i="24"/>
  <c r="AN5" i="24"/>
  <c r="Q5" i="24"/>
  <c r="AC5" i="24"/>
  <c r="AO5" i="24"/>
  <c r="R5" i="24"/>
  <c r="AD5" i="24"/>
  <c r="J5" i="24"/>
  <c r="S5" i="24"/>
  <c r="AE5" i="24"/>
  <c r="B55" i="24"/>
  <c r="T5" i="24"/>
  <c r="AF5" i="24"/>
  <c r="U5" i="24"/>
  <c r="AG5" i="24"/>
  <c r="V5" i="24"/>
  <c r="AH5" i="24"/>
  <c r="R4" i="24"/>
  <c r="AD4" i="24"/>
  <c r="S4" i="24"/>
  <c r="AE4" i="24"/>
  <c r="B54" i="24"/>
  <c r="AC54" i="24" s="1"/>
  <c r="U3" i="19" s="1"/>
  <c r="T4" i="24"/>
  <c r="AF4" i="24"/>
  <c r="U4" i="24"/>
  <c r="AG4" i="24"/>
  <c r="V4" i="24"/>
  <c r="AH4" i="24"/>
  <c r="K4" i="24"/>
  <c r="W4" i="24"/>
  <c r="AI4" i="24"/>
  <c r="L4" i="24"/>
  <c r="X4" i="24"/>
  <c r="AJ4" i="24"/>
  <c r="J4" i="24"/>
  <c r="M4" i="24"/>
  <c r="Y4" i="24"/>
  <c r="AK4" i="24"/>
  <c r="N4" i="24"/>
  <c r="Z4" i="24"/>
  <c r="AL4" i="24"/>
  <c r="O4" i="24"/>
  <c r="AA4" i="24"/>
  <c r="AM4" i="24"/>
  <c r="P4" i="24"/>
  <c r="AB4" i="24"/>
  <c r="AN4" i="24"/>
  <c r="Q4" i="24"/>
  <c r="AC4" i="24"/>
  <c r="AO4" i="24"/>
  <c r="M15" i="24"/>
  <c r="Y15" i="24"/>
  <c r="AK15" i="24"/>
  <c r="N15" i="24"/>
  <c r="Z15" i="24"/>
  <c r="AL15" i="24"/>
  <c r="O15" i="24"/>
  <c r="AA15" i="24"/>
  <c r="AM15" i="24"/>
  <c r="P15" i="24"/>
  <c r="AB15" i="24"/>
  <c r="AN15" i="24"/>
  <c r="J15" i="24"/>
  <c r="Q15" i="24"/>
  <c r="AC15" i="24"/>
  <c r="AO15" i="24"/>
  <c r="R15" i="24"/>
  <c r="AD15" i="24"/>
  <c r="S15" i="24"/>
  <c r="AE15" i="24"/>
  <c r="T15" i="24"/>
  <c r="AF15" i="24"/>
  <c r="U15" i="24"/>
  <c r="AG15" i="24"/>
  <c r="V15" i="24"/>
  <c r="AH15" i="24"/>
  <c r="B65" i="24"/>
  <c r="K15" i="24"/>
  <c r="W15" i="24"/>
  <c r="AI15" i="24"/>
  <c r="AJ15" i="24"/>
  <c r="X15" i="24"/>
  <c r="L15" i="24"/>
  <c r="R16" i="24"/>
  <c r="AD16" i="24"/>
  <c r="AE16" i="24"/>
  <c r="S16" i="24"/>
  <c r="T16" i="24"/>
  <c r="AF16" i="24"/>
  <c r="U16" i="24"/>
  <c r="AG16" i="24"/>
  <c r="V16" i="24"/>
  <c r="AH16" i="24"/>
  <c r="K16" i="24"/>
  <c r="W16" i="24"/>
  <c r="AI16" i="24"/>
  <c r="L16" i="24"/>
  <c r="X16" i="24"/>
  <c r="AJ16" i="24"/>
  <c r="J16" i="24"/>
  <c r="M16" i="24"/>
  <c r="Y16" i="24"/>
  <c r="AK16" i="24"/>
  <c r="N16" i="24"/>
  <c r="Z16" i="24"/>
  <c r="AL16" i="24"/>
  <c r="O16" i="24"/>
  <c r="AA16" i="24"/>
  <c r="AM16" i="24"/>
  <c r="P16" i="24"/>
  <c r="AB16" i="24"/>
  <c r="AN16" i="24"/>
  <c r="Q16" i="24"/>
  <c r="AC16" i="24"/>
  <c r="AO16" i="24"/>
  <c r="T14" i="24"/>
  <c r="AF14" i="24"/>
  <c r="U14" i="24"/>
  <c r="AG14" i="24"/>
  <c r="V14" i="24"/>
  <c r="AH14" i="24"/>
  <c r="K14" i="24"/>
  <c r="W14" i="24"/>
  <c r="AI14" i="24"/>
  <c r="M14" i="24"/>
  <c r="L14" i="24"/>
  <c r="X14" i="24"/>
  <c r="AJ14" i="24"/>
  <c r="J14" i="24"/>
  <c r="Y14" i="24"/>
  <c r="AK14" i="24"/>
  <c r="N14" i="24"/>
  <c r="Z14" i="24"/>
  <c r="AL14" i="24"/>
  <c r="O14" i="24"/>
  <c r="AA14" i="24"/>
  <c r="AM14" i="24"/>
  <c r="P14" i="24"/>
  <c r="AB14" i="24"/>
  <c r="AN14" i="24"/>
  <c r="Q14" i="24"/>
  <c r="AC14" i="24"/>
  <c r="AO14" i="24"/>
  <c r="R14" i="24"/>
  <c r="AD14" i="24"/>
  <c r="S14" i="24"/>
  <c r="AE14" i="24"/>
  <c r="O13" i="24"/>
  <c r="AA13" i="24"/>
  <c r="AM13" i="24"/>
  <c r="AB13" i="24"/>
  <c r="AN13" i="24"/>
  <c r="P13" i="24"/>
  <c r="Q13" i="24"/>
  <c r="AC13" i="24"/>
  <c r="AO13" i="24"/>
  <c r="R13" i="24"/>
  <c r="AD13" i="24"/>
  <c r="J13" i="24"/>
  <c r="S13" i="24"/>
  <c r="AE13" i="24"/>
  <c r="AF13" i="24"/>
  <c r="T13" i="24"/>
  <c r="U13" i="24"/>
  <c r="AG13" i="24"/>
  <c r="V13" i="24"/>
  <c r="AH13" i="24"/>
  <c r="K13" i="24"/>
  <c r="W13" i="24"/>
  <c r="AI13" i="24"/>
  <c r="L13" i="24"/>
  <c r="X13" i="24"/>
  <c r="AJ13" i="24"/>
  <c r="M13" i="24"/>
  <c r="Y13" i="24"/>
  <c r="AK13" i="24"/>
  <c r="N13" i="24"/>
  <c r="Z13" i="24"/>
  <c r="AL13" i="24"/>
  <c r="V12" i="24"/>
  <c r="AH12" i="24"/>
  <c r="W12" i="24"/>
  <c r="AI12" i="24"/>
  <c r="K12" i="24"/>
  <c r="L12" i="24"/>
  <c r="X12" i="24"/>
  <c r="AJ12" i="24"/>
  <c r="J12" i="24"/>
  <c r="M12" i="24"/>
  <c r="Y12" i="24"/>
  <c r="AK12" i="24"/>
  <c r="AA12" i="24"/>
  <c r="N12" i="24"/>
  <c r="Z12" i="24"/>
  <c r="AL12" i="24"/>
  <c r="O12" i="24"/>
  <c r="AM12" i="24"/>
  <c r="P12" i="24"/>
  <c r="AB12" i="24"/>
  <c r="AN12" i="24"/>
  <c r="Q12" i="24"/>
  <c r="AC12" i="24"/>
  <c r="AO12" i="24"/>
  <c r="B62" i="24"/>
  <c r="R12" i="24"/>
  <c r="AD12" i="24"/>
  <c r="S12" i="24"/>
  <c r="AE12" i="24"/>
  <c r="T12" i="24"/>
  <c r="AF12" i="24"/>
  <c r="U12" i="24"/>
  <c r="AG12" i="24"/>
  <c r="M3" i="24"/>
  <c r="Y3" i="24"/>
  <c r="AK3" i="24"/>
  <c r="N3" i="24"/>
  <c r="Z3" i="24"/>
  <c r="AL3" i="24"/>
  <c r="O3" i="24"/>
  <c r="AA3" i="24"/>
  <c r="AM3" i="24"/>
  <c r="P3" i="24"/>
  <c r="AB3" i="24"/>
  <c r="AN3" i="24"/>
  <c r="Q3" i="24"/>
  <c r="AC3" i="24"/>
  <c r="AO3" i="24"/>
  <c r="R3" i="24"/>
  <c r="AD3" i="24"/>
  <c r="S3" i="24"/>
  <c r="AE3" i="24"/>
  <c r="T3" i="24"/>
  <c r="AF3" i="24"/>
  <c r="U3" i="24"/>
  <c r="AG3" i="24"/>
  <c r="V3" i="24"/>
  <c r="AH3" i="24"/>
  <c r="K3" i="24"/>
  <c r="W3" i="24"/>
  <c r="AI3" i="24"/>
  <c r="J3" i="24"/>
  <c r="L3" i="24"/>
  <c r="AJ3" i="24"/>
  <c r="X3" i="24"/>
  <c r="Q11" i="24"/>
  <c r="AC11" i="24"/>
  <c r="AO11" i="24"/>
  <c r="R11" i="24"/>
  <c r="AD11" i="24"/>
  <c r="S11" i="24"/>
  <c r="AE11" i="24"/>
  <c r="T11" i="24"/>
  <c r="AF11" i="24"/>
  <c r="AH11" i="24"/>
  <c r="U11" i="24"/>
  <c r="AG11" i="24"/>
  <c r="V11" i="24"/>
  <c r="K11" i="24"/>
  <c r="W11" i="24"/>
  <c r="AI11" i="24"/>
  <c r="L11" i="24"/>
  <c r="X11" i="24"/>
  <c r="AJ11" i="24"/>
  <c r="M11" i="24"/>
  <c r="Y11" i="24"/>
  <c r="AK11" i="24"/>
  <c r="B61" i="24"/>
  <c r="N11" i="24"/>
  <c r="Z11" i="24"/>
  <c r="AL11" i="24"/>
  <c r="O11" i="24"/>
  <c r="AA11" i="24"/>
  <c r="AM11" i="24"/>
  <c r="P11" i="24"/>
  <c r="J11" i="24"/>
  <c r="AB11" i="24"/>
  <c r="AN11" i="24"/>
  <c r="D22" i="19" l="1"/>
  <c r="W22" i="19"/>
  <c r="I22" i="19"/>
  <c r="AF22" i="19"/>
  <c r="T22" i="19"/>
  <c r="P22" i="19"/>
  <c r="Z22" i="19"/>
  <c r="G22" i="19"/>
  <c r="O22" i="19"/>
  <c r="L22" i="19"/>
  <c r="R22" i="19"/>
  <c r="AB22" i="19"/>
  <c r="U54" i="24"/>
  <c r="M3" i="19" s="1"/>
  <c r="Z54" i="24"/>
  <c r="R3" i="19" s="1"/>
  <c r="AA54" i="24"/>
  <c r="S3" i="19" s="1"/>
  <c r="AG54" i="24"/>
  <c r="Y3" i="19" s="1"/>
  <c r="AH54" i="24"/>
  <c r="Z3" i="19" s="1"/>
  <c r="AJ54" i="24"/>
  <c r="AB3" i="19" s="1"/>
  <c r="AK54" i="24"/>
  <c r="AC3" i="19" s="1"/>
  <c r="AN54" i="24"/>
  <c r="AF3" i="19" s="1"/>
  <c r="AO54" i="24"/>
  <c r="AG3" i="19" s="1"/>
  <c r="J54" i="24"/>
  <c r="B3" i="19" s="1"/>
  <c r="O54" i="24"/>
  <c r="G3" i="19" s="1"/>
  <c r="P54" i="24"/>
  <c r="H3" i="19" s="1"/>
  <c r="S54" i="24"/>
  <c r="K3" i="19" s="1"/>
  <c r="R54" i="24"/>
  <c r="J3" i="19" s="1"/>
  <c r="AD54" i="24"/>
  <c r="V3" i="19" s="1"/>
  <c r="AM54" i="24"/>
  <c r="AE3" i="19" s="1"/>
  <c r="Y54" i="24"/>
  <c r="Q3" i="19" s="1"/>
  <c r="AL54" i="24"/>
  <c r="AD3" i="19" s="1"/>
  <c r="W54" i="24"/>
  <c r="O3" i="19" s="1"/>
  <c r="AI54" i="24"/>
  <c r="AA3" i="19" s="1"/>
  <c r="Q54" i="24"/>
  <c r="I3" i="19" s="1"/>
  <c r="N54" i="24"/>
  <c r="F3" i="19" s="1"/>
  <c r="AE54" i="24"/>
  <c r="W3" i="19" s="1"/>
  <c r="X54" i="24"/>
  <c r="P3" i="19" s="1"/>
  <c r="M54" i="24"/>
  <c r="E3" i="19" s="1"/>
  <c r="L54" i="24"/>
  <c r="D3" i="19" s="1"/>
  <c r="V54" i="24"/>
  <c r="N3" i="19" s="1"/>
  <c r="AF54" i="24"/>
  <c r="X3" i="19" s="1"/>
  <c r="AB54" i="24"/>
  <c r="T3" i="19" s="1"/>
  <c r="T54" i="24"/>
  <c r="L3" i="19" s="1"/>
  <c r="X55" i="24"/>
  <c r="P4" i="19" s="1"/>
  <c r="AB55" i="24"/>
  <c r="T4" i="19" s="1"/>
  <c r="AE55" i="24"/>
  <c r="W4" i="19" s="1"/>
  <c r="AI55" i="24"/>
  <c r="AA4" i="19" s="1"/>
  <c r="AJ55" i="24"/>
  <c r="AB4" i="19" s="1"/>
  <c r="AN55" i="24"/>
  <c r="AF4" i="19" s="1"/>
  <c r="M55" i="24"/>
  <c r="E4" i="19" s="1"/>
  <c r="L55" i="24"/>
  <c r="D4" i="19" s="1"/>
  <c r="J55" i="24"/>
  <c r="B4" i="19" s="1"/>
  <c r="S55" i="24"/>
  <c r="K4" i="19" s="1"/>
  <c r="P55" i="24"/>
  <c r="H4" i="19" s="1"/>
  <c r="V55" i="24"/>
  <c r="N4" i="19" s="1"/>
  <c r="O55" i="24"/>
  <c r="G4" i="19" s="1"/>
  <c r="AG55" i="24"/>
  <c r="Y4" i="19" s="1"/>
  <c r="AL55" i="24"/>
  <c r="AD4" i="19" s="1"/>
  <c r="U55" i="24"/>
  <c r="M4" i="19" s="1"/>
  <c r="Z55" i="24"/>
  <c r="R4" i="19" s="1"/>
  <c r="AF55" i="24"/>
  <c r="X4" i="19" s="1"/>
  <c r="N55" i="24"/>
  <c r="F4" i="19" s="1"/>
  <c r="T55" i="24"/>
  <c r="L4" i="19" s="1"/>
  <c r="AK55" i="24"/>
  <c r="AC4" i="19" s="1"/>
  <c r="AD55" i="24"/>
  <c r="V4" i="19" s="1"/>
  <c r="Y55" i="24"/>
  <c r="Q4" i="19" s="1"/>
  <c r="R55" i="24"/>
  <c r="J4" i="19" s="1"/>
  <c r="AO55" i="24"/>
  <c r="AG4" i="19" s="1"/>
  <c r="AC55" i="24"/>
  <c r="U4" i="19" s="1"/>
  <c r="W55" i="24"/>
  <c r="O4" i="19" s="1"/>
  <c r="Q55" i="24"/>
  <c r="I4" i="19" s="1"/>
  <c r="K55" i="24"/>
  <c r="C4" i="19" s="1"/>
  <c r="AM55" i="24"/>
  <c r="AE4" i="19" s="1"/>
  <c r="AH55" i="24"/>
  <c r="Z4" i="19" s="1"/>
  <c r="AA55" i="24"/>
  <c r="S4" i="19" s="1"/>
  <c r="V22" i="19"/>
  <c r="F22" i="19"/>
  <c r="N22" i="19"/>
  <c r="Y22" i="19"/>
  <c r="Q61" i="24"/>
  <c r="I10" i="19" s="1"/>
  <c r="AC61" i="24"/>
  <c r="U10" i="19" s="1"/>
  <c r="AO61" i="24"/>
  <c r="AG10" i="19" s="1"/>
  <c r="S61" i="24"/>
  <c r="K10" i="19" s="1"/>
  <c r="Y61" i="24"/>
  <c r="Q10" i="19" s="1"/>
  <c r="K61" i="24"/>
  <c r="C10" i="19" s="1"/>
  <c r="V61" i="24"/>
  <c r="N10" i="19" s="1"/>
  <c r="AD61" i="24"/>
  <c r="V10" i="19" s="1"/>
  <c r="M61" i="24"/>
  <c r="E10" i="19" s="1"/>
  <c r="R61" i="24"/>
  <c r="J10" i="19" s="1"/>
  <c r="AG61" i="24"/>
  <c r="Y10" i="19" s="1"/>
  <c r="AE61" i="24"/>
  <c r="W10" i="19" s="1"/>
  <c r="AN61" i="24"/>
  <c r="AF10" i="19" s="1"/>
  <c r="AL61" i="24"/>
  <c r="AD10" i="19" s="1"/>
  <c r="U61" i="24"/>
  <c r="M10" i="19" s="1"/>
  <c r="X61" i="24"/>
  <c r="P10" i="19" s="1"/>
  <c r="T61" i="24"/>
  <c r="L10" i="19" s="1"/>
  <c r="AB61" i="24"/>
  <c r="T10" i="19" s="1"/>
  <c r="Z61" i="24"/>
  <c r="R10" i="19" s="1"/>
  <c r="AJ61" i="24"/>
  <c r="AB10" i="19" s="1"/>
  <c r="AF61" i="24"/>
  <c r="X10" i="19" s="1"/>
  <c r="N61" i="24"/>
  <c r="F10" i="19" s="1"/>
  <c r="P61" i="24"/>
  <c r="H10" i="19" s="1"/>
  <c r="L61" i="24"/>
  <c r="D10" i="19" s="1"/>
  <c r="J61" i="24"/>
  <c r="B10" i="19" s="1"/>
  <c r="AM61" i="24"/>
  <c r="AE10" i="19" s="1"/>
  <c r="AA61" i="24"/>
  <c r="S10" i="19" s="1"/>
  <c r="AI61" i="24"/>
  <c r="AA10" i="19" s="1"/>
  <c r="O61" i="24"/>
  <c r="G10" i="19" s="1"/>
  <c r="AK61" i="24"/>
  <c r="AC10" i="19" s="1"/>
  <c r="W61" i="24"/>
  <c r="O10" i="19" s="1"/>
  <c r="AH61" i="24"/>
  <c r="Z10" i="19" s="1"/>
  <c r="J22" i="19"/>
  <c r="AE22" i="19"/>
  <c r="AG22" i="19"/>
  <c r="S22" i="19"/>
  <c r="M22" i="19"/>
  <c r="S70" i="24"/>
  <c r="K19" i="19" s="1"/>
  <c r="R70" i="24"/>
  <c r="J19" i="19" s="1"/>
  <c r="AB70" i="24"/>
  <c r="T19" i="19" s="1"/>
  <c r="AD70" i="24"/>
  <c r="V19" i="19" s="1"/>
  <c r="AN70" i="24"/>
  <c r="AF19" i="19" s="1"/>
  <c r="P70" i="24"/>
  <c r="H19" i="19" s="1"/>
  <c r="AA70" i="24"/>
  <c r="S19" i="19" s="1"/>
  <c r="AI70" i="24"/>
  <c r="AA19" i="19" s="1"/>
  <c r="O70" i="24"/>
  <c r="G19" i="19" s="1"/>
  <c r="W70" i="24"/>
  <c r="O19" i="19" s="1"/>
  <c r="J70" i="24"/>
  <c r="B19" i="19" s="1"/>
  <c r="K70" i="24"/>
  <c r="C19" i="19" s="1"/>
  <c r="AL70" i="24"/>
  <c r="AD19" i="19" s="1"/>
  <c r="AH70" i="24"/>
  <c r="Z19" i="19" s="1"/>
  <c r="Z70" i="24"/>
  <c r="R19" i="19" s="1"/>
  <c r="V70" i="24"/>
  <c r="N19" i="19" s="1"/>
  <c r="N70" i="24"/>
  <c r="F19" i="19" s="1"/>
  <c r="AG70" i="24"/>
  <c r="Y19" i="19" s="1"/>
  <c r="AK70" i="24"/>
  <c r="AC19" i="19" s="1"/>
  <c r="U70" i="24"/>
  <c r="M19" i="19" s="1"/>
  <c r="Y70" i="24"/>
  <c r="Q19" i="19" s="1"/>
  <c r="AF70" i="24"/>
  <c r="X19" i="19" s="1"/>
  <c r="AO70" i="24"/>
  <c r="AG19" i="19" s="1"/>
  <c r="M70" i="24"/>
  <c r="E19" i="19" s="1"/>
  <c r="T70" i="24"/>
  <c r="L19" i="19" s="1"/>
  <c r="AC70" i="24"/>
  <c r="U19" i="19" s="1"/>
  <c r="AJ70" i="24"/>
  <c r="AB19" i="19" s="1"/>
  <c r="AE70" i="24"/>
  <c r="W19" i="19" s="1"/>
  <c r="Q70" i="24"/>
  <c r="I19" i="19" s="1"/>
  <c r="X70" i="24"/>
  <c r="P19" i="19" s="1"/>
  <c r="AM70" i="24"/>
  <c r="AE19" i="19" s="1"/>
  <c r="L70" i="24"/>
  <c r="D19" i="19" s="1"/>
  <c r="K22" i="19"/>
  <c r="AC22" i="19"/>
  <c r="T62" i="24"/>
  <c r="L11" i="19" s="1"/>
  <c r="V62" i="24"/>
  <c r="N11" i="19" s="1"/>
  <c r="AH62" i="24"/>
  <c r="Z11" i="19" s="1"/>
  <c r="W62" i="24"/>
  <c r="O11" i="19" s="1"/>
  <c r="AI62" i="24"/>
  <c r="AA11" i="19" s="1"/>
  <c r="X62" i="24"/>
  <c r="P11" i="19" s="1"/>
  <c r="AJ62" i="24"/>
  <c r="AB11" i="19" s="1"/>
  <c r="L62" i="24"/>
  <c r="D11" i="19" s="1"/>
  <c r="Y62" i="24"/>
  <c r="Q11" i="19" s="1"/>
  <c r="AK62" i="24"/>
  <c r="AC11" i="19" s="1"/>
  <c r="M62" i="24"/>
  <c r="E11" i="19" s="1"/>
  <c r="Z62" i="24"/>
  <c r="R11" i="19" s="1"/>
  <c r="AL62" i="24"/>
  <c r="AD11" i="19" s="1"/>
  <c r="N62" i="24"/>
  <c r="F11" i="19" s="1"/>
  <c r="AA62" i="24"/>
  <c r="S11" i="19" s="1"/>
  <c r="AM62" i="24"/>
  <c r="AE11" i="19" s="1"/>
  <c r="O62" i="24"/>
  <c r="G11" i="19" s="1"/>
  <c r="AB62" i="24"/>
  <c r="T11" i="19" s="1"/>
  <c r="AN62" i="24"/>
  <c r="AF11" i="19" s="1"/>
  <c r="P62" i="24"/>
  <c r="H11" i="19" s="1"/>
  <c r="AC62" i="24"/>
  <c r="U11" i="19" s="1"/>
  <c r="AO62" i="24"/>
  <c r="AG11" i="19" s="1"/>
  <c r="Q62" i="24"/>
  <c r="I11" i="19" s="1"/>
  <c r="AD62" i="24"/>
  <c r="V11" i="19" s="1"/>
  <c r="R62" i="24"/>
  <c r="J11" i="19" s="1"/>
  <c r="AE62" i="24"/>
  <c r="W11" i="19" s="1"/>
  <c r="AG62" i="24"/>
  <c r="Y11" i="19" s="1"/>
  <c r="S62" i="24"/>
  <c r="K11" i="19" s="1"/>
  <c r="AF62" i="24"/>
  <c r="X11" i="19" s="1"/>
  <c r="J62" i="24"/>
  <c r="B11" i="19" s="1"/>
  <c r="U62" i="24"/>
  <c r="M11" i="19" s="1"/>
  <c r="K62" i="24"/>
  <c r="C11" i="19" s="1"/>
  <c r="M65" i="24"/>
  <c r="E14" i="19" s="1"/>
  <c r="Y65" i="24"/>
  <c r="Q14" i="19" s="1"/>
  <c r="AK65" i="24"/>
  <c r="AC14" i="19" s="1"/>
  <c r="N65" i="24"/>
  <c r="F14" i="19" s="1"/>
  <c r="Z65" i="24"/>
  <c r="R14" i="19" s="1"/>
  <c r="AL65" i="24"/>
  <c r="AD14" i="19" s="1"/>
  <c r="O65" i="24"/>
  <c r="G14" i="19" s="1"/>
  <c r="AA65" i="24"/>
  <c r="S14" i="19" s="1"/>
  <c r="AM65" i="24"/>
  <c r="AE14" i="19" s="1"/>
  <c r="P65" i="24"/>
  <c r="H14" i="19" s="1"/>
  <c r="AB65" i="24"/>
  <c r="T14" i="19" s="1"/>
  <c r="AN65" i="24"/>
  <c r="AF14" i="19" s="1"/>
  <c r="Q65" i="24"/>
  <c r="I14" i="19" s="1"/>
  <c r="AC65" i="24"/>
  <c r="U14" i="19" s="1"/>
  <c r="AO65" i="24"/>
  <c r="AG14" i="19" s="1"/>
  <c r="R65" i="24"/>
  <c r="J14" i="19" s="1"/>
  <c r="AD65" i="24"/>
  <c r="V14" i="19" s="1"/>
  <c r="S65" i="24"/>
  <c r="K14" i="19" s="1"/>
  <c r="AE65" i="24"/>
  <c r="W14" i="19" s="1"/>
  <c r="T65" i="24"/>
  <c r="L14" i="19" s="1"/>
  <c r="AF65" i="24"/>
  <c r="X14" i="19" s="1"/>
  <c r="U65" i="24"/>
  <c r="M14" i="19" s="1"/>
  <c r="AG65" i="24"/>
  <c r="Y14" i="19" s="1"/>
  <c r="V65" i="24"/>
  <c r="N14" i="19" s="1"/>
  <c r="AH65" i="24"/>
  <c r="Z14" i="19" s="1"/>
  <c r="X65" i="24"/>
  <c r="P14" i="19" s="1"/>
  <c r="K65" i="24"/>
  <c r="C14" i="19" s="1"/>
  <c r="W65" i="24"/>
  <c r="O14" i="19" s="1"/>
  <c r="AI65" i="24"/>
  <c r="AA14" i="19" s="1"/>
  <c r="AJ65" i="24"/>
  <c r="AB14" i="19" s="1"/>
  <c r="J65" i="24"/>
  <c r="B14" i="19" s="1"/>
  <c r="L65" i="24"/>
  <c r="D14" i="19" s="1"/>
  <c r="AD22" i="19"/>
  <c r="X22" i="19"/>
  <c r="Q22" i="19"/>
  <c r="U71" i="24"/>
  <c r="M20" i="19" s="1"/>
  <c r="S71" i="24"/>
  <c r="K20" i="19" s="1"/>
  <c r="AE71" i="24"/>
  <c r="W20" i="19" s="1"/>
  <c r="AA71" i="24"/>
  <c r="S20" i="19" s="1"/>
  <c r="AK71" i="24"/>
  <c r="AC20" i="19" s="1"/>
  <c r="X71" i="24"/>
  <c r="P20" i="19" s="1"/>
  <c r="O71" i="24"/>
  <c r="G20" i="19" s="1"/>
  <c r="Y71" i="24"/>
  <c r="Q20" i="19" s="1"/>
  <c r="M71" i="24"/>
  <c r="E20" i="19" s="1"/>
  <c r="AF71" i="24"/>
  <c r="X20" i="19" s="1"/>
  <c r="AN71" i="24"/>
  <c r="AF20" i="19" s="1"/>
  <c r="AI71" i="24"/>
  <c r="AA20" i="19" s="1"/>
  <c r="T71" i="24"/>
  <c r="L20" i="19" s="1"/>
  <c r="AB71" i="24"/>
  <c r="T20" i="19" s="1"/>
  <c r="L71" i="24"/>
  <c r="D20" i="19" s="1"/>
  <c r="R71" i="24"/>
  <c r="J20" i="19" s="1"/>
  <c r="P71" i="24"/>
  <c r="H20" i="19" s="1"/>
  <c r="AL71" i="24"/>
  <c r="AD20" i="19" s="1"/>
  <c r="Z71" i="24"/>
  <c r="R20" i="19" s="1"/>
  <c r="W71" i="24"/>
  <c r="O20" i="19" s="1"/>
  <c r="N71" i="24"/>
  <c r="F20" i="19" s="1"/>
  <c r="K71" i="24"/>
  <c r="C20" i="19" s="1"/>
  <c r="AH71" i="24"/>
  <c r="Z20" i="19" s="1"/>
  <c r="AJ71" i="24"/>
  <c r="AB20" i="19" s="1"/>
  <c r="AO71" i="24"/>
  <c r="AG20" i="19" s="1"/>
  <c r="AD71" i="24"/>
  <c r="V20" i="19" s="1"/>
  <c r="V71" i="24"/>
  <c r="N20" i="19" s="1"/>
  <c r="AG71" i="24"/>
  <c r="Y20" i="19" s="1"/>
  <c r="AC71" i="24"/>
  <c r="U20" i="19" s="1"/>
  <c r="J71" i="24"/>
  <c r="B20" i="19" s="1"/>
  <c r="Q71" i="24"/>
  <c r="I20" i="19" s="1"/>
  <c r="AM71" i="24"/>
  <c r="AE20" i="19" s="1"/>
  <c r="C22" i="19"/>
  <c r="B22" i="19"/>
  <c r="U22" i="19"/>
  <c r="E22" i="19"/>
  <c r="AA22" i="19"/>
  <c r="H22" i="19"/>
  <c r="K54" i="24"/>
  <c r="C3" i="19" s="1"/>
  <c r="K31" i="24"/>
  <c r="C5" i="12" s="1"/>
  <c r="AA31" i="24"/>
  <c r="S5" i="12" s="1"/>
  <c r="AM31" i="24"/>
  <c r="AE5" i="12" s="1"/>
  <c r="L31" i="24"/>
  <c r="D5" i="12" s="1"/>
  <c r="AB31" i="24"/>
  <c r="T5" i="12" s="1"/>
  <c r="AN31" i="24"/>
  <c r="AF5" i="12" s="1"/>
  <c r="O31" i="24"/>
  <c r="G5" i="12" s="1"/>
  <c r="AC31" i="24"/>
  <c r="U5" i="12" s="1"/>
  <c r="AO31" i="24"/>
  <c r="AG5" i="12" s="1"/>
  <c r="Q31" i="24"/>
  <c r="I5" i="12" s="1"/>
  <c r="AD31" i="24"/>
  <c r="V5" i="12" s="1"/>
  <c r="J31" i="24"/>
  <c r="B5" i="12" s="1"/>
  <c r="R31" i="24"/>
  <c r="J5" i="12" s="1"/>
  <c r="AE31" i="24"/>
  <c r="W5" i="12" s="1"/>
  <c r="S31" i="24"/>
  <c r="K5" i="12" s="1"/>
  <c r="AF31" i="24"/>
  <c r="X5" i="12" s="1"/>
  <c r="T31" i="24"/>
  <c r="L5" i="12" s="1"/>
  <c r="AG31" i="24"/>
  <c r="Y5" i="12" s="1"/>
  <c r="V31" i="24"/>
  <c r="N5" i="12" s="1"/>
  <c r="AH31" i="24"/>
  <c r="Z5" i="12" s="1"/>
  <c r="W31" i="24"/>
  <c r="O5" i="12" s="1"/>
  <c r="AI31" i="24"/>
  <c r="AA5" i="12" s="1"/>
  <c r="X31" i="24"/>
  <c r="P5" i="12" s="1"/>
  <c r="AJ31" i="24"/>
  <c r="AB5" i="12" s="1"/>
  <c r="Z31" i="24"/>
  <c r="R5" i="12" s="1"/>
  <c r="Y31" i="24"/>
  <c r="Q5" i="12" s="1"/>
  <c r="AK31" i="24"/>
  <c r="AC5" i="12" s="1"/>
  <c r="AL31" i="24"/>
  <c r="AD5" i="12" s="1"/>
  <c r="P31" i="24"/>
  <c r="H5" i="12" s="1"/>
  <c r="N31" i="24"/>
  <c r="F5" i="12" s="1"/>
  <c r="M31" i="24"/>
  <c r="E5" i="12" s="1"/>
</calcChain>
</file>

<file path=xl/sharedStrings.xml><?xml version="1.0" encoding="utf-8"?>
<sst xmlns="http://schemas.openxmlformats.org/spreadsheetml/2006/main" count="470" uniqueCount="129">
  <si>
    <t>Source: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</si>
  <si>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</si>
  <si>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</si>
  <si>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</si>
  <si>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</si>
  <si>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</si>
  <si>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</si>
  <si>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</si>
  <si>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</si>
  <si>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</si>
  <si>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</si>
  <si>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</si>
  <si>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</si>
  <si>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</si>
  <si>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</si>
  <si>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</si>
  <si>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</si>
  <si>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</si>
  <si>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</si>
  <si>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</si>
  <si>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</si>
  <si>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</si>
  <si>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heat (not used in this variable)</t>
  </si>
  <si>
    <t>BFPIaE BAU Fuel Production</t>
  </si>
  <si>
    <t>BFPIaE BAU Fuel Imports</t>
  </si>
  <si>
    <t>BFPIaE BAU Fuel Exports</t>
  </si>
  <si>
    <t>Fuel (BTU)</t>
  </si>
  <si>
    <t>석탄</t>
    <phoneticPr fontId="10" type="noConversion"/>
  </si>
  <si>
    <t>석유</t>
    <phoneticPr fontId="10" type="noConversion"/>
  </si>
  <si>
    <t>도시가스</t>
    <phoneticPr fontId="10" type="noConversion"/>
  </si>
  <si>
    <t>열에너지</t>
    <phoneticPr fontId="10" type="noConversion"/>
  </si>
  <si>
    <t>가스</t>
    <phoneticPr fontId="10" type="noConversion"/>
  </si>
  <si>
    <t>수력</t>
    <phoneticPr fontId="10" type="noConversion"/>
  </si>
  <si>
    <t>원자력</t>
    <phoneticPr fontId="10" type="noConversion"/>
  </si>
  <si>
    <t>-</t>
    <phoneticPr fontId="10" type="noConversion"/>
  </si>
  <si>
    <t>에너지 수요 종합 - 기준 시나리오</t>
    <phoneticPr fontId="10" type="noConversion"/>
  </si>
  <si>
    <t>신재생기타</t>
    <phoneticPr fontId="10" type="noConversion"/>
  </si>
  <si>
    <t>(단위 : 백만 toe)</t>
    <phoneticPr fontId="10" type="noConversion"/>
  </si>
  <si>
    <t>최종 소비</t>
    <phoneticPr fontId="10" type="noConversion"/>
  </si>
  <si>
    <t>전기</t>
    <phoneticPr fontId="10" type="noConversion"/>
  </si>
  <si>
    <t>원유 수요</t>
    <phoneticPr fontId="10" type="noConversion"/>
  </si>
  <si>
    <t>총공급</t>
    <phoneticPr fontId="10" type="noConversion"/>
  </si>
  <si>
    <t>전환</t>
    <phoneticPr fontId="10" type="noConversion"/>
  </si>
  <si>
    <t>최종소비</t>
    <phoneticPr fontId="10" type="noConversion"/>
  </si>
  <si>
    <t>제품별 석유 수요</t>
    <phoneticPr fontId="10" type="noConversion"/>
  </si>
  <si>
    <t>휘발유</t>
    <phoneticPr fontId="10" type="noConversion"/>
  </si>
  <si>
    <t>등유</t>
    <phoneticPr fontId="10" type="noConversion"/>
  </si>
  <si>
    <t>경유</t>
    <phoneticPr fontId="10" type="noConversion"/>
  </si>
  <si>
    <t>중유</t>
    <phoneticPr fontId="10" type="noConversion"/>
  </si>
  <si>
    <t>제트유</t>
    <phoneticPr fontId="10" type="noConversion"/>
  </si>
  <si>
    <t>프로판</t>
    <phoneticPr fontId="10" type="noConversion"/>
  </si>
  <si>
    <t>부탄</t>
    <phoneticPr fontId="10" type="noConversion"/>
  </si>
  <si>
    <t>납사</t>
    <phoneticPr fontId="10" type="noConversion"/>
  </si>
  <si>
    <t>기타비에너지유</t>
    <phoneticPr fontId="10" type="noConversion"/>
  </si>
  <si>
    <t>용도별 석유 수요</t>
    <phoneticPr fontId="10" type="noConversion"/>
  </si>
  <si>
    <t>산업</t>
    <phoneticPr fontId="10" type="noConversion"/>
  </si>
  <si>
    <t>(연료)</t>
    <phoneticPr fontId="10" type="noConversion"/>
  </si>
  <si>
    <t>(원료)</t>
    <phoneticPr fontId="10" type="noConversion"/>
  </si>
  <si>
    <t>수송</t>
    <phoneticPr fontId="10" type="noConversion"/>
  </si>
  <si>
    <t>가정</t>
    <phoneticPr fontId="10" type="noConversion"/>
  </si>
  <si>
    <t>서비스</t>
    <phoneticPr fontId="10" type="noConversion"/>
  </si>
  <si>
    <t>석탄 공급 및 수요</t>
    <phoneticPr fontId="10" type="noConversion"/>
  </si>
  <si>
    <t>전환부문</t>
    <phoneticPr fontId="10" type="noConversion"/>
  </si>
  <si>
    <t>최종소비부문</t>
    <phoneticPr fontId="10" type="noConversion"/>
  </si>
  <si>
    <t>제품별 석탄 수요</t>
    <phoneticPr fontId="10" type="noConversion"/>
  </si>
  <si>
    <t>국내탄</t>
    <phoneticPr fontId="10" type="noConversion"/>
  </si>
  <si>
    <t>수입무연탄</t>
    <phoneticPr fontId="10" type="noConversion"/>
  </si>
  <si>
    <t>연료용 유연탄</t>
    <phoneticPr fontId="10" type="noConversion"/>
  </si>
  <si>
    <t>원료용 유연탄</t>
    <phoneticPr fontId="10" type="noConversion"/>
  </si>
  <si>
    <t>용도별 석탄 수요</t>
    <phoneticPr fontId="10" type="noConversion"/>
  </si>
  <si>
    <t>발전용</t>
    <phoneticPr fontId="10" type="noConversion"/>
  </si>
  <si>
    <t>코크스 제조 및 고로용</t>
    <phoneticPr fontId="10" type="noConversion"/>
  </si>
  <si>
    <t>킬른가열용</t>
    <phoneticPr fontId="10" type="noConversion"/>
  </si>
  <si>
    <t>기타 산업용</t>
    <phoneticPr fontId="10" type="noConversion"/>
  </si>
  <si>
    <t xml:space="preserve"> 연탄용</t>
    <phoneticPr fontId="10" type="noConversion"/>
  </si>
  <si>
    <t>가스 공급 및 수요</t>
    <phoneticPr fontId="10" type="noConversion"/>
  </si>
  <si>
    <t>제품별 소비</t>
    <phoneticPr fontId="10" type="noConversion"/>
  </si>
  <si>
    <t>천연가스</t>
    <phoneticPr fontId="10" type="noConversion"/>
  </si>
  <si>
    <t>용도별 소비</t>
    <phoneticPr fontId="10" type="noConversion"/>
  </si>
  <si>
    <t>지역난방</t>
    <phoneticPr fontId="10" type="noConversion"/>
  </si>
  <si>
    <t>총 공급</t>
    <phoneticPr fontId="10" type="noConversion"/>
  </si>
  <si>
    <t>총 에너지</t>
    <phoneticPr fontId="10" type="noConversion"/>
  </si>
  <si>
    <t># demand by fuel</t>
    <phoneticPr fontId="10" type="noConversion"/>
  </si>
  <si>
    <t>tons/year</t>
    <phoneticPr fontId="10" type="noConversion"/>
  </si>
  <si>
    <t>milion TOE</t>
    <phoneticPr fontId="10" type="noConversion"/>
  </si>
  <si>
    <t>BTU</t>
    <phoneticPr fontId="10" type="noConversion"/>
  </si>
  <si>
    <t>석유 공급 및 수요</t>
    <phoneticPr fontId="10" type="noConversion"/>
  </si>
  <si>
    <t># KEEI _ long-term energy outlook</t>
    <phoneticPr fontId="10" type="noConversion"/>
  </si>
  <si>
    <t># Imports</t>
    <phoneticPr fontId="10" type="noConversion"/>
  </si>
  <si>
    <t># Production</t>
    <phoneticPr fontId="10" type="noConversion"/>
  </si>
  <si>
    <t># Exports</t>
    <phoneticPr fontId="10" type="noConversion"/>
  </si>
  <si>
    <t xml:space="preserve"> * 도시가스가 모두 LNG라고 가정함. (제주 지역은 LPG 도시가스가 존재)</t>
    <phoneticPr fontId="10" type="noConversion"/>
  </si>
  <si>
    <t>1 kTOE to BTU</t>
    <phoneticPr fontId="10" type="noConversion"/>
  </si>
  <si>
    <t>1 milion TOE to BTU</t>
    <phoneticPr fontId="10" type="noConversion"/>
  </si>
  <si>
    <t>1 tons to BTU (gas)</t>
    <phoneticPr fontId="10" type="noConversion"/>
  </si>
  <si>
    <t>1 tons to BTU (hydrogen)</t>
    <phoneticPr fontId="10" type="noConversion"/>
  </si>
  <si>
    <t>1000 tons to BTU (coal)</t>
    <phoneticPr fontId="10" type="noConversion"/>
  </si>
  <si>
    <t>KEEI</t>
    <phoneticPr fontId="10" type="noConversion"/>
  </si>
  <si>
    <t>long-term energy outlook</t>
    <phoneticPr fontId="10" type="noConversion"/>
  </si>
  <si>
    <t>http://www.kesis.net/FileDownloadAction.do?file=/admin/admin_RegList.jsp/20200408/743991586327836294_01.pdf&amp;oldFile=2019_%EC%9E%A5%EA%B8%B0%EC%97%90%EB%84%88%EC%A7%80%EC%A0%84%EB%A7%9D.pdf</t>
  </si>
  <si>
    <t>Notes :</t>
    <phoneticPr fontId="10" type="noConversion"/>
  </si>
  <si>
    <t># demand by fuel (FORECASTED)</t>
    <phoneticPr fontId="10" type="noConversion"/>
  </si>
  <si>
    <t># Production (FORECASTED)</t>
    <phoneticPr fontId="10" type="noConversion"/>
  </si>
  <si>
    <t># Imports (FORECASTED)</t>
    <phoneticPr fontId="10" type="noConversion"/>
  </si>
  <si>
    <t># Exports (FORECASTED)</t>
    <phoneticPr fontId="10" type="noConversion"/>
  </si>
  <si>
    <t>https://www.sedaily.com/NewsVIew/22M7DLF2S7</t>
  </si>
  <si>
    <t>2018-2021</t>
    <phoneticPr fontId="10" type="noConversion"/>
  </si>
  <si>
    <t>hydrogen production</t>
    <phoneticPr fontId="10" type="noConversion"/>
  </si>
  <si>
    <t>tons</t>
    <phoneticPr fontId="10" type="noConversion"/>
  </si>
  <si>
    <t>year</t>
    <phoneticPr fontId="10" type="noConversion"/>
  </si>
  <si>
    <t># hydrogen production</t>
    <phoneticPr fontId="10" type="noConversion"/>
  </si>
  <si>
    <t>SK(인천)</t>
    <phoneticPr fontId="10" type="noConversion"/>
  </si>
  <si>
    <t>효성(울산)</t>
    <phoneticPr fontId="10" type="noConversion"/>
  </si>
  <si>
    <t>total</t>
    <phoneticPr fontId="10" type="noConversion"/>
  </si>
  <si>
    <t>after 2023</t>
    <phoneticPr fontId="10" type="noConversion"/>
  </si>
  <si>
    <t># Total Hydrogen Production</t>
    <phoneticPr fontId="10" type="noConversion"/>
  </si>
  <si>
    <t>liquefied hydrogen production</t>
    <phoneticPr fontId="10" type="noConversion"/>
  </si>
  <si>
    <t># Liquefied Hydrogen production</t>
    <phoneticPr fontId="10" type="noConversion"/>
  </si>
  <si>
    <t># Liquefied Hydrogen Production will begin in June 2023</t>
    <phoneticPr fontId="10" type="noConversion"/>
  </si>
  <si>
    <t>CTIS</t>
    <phoneticPr fontId="10" type="noConversion"/>
  </si>
  <si>
    <t>https://www.ctis.re.kr/ko/downloadBbsFile.do?atchmnflNo=5870</t>
  </si>
  <si>
    <t xml:space="preserve"> </t>
    <phoneticPr fontId="10" type="noConversion"/>
  </si>
  <si>
    <t xml:space="preserve"> * Assumed hydrogen production is constant after 2020</t>
    <phoneticPr fontId="10" type="noConversion"/>
  </si>
  <si>
    <t xml:space="preserve"> * Liquefied hydrogen production is added in 2023-2050</t>
    <phoneticPr fontId="10" type="noConversion"/>
  </si>
  <si>
    <t xml:space="preserve"> * demand만큼 수입한다고 가정함</t>
    <phoneticPr fontId="10" type="noConversion"/>
  </si>
  <si>
    <t>Seoul Daily</t>
  </si>
  <si>
    <t xml:space="preserve">Our input output data </t>
  </si>
  <si>
    <t>Coal production today is close to 0. We use a value of zero for all years, since our OECD source data for</t>
  </si>
  <si>
    <t>the input output files shows 0 output for the oil and gas mining industries.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</si>
</sst>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8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6" fillId="0" borderId="0" applyNumberFormat="0" applyProtection="0">
      <alignment vertical="top" wrapText="1"/>
    </xf>
    <xf numFmtId="0" fontId="7" fillId="0" borderId="5" applyNumberFormat="0" applyProtection="0">
      <alignment horizontal="left" wrapText="1"/>
    </xf>
    <xf numFmtId="0" fontId="6" fillId="0" borderId="6" applyNumberFormat="0" applyFont="0" applyFill="0" applyProtection="0">
      <alignment wrapText="1"/>
    </xf>
    <xf numFmtId="0" fontId="7" fillId="0" borderId="7" applyNumberFormat="0" applyFill="0" applyProtection="0">
      <alignment wrapText="1"/>
    </xf>
    <xf numFmtId="0" fontId="13" fillId="0" borderId="0">
      <alignment vertical="center"/>
    </xf>
    <xf numFmtId="0" fontId="16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3" fontId="0" fillId="0" borderId="0" xfId="0" applyNumberFormat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/>
    <xf numFmtId="0" fontId="0" fillId="2" borderId="0" xfId="0" applyFill="1"/>
    <xf numFmtId="0" fontId="11" fillId="2" borderId="0" xfId="0" applyFont="1" applyFill="1"/>
    <xf numFmtId="0" fontId="0" fillId="3" borderId="0" xfId="0" applyFill="1"/>
    <xf numFmtId="0" fontId="11" fillId="3" borderId="0" xfId="0" applyFont="1" applyFill="1"/>
    <xf numFmtId="0" fontId="0" fillId="4" borderId="0" xfId="0" applyFill="1"/>
    <xf numFmtId="0" fontId="11" fillId="4" borderId="0" xfId="0" applyFont="1" applyFill="1"/>
    <xf numFmtId="0" fontId="0" fillId="5" borderId="0" xfId="0" applyFill="1"/>
    <xf numFmtId="0" fontId="12" fillId="5" borderId="0" xfId="0" applyFont="1" applyFill="1"/>
    <xf numFmtId="0" fontId="11" fillId="5" borderId="0" xfId="0" applyFont="1" applyFill="1"/>
    <xf numFmtId="0" fontId="12" fillId="4" borderId="0" xfId="0" applyFont="1" applyFill="1"/>
    <xf numFmtId="0" fontId="11" fillId="0" borderId="0" xfId="0" applyFont="1"/>
    <xf numFmtId="0" fontId="14" fillId="0" borderId="0" xfId="0" applyFont="1"/>
    <xf numFmtId="0" fontId="12" fillId="0" borderId="0" xfId="0" applyFont="1" applyFill="1" applyAlignment="1"/>
    <xf numFmtId="11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/>
    </xf>
    <xf numFmtId="11" fontId="0" fillId="0" borderId="0" xfId="0" quotePrefix="1" applyNumberFormat="1" applyAlignment="1">
      <alignment horizontal="right" vertical="center"/>
    </xf>
    <xf numFmtId="0" fontId="15" fillId="5" borderId="0" xfId="0" applyFont="1" applyFill="1"/>
    <xf numFmtId="0" fontId="15" fillId="0" borderId="0" xfId="0" applyFont="1"/>
    <xf numFmtId="0" fontId="2" fillId="0" borderId="0" xfId="1" applyAlignment="1">
      <alignment horizontal="left"/>
    </xf>
    <xf numFmtId="0" fontId="9" fillId="0" borderId="0" xfId="1" applyFont="1" applyAlignment="1">
      <alignment horizontal="left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1" applyFill="1" applyAlignment="1">
      <alignment horizontal="left"/>
    </xf>
    <xf numFmtId="0" fontId="8" fillId="0" borderId="0" xfId="1" applyFont="1" applyFill="1" applyAlignment="1" applyProtection="1">
      <alignment horizontal="left"/>
    </xf>
    <xf numFmtId="0" fontId="11" fillId="0" borderId="0" xfId="0" applyFont="1" applyFill="1"/>
  </cellXfs>
  <cellStyles count="21">
    <cellStyle name="Body: normal cell" xfId="7" xr:uid="{00000000-0005-0000-0000-000000000000}"/>
    <cellStyle name="Body: normal cell 2" xfId="13" xr:uid="{00000000-0005-0000-0000-000001000000}"/>
    <cellStyle name="Font: Calibri, 9pt regular" xfId="3" xr:uid="{00000000-0005-0000-0000-000003000000}"/>
    <cellStyle name="Font: Calibri, 9pt regular 2" xfId="9" xr:uid="{00000000-0005-0000-0000-000004000000}"/>
    <cellStyle name="Footnotes: all except top row" xfId="15" xr:uid="{00000000-0005-0000-0000-000005000000}"/>
    <cellStyle name="Footnotes: top row" xfId="8" xr:uid="{00000000-0005-0000-0000-000006000000}"/>
    <cellStyle name="Footnotes: top row 2" xfId="14" xr:uid="{00000000-0005-0000-0000-000007000000}"/>
    <cellStyle name="Header: bottom row" xfId="4" xr:uid="{00000000-0005-0000-0000-000008000000}"/>
    <cellStyle name="Header: bottom row 2" xfId="10" xr:uid="{00000000-0005-0000-0000-000009000000}"/>
    <cellStyle name="Header: top rows" xfId="16" xr:uid="{00000000-0005-0000-0000-00000A000000}"/>
    <cellStyle name="Hy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2" xr:uid="{00000000-0005-0000-0000-00000F000000}"/>
    <cellStyle name="Section Break" xfId="17" xr:uid="{00000000-0005-0000-0000-000011000000}"/>
    <cellStyle name="Section Break: parent row" xfId="18" xr:uid="{00000000-0005-0000-0000-000012000000}"/>
    <cellStyle name="Table title" xfId="5" xr:uid="{00000000-0005-0000-0000-000013000000}"/>
    <cellStyle name="Table title 2" xfId="11" xr:uid="{00000000-0005-0000-0000-000014000000}"/>
    <cellStyle name="표준 2" xfId="19" xr:uid="{351B0BD4-DDAE-4235-B591-6AB17E5525E6}"/>
    <cellStyle name="표준 3" xfId="20" xr:uid="{2670C343-A54B-437F-B4A1-D81D692DC17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is.re.kr/ko/downloadBbsFile.do?atchmnflNo=5870" TargetMode="External"/><Relationship Id="rId2" Type="http://schemas.openxmlformats.org/officeDocument/2006/relationships/hyperlink" Target="https://www.sedaily.com/NewsVIew/22M7DLF2S7" TargetMode="External"/><Relationship Id="rId1" Type="http://schemas.openxmlformats.org/officeDocument/2006/relationships/hyperlink" Target="http://www.kesis.net/FileDownloadAction.do?file=/admin/admin_RegList.jsp/20200408/743991586327836294_01.pdf&amp;oldFile=2019_%EC%9E%A5%EA%B8%B0%EC%97%90%EB%84%88%EC%A7%80%EC%A0%84%EB%A7%9D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workbookViewId="0">
      <selection activeCell="B4" sqref="B4"/>
    </sheetView>
  </sheetViews>
  <sheetFormatPr defaultColWidth="8.85546875" defaultRowHeight="15"/>
  <cols>
    <col min="2" max="2" width="82.7109375" style="2" customWidth="1"/>
    <col min="5" max="5" width="22.85546875" customWidth="1"/>
    <col min="6" max="6" width="10.140625" customWidth="1"/>
  </cols>
  <sheetData>
    <row r="1" spans="1:2">
      <c r="A1" s="1" t="s">
        <v>23</v>
      </c>
    </row>
    <row r="2" spans="1:2">
      <c r="A2" s="1" t="s">
        <v>24</v>
      </c>
    </row>
    <row r="3" spans="1:2">
      <c r="A3" s="1" t="s">
        <v>25</v>
      </c>
    </row>
    <row r="5" spans="1:2">
      <c r="A5" s="1" t="s">
        <v>0</v>
      </c>
      <c r="B5" s="34"/>
    </row>
    <row r="6" spans="1:2">
      <c r="B6" s="2" t="s">
        <v>97</v>
      </c>
    </row>
    <row r="7" spans="1:2">
      <c r="B7" s="2">
        <v>2019</v>
      </c>
    </row>
    <row r="8" spans="1:2">
      <c r="B8" s="2" t="s">
        <v>98</v>
      </c>
    </row>
    <row r="9" spans="1:2">
      <c r="B9" s="30" t="s">
        <v>99</v>
      </c>
    </row>
    <row r="11" spans="1:2">
      <c r="B11" s="2" t="s">
        <v>125</v>
      </c>
    </row>
    <row r="12" spans="1:2">
      <c r="B12" s="2" t="s">
        <v>106</v>
      </c>
    </row>
    <row r="13" spans="1:2">
      <c r="B13" s="2" t="s">
        <v>107</v>
      </c>
    </row>
    <row r="14" spans="1:2">
      <c r="B14" s="30" t="s">
        <v>105</v>
      </c>
    </row>
    <row r="15" spans="1:2">
      <c r="A15" s="1"/>
    </row>
    <row r="16" spans="1:2">
      <c r="B16" s="2" t="s">
        <v>119</v>
      </c>
    </row>
    <row r="17" spans="1:3">
      <c r="B17" s="2">
        <v>2021</v>
      </c>
    </row>
    <row r="18" spans="1:3">
      <c r="B18" s="2" t="s">
        <v>116</v>
      </c>
    </row>
    <row r="19" spans="1:3">
      <c r="B19" s="30" t="s">
        <v>120</v>
      </c>
    </row>
    <row r="23" spans="1:3">
      <c r="A23" s="1" t="s">
        <v>100</v>
      </c>
    </row>
    <row r="24" spans="1:3">
      <c r="B24" t="s">
        <v>92</v>
      </c>
      <c r="C24" s="8">
        <f>39656668.31*(10^3)</f>
        <v>39656668310</v>
      </c>
    </row>
    <row r="25" spans="1:3">
      <c r="B25" t="s">
        <v>93</v>
      </c>
      <c r="C25" s="8">
        <f>39656668.31*(10^6)</f>
        <v>39656668310000</v>
      </c>
    </row>
    <row r="26" spans="1:3">
      <c r="B26" t="s">
        <v>94</v>
      </c>
      <c r="C26" s="8">
        <f>1.306*39656668.31</f>
        <v>51791608.812860005</v>
      </c>
    </row>
    <row r="27" spans="1:3">
      <c r="B27" t="s">
        <v>95</v>
      </c>
      <c r="C27" s="8">
        <f xml:space="preserve"> 1000 * 141.9 * 947.81707774915</f>
        <v>134495243.33260438</v>
      </c>
    </row>
    <row r="28" spans="1:3">
      <c r="A28" s="1"/>
      <c r="B28" t="s">
        <v>96</v>
      </c>
      <c r="C28" s="8">
        <f xml:space="preserve"> 27778243.7878409 * 1000</f>
        <v>27778243787.8409</v>
      </c>
    </row>
    <row r="30" spans="1:3">
      <c r="A30" t="s">
        <v>126</v>
      </c>
    </row>
    <row r="32" spans="1:3">
      <c r="A32" t="s">
        <v>127</v>
      </c>
    </row>
    <row r="33" spans="1:2">
      <c r="A33" t="s">
        <v>128</v>
      </c>
    </row>
    <row r="36" spans="1:2">
      <c r="B36" s="2" t="s">
        <v>121</v>
      </c>
    </row>
    <row r="42" spans="1:2">
      <c r="B42" s="33"/>
    </row>
    <row r="43" spans="1:2">
      <c r="B43" s="33"/>
    </row>
    <row r="44" spans="1:2">
      <c r="B44" s="34"/>
    </row>
    <row r="45" spans="1:2">
      <c r="B45" s="33"/>
    </row>
    <row r="46" spans="1:2">
      <c r="B46" s="33"/>
    </row>
    <row r="47" spans="1:2">
      <c r="B47" s="33"/>
    </row>
    <row r="48" spans="1:2">
      <c r="B48" s="35"/>
    </row>
    <row r="49" spans="2:2">
      <c r="B49" s="33"/>
    </row>
    <row r="50" spans="2:2">
      <c r="B50" s="34"/>
    </row>
    <row r="51" spans="2:2">
      <c r="B51" s="33"/>
    </row>
    <row r="52" spans="2:2">
      <c r="B52" s="33"/>
    </row>
    <row r="53" spans="2:2">
      <c r="B53" s="33"/>
    </row>
    <row r="54" spans="2:2">
      <c r="B54" s="35"/>
    </row>
    <row r="55" spans="2:2">
      <c r="B55" s="35"/>
    </row>
    <row r="56" spans="2:2">
      <c r="B56" s="34"/>
    </row>
    <row r="57" spans="2:2">
      <c r="B57" s="33"/>
    </row>
    <row r="58" spans="2:2">
      <c r="B58" s="33"/>
    </row>
    <row r="59" spans="2:2">
      <c r="B59" s="33"/>
    </row>
    <row r="60" spans="2:2">
      <c r="B60" s="36"/>
    </row>
    <row r="61" spans="2:2">
      <c r="B61" s="33"/>
    </row>
    <row r="62" spans="2:2">
      <c r="B62" s="33"/>
    </row>
    <row r="63" spans="2:2">
      <c r="B63" s="34"/>
    </row>
    <row r="64" spans="2:2">
      <c r="B64" s="33"/>
    </row>
    <row r="65" spans="2:2">
      <c r="B65" s="33"/>
    </row>
    <row r="66" spans="2:2">
      <c r="B66" s="33"/>
    </row>
    <row r="67" spans="2:2">
      <c r="B67" s="33"/>
    </row>
    <row r="68" spans="2:2">
      <c r="B68" s="33"/>
    </row>
    <row r="69" spans="2:2">
      <c r="B69" s="33"/>
    </row>
    <row r="70" spans="2:2">
      <c r="B70" s="34"/>
    </row>
    <row r="71" spans="2:2">
      <c r="B71" s="33"/>
    </row>
    <row r="72" spans="2:2">
      <c r="B72" s="33"/>
    </row>
    <row r="73" spans="2:2">
      <c r="B73" s="33"/>
    </row>
    <row r="74" spans="2:2">
      <c r="B74" s="35"/>
    </row>
    <row r="75" spans="2:2">
      <c r="B75" s="31"/>
    </row>
  </sheetData>
  <phoneticPr fontId="10" type="noConversion"/>
  <hyperlinks>
    <hyperlink ref="B9" r:id="rId1" xr:uid="{4416EC2C-B904-4986-BA1E-23DDFA517FE5}"/>
    <hyperlink ref="B14" r:id="rId2" xr:uid="{5A1A1E61-88C9-4137-93A8-AC0E3EC6F4B5}"/>
    <hyperlink ref="B19" r:id="rId3" xr:uid="{9FDE2EC0-5855-4CBC-BB81-DACB06ED8563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130D-51AB-4364-AAC6-DB029A491610}">
  <dimension ref="B2:AH16"/>
  <sheetViews>
    <sheetView workbookViewId="0">
      <selection activeCell="C13" sqref="C13"/>
    </sheetView>
  </sheetViews>
  <sheetFormatPr defaultColWidth="8.85546875" defaultRowHeight="15"/>
  <cols>
    <col min="2" max="2" width="11.85546875" customWidth="1"/>
    <col min="3" max="3" width="9.140625" bestFit="1" customWidth="1"/>
    <col min="5" max="5" width="9.140625" bestFit="1" customWidth="1"/>
    <col min="6" max="6" width="9" customWidth="1"/>
    <col min="7" max="35" width="9.140625" bestFit="1" customWidth="1"/>
  </cols>
  <sheetData>
    <row r="2" spans="2:34">
      <c r="B2" t="s">
        <v>110</v>
      </c>
      <c r="H2" s="2" t="s">
        <v>118</v>
      </c>
    </row>
    <row r="3" spans="2:34">
      <c r="B3" t="s">
        <v>109</v>
      </c>
      <c r="C3">
        <v>2018</v>
      </c>
      <c r="D3">
        <v>2019</v>
      </c>
      <c r="E3">
        <v>2020</v>
      </c>
      <c r="H3" t="s">
        <v>111</v>
      </c>
      <c r="I3">
        <v>30000</v>
      </c>
      <c r="J3" t="s">
        <v>83</v>
      </c>
      <c r="L3" t="s">
        <v>85</v>
      </c>
      <c r="M3">
        <v>2023</v>
      </c>
      <c r="N3" t="s">
        <v>114</v>
      </c>
    </row>
    <row r="4" spans="2:34">
      <c r="B4" t="s">
        <v>108</v>
      </c>
      <c r="C4">
        <v>1923942</v>
      </c>
      <c r="D4">
        <v>1962427</v>
      </c>
      <c r="E4">
        <v>1978632</v>
      </c>
      <c r="H4" t="s">
        <v>112</v>
      </c>
      <c r="I4">
        <v>10000</v>
      </c>
      <c r="J4" t="s">
        <v>83</v>
      </c>
      <c r="L4" t="s">
        <v>113</v>
      </c>
      <c r="M4" s="8">
        <f>( (I3*About!$C$27)+(I4*About!$C$27) )/2</f>
        <v>2689904866652.0874</v>
      </c>
      <c r="N4" s="8">
        <f>M4*2</f>
        <v>5379809733304.1748</v>
      </c>
    </row>
    <row r="7" spans="2:34">
      <c r="F7" t="s">
        <v>117</v>
      </c>
    </row>
    <row r="8" spans="2:34">
      <c r="F8" t="s">
        <v>109</v>
      </c>
      <c r="G8">
        <v>2023</v>
      </c>
      <c r="H8">
        <v>2024</v>
      </c>
      <c r="I8" s="11">
        <v>2025</v>
      </c>
      <c r="J8" s="11">
        <v>2026</v>
      </c>
      <c r="K8" s="11">
        <v>2027</v>
      </c>
      <c r="L8" s="11">
        <v>2028</v>
      </c>
      <c r="M8" s="11">
        <v>2029</v>
      </c>
      <c r="N8" s="11">
        <v>2030</v>
      </c>
      <c r="O8" s="11">
        <v>2031</v>
      </c>
      <c r="P8" s="11">
        <v>2032</v>
      </c>
      <c r="Q8" s="11">
        <v>2033</v>
      </c>
      <c r="R8" s="11">
        <v>2034</v>
      </c>
      <c r="S8" s="11">
        <v>2035</v>
      </c>
      <c r="T8" s="11">
        <v>2036</v>
      </c>
      <c r="U8" s="11">
        <v>2037</v>
      </c>
      <c r="V8" s="11">
        <v>2038</v>
      </c>
      <c r="W8" s="11">
        <v>2039</v>
      </c>
      <c r="X8" s="11">
        <v>2040</v>
      </c>
      <c r="Y8" s="11">
        <v>2041</v>
      </c>
      <c r="Z8" s="11">
        <v>2042</v>
      </c>
      <c r="AA8" s="11">
        <v>2043</v>
      </c>
      <c r="AB8" s="11">
        <v>2044</v>
      </c>
      <c r="AC8" s="11">
        <v>2045</v>
      </c>
      <c r="AD8" s="11">
        <v>2046</v>
      </c>
      <c r="AE8" s="11">
        <v>2047</v>
      </c>
      <c r="AF8" s="11">
        <v>2048</v>
      </c>
      <c r="AG8" s="11">
        <v>2049</v>
      </c>
      <c r="AH8" s="11">
        <v>2050</v>
      </c>
    </row>
    <row r="9" spans="2:34">
      <c r="F9" t="s">
        <v>85</v>
      </c>
      <c r="G9" s="8">
        <f>$M$4</f>
        <v>2689904866652.0874</v>
      </c>
      <c r="H9" s="8">
        <f>$N$4</f>
        <v>5379809733304.1748</v>
      </c>
      <c r="I9" s="8">
        <f t="shared" ref="I9:AH9" si="0">$N$4</f>
        <v>5379809733304.1748</v>
      </c>
      <c r="J9" s="8">
        <f t="shared" si="0"/>
        <v>5379809733304.1748</v>
      </c>
      <c r="K9" s="8">
        <f t="shared" si="0"/>
        <v>5379809733304.1748</v>
      </c>
      <c r="L9" s="8">
        <f t="shared" si="0"/>
        <v>5379809733304.1748</v>
      </c>
      <c r="M9" s="8">
        <f t="shared" si="0"/>
        <v>5379809733304.1748</v>
      </c>
      <c r="N9" s="8">
        <f t="shared" si="0"/>
        <v>5379809733304.1748</v>
      </c>
      <c r="O9" s="8">
        <f t="shared" si="0"/>
        <v>5379809733304.1748</v>
      </c>
      <c r="P9" s="8">
        <f t="shared" si="0"/>
        <v>5379809733304.1748</v>
      </c>
      <c r="Q9" s="8">
        <f t="shared" si="0"/>
        <v>5379809733304.1748</v>
      </c>
      <c r="R9" s="8">
        <f t="shared" si="0"/>
        <v>5379809733304.1748</v>
      </c>
      <c r="S9" s="8">
        <f t="shared" si="0"/>
        <v>5379809733304.1748</v>
      </c>
      <c r="T9" s="8">
        <f t="shared" si="0"/>
        <v>5379809733304.1748</v>
      </c>
      <c r="U9" s="8">
        <f t="shared" si="0"/>
        <v>5379809733304.1748</v>
      </c>
      <c r="V9" s="8">
        <f t="shared" si="0"/>
        <v>5379809733304.1748</v>
      </c>
      <c r="W9" s="8">
        <f t="shared" si="0"/>
        <v>5379809733304.1748</v>
      </c>
      <c r="X9" s="8">
        <f t="shared" si="0"/>
        <v>5379809733304.1748</v>
      </c>
      <c r="Y9" s="8">
        <f t="shared" si="0"/>
        <v>5379809733304.1748</v>
      </c>
      <c r="Z9" s="8">
        <f t="shared" si="0"/>
        <v>5379809733304.1748</v>
      </c>
      <c r="AA9" s="8">
        <f t="shared" si="0"/>
        <v>5379809733304.1748</v>
      </c>
      <c r="AB9" s="8">
        <f t="shared" si="0"/>
        <v>5379809733304.1748</v>
      </c>
      <c r="AC9" s="8">
        <f t="shared" si="0"/>
        <v>5379809733304.1748</v>
      </c>
      <c r="AD9" s="8">
        <f t="shared" si="0"/>
        <v>5379809733304.1748</v>
      </c>
      <c r="AE9" s="8">
        <f t="shared" si="0"/>
        <v>5379809733304.1748</v>
      </c>
      <c r="AF9" s="8">
        <f t="shared" si="0"/>
        <v>5379809733304.1748</v>
      </c>
      <c r="AG9" s="8">
        <f t="shared" si="0"/>
        <v>5379809733304.1748</v>
      </c>
      <c r="AH9" s="8">
        <f t="shared" si="0"/>
        <v>5379809733304.1748</v>
      </c>
    </row>
    <row r="11" spans="2:34">
      <c r="B11" t="s">
        <v>115</v>
      </c>
    </row>
    <row r="12" spans="2:34">
      <c r="B12" s="11" t="s">
        <v>109</v>
      </c>
      <c r="C12" s="11">
        <v>2019</v>
      </c>
      <c r="D12" s="11">
        <v>2020</v>
      </c>
      <c r="E12" s="11">
        <v>2021</v>
      </c>
      <c r="F12" s="11">
        <v>2022</v>
      </c>
      <c r="G12" s="11">
        <v>2023</v>
      </c>
      <c r="H12" s="11">
        <v>2024</v>
      </c>
      <c r="I12" s="11">
        <v>2025</v>
      </c>
      <c r="J12" s="11">
        <v>2026</v>
      </c>
      <c r="K12" s="11">
        <v>2027</v>
      </c>
      <c r="L12" s="11">
        <v>2028</v>
      </c>
      <c r="M12" s="11">
        <v>2029</v>
      </c>
      <c r="N12" s="11">
        <v>2030</v>
      </c>
      <c r="O12" s="11">
        <v>2031</v>
      </c>
      <c r="P12" s="11">
        <v>2032</v>
      </c>
      <c r="Q12" s="11">
        <v>2033</v>
      </c>
      <c r="R12" s="11">
        <v>2034</v>
      </c>
      <c r="S12" s="11">
        <v>2035</v>
      </c>
      <c r="T12" s="11">
        <v>2036</v>
      </c>
      <c r="U12" s="11">
        <v>2037</v>
      </c>
      <c r="V12" s="11">
        <v>2038</v>
      </c>
      <c r="W12" s="11">
        <v>2039</v>
      </c>
      <c r="X12" s="11">
        <v>2040</v>
      </c>
      <c r="Y12" s="11">
        <v>2041</v>
      </c>
      <c r="Z12" s="11">
        <v>2042</v>
      </c>
      <c r="AA12" s="11">
        <v>2043</v>
      </c>
      <c r="AB12" s="11">
        <v>2044</v>
      </c>
      <c r="AC12" s="11">
        <v>2045</v>
      </c>
      <c r="AD12" s="11">
        <v>2046</v>
      </c>
      <c r="AE12" s="11">
        <v>2047</v>
      </c>
      <c r="AF12" s="11">
        <v>2048</v>
      </c>
      <c r="AG12" s="11">
        <v>2049</v>
      </c>
      <c r="AH12" s="11">
        <v>2050</v>
      </c>
    </row>
    <row r="13" spans="2:34">
      <c r="B13" t="s">
        <v>85</v>
      </c>
      <c r="C13" s="8">
        <f>D4*About!$C$27</f>
        <v>263937096887472.81</v>
      </c>
      <c r="D13" s="8">
        <f>E4*About!$C$27</f>
        <v>266116592305677.66</v>
      </c>
      <c r="E13" s="8">
        <f>$D$13</f>
        <v>266116592305677.66</v>
      </c>
      <c r="F13" s="8">
        <f t="shared" ref="F13" si="1">$D$13</f>
        <v>266116592305677.66</v>
      </c>
      <c r="G13" s="8">
        <f>$D$13+G9</f>
        <v>268806497172329.75</v>
      </c>
      <c r="H13" s="8">
        <f>$D$13+H9</f>
        <v>271496402038981.84</v>
      </c>
      <c r="I13" s="8">
        <f t="shared" ref="I13:AH13" si="2">$D$13+I9</f>
        <v>271496402038981.84</v>
      </c>
      <c r="J13" s="8">
        <f t="shared" si="2"/>
        <v>271496402038981.84</v>
      </c>
      <c r="K13" s="8">
        <f t="shared" si="2"/>
        <v>271496402038981.84</v>
      </c>
      <c r="L13" s="8">
        <f t="shared" si="2"/>
        <v>271496402038981.84</v>
      </c>
      <c r="M13" s="8">
        <f t="shared" si="2"/>
        <v>271496402038981.84</v>
      </c>
      <c r="N13" s="8">
        <f t="shared" si="2"/>
        <v>271496402038981.84</v>
      </c>
      <c r="O13" s="8">
        <f t="shared" si="2"/>
        <v>271496402038981.84</v>
      </c>
      <c r="P13" s="8">
        <f t="shared" si="2"/>
        <v>271496402038981.84</v>
      </c>
      <c r="Q13" s="8">
        <f t="shared" si="2"/>
        <v>271496402038981.84</v>
      </c>
      <c r="R13" s="8">
        <f t="shared" si="2"/>
        <v>271496402038981.84</v>
      </c>
      <c r="S13" s="8">
        <f t="shared" si="2"/>
        <v>271496402038981.84</v>
      </c>
      <c r="T13" s="8">
        <f t="shared" si="2"/>
        <v>271496402038981.84</v>
      </c>
      <c r="U13" s="8">
        <f t="shared" si="2"/>
        <v>271496402038981.84</v>
      </c>
      <c r="V13" s="8">
        <f t="shared" si="2"/>
        <v>271496402038981.84</v>
      </c>
      <c r="W13" s="8">
        <f t="shared" si="2"/>
        <v>271496402038981.84</v>
      </c>
      <c r="X13" s="8">
        <f t="shared" si="2"/>
        <v>271496402038981.84</v>
      </c>
      <c r="Y13" s="8">
        <f t="shared" si="2"/>
        <v>271496402038981.84</v>
      </c>
      <c r="Z13" s="8">
        <f t="shared" si="2"/>
        <v>271496402038981.84</v>
      </c>
      <c r="AA13" s="8">
        <f t="shared" si="2"/>
        <v>271496402038981.84</v>
      </c>
      <c r="AB13" s="8">
        <f t="shared" si="2"/>
        <v>271496402038981.84</v>
      </c>
      <c r="AC13" s="8">
        <f t="shared" si="2"/>
        <v>271496402038981.84</v>
      </c>
      <c r="AD13" s="8">
        <f t="shared" si="2"/>
        <v>271496402038981.84</v>
      </c>
      <c r="AE13" s="8">
        <f t="shared" si="2"/>
        <v>271496402038981.84</v>
      </c>
      <c r="AF13" s="8">
        <f t="shared" si="2"/>
        <v>271496402038981.84</v>
      </c>
      <c r="AG13" s="8">
        <f t="shared" si="2"/>
        <v>271496402038981.84</v>
      </c>
      <c r="AH13" s="8">
        <f t="shared" si="2"/>
        <v>271496402038981.84</v>
      </c>
    </row>
    <row r="15" spans="2:34">
      <c r="D15" t="s">
        <v>122</v>
      </c>
    </row>
    <row r="16" spans="2:34">
      <c r="D16" t="s">
        <v>123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04DF-8854-4EA4-AA39-8C6EEBB7F910}">
  <dimension ref="A1:AB67"/>
  <sheetViews>
    <sheetView topLeftCell="M1" workbookViewId="0">
      <selection activeCell="W28" sqref="W28"/>
    </sheetView>
  </sheetViews>
  <sheetFormatPr defaultColWidth="11.7109375" defaultRowHeight="15"/>
  <cols>
    <col min="8" max="8" width="19.7109375" customWidth="1"/>
    <col min="16" max="16" width="31.7109375" customWidth="1"/>
    <col min="17" max="17" width="14" bestFit="1" customWidth="1"/>
    <col min="18" max="18" width="13.140625" bestFit="1" customWidth="1"/>
    <col min="20" max="20" width="12.140625" bestFit="1" customWidth="1"/>
    <col min="23" max="23" width="31.42578125" customWidth="1"/>
  </cols>
  <sheetData>
    <row r="1" spans="1:28" ht="23.25">
      <c r="A1" s="23" t="s">
        <v>87</v>
      </c>
    </row>
    <row r="2" spans="1:28">
      <c r="P2" t="s">
        <v>82</v>
      </c>
      <c r="W2" s="11" t="s">
        <v>82</v>
      </c>
      <c r="X2" s="11"/>
      <c r="Y2" s="11"/>
      <c r="Z2" s="11"/>
      <c r="AA2" s="11"/>
      <c r="AB2" s="11"/>
    </row>
    <row r="3" spans="1:28">
      <c r="A3" s="12" t="s">
        <v>35</v>
      </c>
      <c r="B3" s="12"/>
      <c r="C3" s="12"/>
      <c r="D3" s="12"/>
      <c r="E3" s="12" t="s">
        <v>37</v>
      </c>
      <c r="F3" s="12"/>
      <c r="H3" s="16" t="s">
        <v>61</v>
      </c>
      <c r="I3" s="16"/>
      <c r="J3" s="16"/>
      <c r="K3" s="16"/>
      <c r="L3" s="16" t="s">
        <v>37</v>
      </c>
      <c r="M3" s="16"/>
      <c r="P3" s="22" t="s">
        <v>84</v>
      </c>
      <c r="Q3">
        <v>2018</v>
      </c>
      <c r="R3" s="11">
        <v>2025</v>
      </c>
      <c r="S3" s="11">
        <v>2030</v>
      </c>
      <c r="T3" s="11">
        <v>2035</v>
      </c>
      <c r="U3" s="11">
        <v>2040</v>
      </c>
      <c r="W3" s="22" t="s">
        <v>85</v>
      </c>
      <c r="X3" s="11">
        <v>2018</v>
      </c>
      <c r="Y3" s="11">
        <v>2025</v>
      </c>
      <c r="Z3" s="11">
        <v>2030</v>
      </c>
      <c r="AA3" s="11">
        <v>2035</v>
      </c>
      <c r="AB3" s="11">
        <v>2040</v>
      </c>
    </row>
    <row r="4" spans="1:28">
      <c r="A4" s="13" t="s">
        <v>81</v>
      </c>
      <c r="B4" s="13">
        <v>2018</v>
      </c>
      <c r="C4" s="13">
        <v>2025</v>
      </c>
      <c r="D4" s="13">
        <v>2030</v>
      </c>
      <c r="E4" s="13">
        <v>2035</v>
      </c>
      <c r="F4" s="13">
        <v>2040</v>
      </c>
      <c r="G4" s="22"/>
      <c r="H4" s="17"/>
      <c r="I4" s="17">
        <v>2018</v>
      </c>
      <c r="J4" s="17">
        <v>2025</v>
      </c>
      <c r="K4" s="17">
        <v>2030</v>
      </c>
      <c r="L4" s="17">
        <v>2035</v>
      </c>
      <c r="M4" s="17">
        <v>2040</v>
      </c>
      <c r="N4" s="22"/>
      <c r="P4" s="24" t="s">
        <v>7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W4" s="24" t="s">
        <v>7</v>
      </c>
      <c r="X4" s="27">
        <f>Q4*About!$C$25</f>
        <v>0</v>
      </c>
      <c r="Y4" s="27">
        <f>R4*About!$C$25</f>
        <v>0</v>
      </c>
      <c r="Z4" s="27">
        <f>S4*About!$C$25</f>
        <v>0</v>
      </c>
      <c r="AA4" s="27">
        <f>T4*About!$C$25</f>
        <v>0</v>
      </c>
      <c r="AB4" s="27">
        <f>U4*About!$C$25</f>
        <v>0</v>
      </c>
    </row>
    <row r="5" spans="1:28">
      <c r="A5" s="12" t="s">
        <v>27</v>
      </c>
      <c r="B5" s="12">
        <v>87</v>
      </c>
      <c r="C5" s="12">
        <v>94</v>
      </c>
      <c r="D5" s="12">
        <v>96</v>
      </c>
      <c r="E5" s="12">
        <v>94</v>
      </c>
      <c r="F5" s="12">
        <v>84</v>
      </c>
      <c r="H5" s="21" t="s">
        <v>80</v>
      </c>
      <c r="I5" s="16">
        <v>87</v>
      </c>
      <c r="J5" s="16">
        <v>94</v>
      </c>
      <c r="K5" s="16">
        <v>96</v>
      </c>
      <c r="L5" s="16">
        <v>94</v>
      </c>
      <c r="M5" s="16">
        <v>84</v>
      </c>
      <c r="P5" s="24" t="s">
        <v>8</v>
      </c>
      <c r="Q5" s="8">
        <f>I13</f>
        <v>58</v>
      </c>
      <c r="R5" s="8">
        <f>J13</f>
        <v>60</v>
      </c>
      <c r="S5" s="8">
        <f>K13</f>
        <v>60</v>
      </c>
      <c r="T5" s="8">
        <f>L13</f>
        <v>58</v>
      </c>
      <c r="U5" s="8">
        <f>M13</f>
        <v>50</v>
      </c>
      <c r="W5" s="24" t="s">
        <v>8</v>
      </c>
      <c r="X5" s="27">
        <f>Q5*About!$C$25</f>
        <v>2300086761980000</v>
      </c>
      <c r="Y5" s="27">
        <f>R5*About!$C$25</f>
        <v>2379400098600000</v>
      </c>
      <c r="Z5" s="27">
        <f>S5*About!$C$25</f>
        <v>2379400098600000</v>
      </c>
      <c r="AA5" s="27">
        <f>T5*About!$C$25</f>
        <v>2300086761980000</v>
      </c>
      <c r="AB5" s="27">
        <f>U5*About!$C$25</f>
        <v>1982833415500000</v>
      </c>
    </row>
    <row r="6" spans="1:28">
      <c r="A6" s="12" t="s">
        <v>28</v>
      </c>
      <c r="B6" s="12">
        <v>119</v>
      </c>
      <c r="C6" s="12">
        <v>126</v>
      </c>
      <c r="D6" s="12">
        <v>128</v>
      </c>
      <c r="E6" s="12">
        <v>127</v>
      </c>
      <c r="F6" s="12">
        <v>126</v>
      </c>
      <c r="H6" s="16" t="s">
        <v>62</v>
      </c>
      <c r="I6" s="16">
        <v>54</v>
      </c>
      <c r="J6" s="16">
        <v>56</v>
      </c>
      <c r="K6" s="16">
        <v>56</v>
      </c>
      <c r="L6" s="16">
        <v>54</v>
      </c>
      <c r="M6" s="16">
        <v>45</v>
      </c>
      <c r="P6" s="24" t="s">
        <v>1</v>
      </c>
      <c r="Q6" s="8">
        <f>I32+I33</f>
        <v>53</v>
      </c>
      <c r="R6" s="8">
        <f>J32+J33</f>
        <v>56</v>
      </c>
      <c r="S6" s="8">
        <f>K32+K33</f>
        <v>61</v>
      </c>
      <c r="T6" s="8">
        <f>L32+L33</f>
        <v>65</v>
      </c>
      <c r="U6" s="8">
        <f t="shared" ref="U6" si="0">M32+M33</f>
        <v>71</v>
      </c>
      <c r="W6" s="24" t="s">
        <v>1</v>
      </c>
      <c r="X6" s="27">
        <f>Q6*About!$C$25</f>
        <v>2101803420430000</v>
      </c>
      <c r="Y6" s="27">
        <f>R6*About!$C$25</f>
        <v>2220773425360000</v>
      </c>
      <c r="Z6" s="27">
        <f>S6*About!$C$25</f>
        <v>2419056766910000</v>
      </c>
      <c r="AA6" s="27">
        <f>T6*About!$C$25</f>
        <v>2577683440150000</v>
      </c>
      <c r="AB6" s="27">
        <f>U6*About!$C$25</f>
        <v>2815623450010000</v>
      </c>
    </row>
    <row r="7" spans="1:28">
      <c r="A7" s="12" t="s">
        <v>31</v>
      </c>
      <c r="B7" s="12">
        <v>53</v>
      </c>
      <c r="C7" s="12">
        <v>56</v>
      </c>
      <c r="D7" s="12">
        <v>61</v>
      </c>
      <c r="E7" s="12">
        <v>65</v>
      </c>
      <c r="F7" s="12">
        <v>71</v>
      </c>
      <c r="H7" s="16" t="s">
        <v>63</v>
      </c>
      <c r="I7" s="16">
        <v>38</v>
      </c>
      <c r="J7" s="16">
        <v>40</v>
      </c>
      <c r="K7" s="16">
        <v>40</v>
      </c>
      <c r="L7" s="16">
        <v>39</v>
      </c>
      <c r="M7" s="16">
        <v>97</v>
      </c>
      <c r="P7" s="24" t="s">
        <v>9</v>
      </c>
      <c r="Q7" s="8">
        <f>B9</f>
        <v>28</v>
      </c>
      <c r="R7" s="8">
        <f t="shared" ref="R7:U7" si="1">C9</f>
        <v>39</v>
      </c>
      <c r="S7" s="8">
        <f t="shared" si="1"/>
        <v>31</v>
      </c>
      <c r="T7" s="8">
        <f t="shared" si="1"/>
        <v>29</v>
      </c>
      <c r="U7" s="8">
        <f t="shared" si="1"/>
        <v>27</v>
      </c>
      <c r="W7" s="24" t="s">
        <v>9</v>
      </c>
      <c r="X7" s="27">
        <f>Q7*About!$C$25</f>
        <v>1110386712680000</v>
      </c>
      <c r="Y7" s="27">
        <f>R7*About!$C$25</f>
        <v>1546610064090000</v>
      </c>
      <c r="Z7" s="27">
        <f>S7*About!$C$25</f>
        <v>1229356717610000</v>
      </c>
      <c r="AA7" s="27">
        <f>T7*About!$C$25</f>
        <v>1150043380990000</v>
      </c>
      <c r="AB7" s="27">
        <f>U7*About!$C$25</f>
        <v>1070730044370000</v>
      </c>
    </row>
    <row r="8" spans="1:28">
      <c r="A8" s="12" t="s">
        <v>32</v>
      </c>
      <c r="B8" s="12">
        <v>2</v>
      </c>
      <c r="C8" s="12">
        <v>2</v>
      </c>
      <c r="D8" s="12">
        <v>2</v>
      </c>
      <c r="E8" s="12">
        <v>2</v>
      </c>
      <c r="F8" s="12">
        <v>2</v>
      </c>
      <c r="H8" s="16"/>
      <c r="I8" s="16"/>
      <c r="J8" s="16"/>
      <c r="K8" s="16"/>
      <c r="L8" s="16"/>
      <c r="M8" s="16"/>
      <c r="P8" s="24" t="s">
        <v>10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W8" s="24" t="s">
        <v>10</v>
      </c>
      <c r="X8" s="27">
        <f>Q8*About!$C$25</f>
        <v>0</v>
      </c>
      <c r="Y8" s="27">
        <f>R8*About!$C$25</f>
        <v>0</v>
      </c>
      <c r="Z8" s="27">
        <f>S8*About!$C$25</f>
        <v>0</v>
      </c>
      <c r="AA8" s="27">
        <f>T8*About!$C$25</f>
        <v>0</v>
      </c>
      <c r="AB8" s="27">
        <f>U8*About!$C$25</f>
        <v>0</v>
      </c>
    </row>
    <row r="9" spans="1:28">
      <c r="A9" s="12" t="s">
        <v>33</v>
      </c>
      <c r="B9" s="12">
        <v>28</v>
      </c>
      <c r="C9" s="12">
        <v>39</v>
      </c>
      <c r="D9" s="12">
        <v>31</v>
      </c>
      <c r="E9" s="12">
        <v>29</v>
      </c>
      <c r="F9" s="12">
        <v>27</v>
      </c>
      <c r="H9" s="16"/>
      <c r="I9" s="16"/>
      <c r="J9" s="16"/>
      <c r="K9" s="16"/>
      <c r="L9" s="16"/>
      <c r="M9" s="16"/>
      <c r="P9" s="24" t="s">
        <v>11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W9" s="24" t="s">
        <v>11</v>
      </c>
      <c r="X9" s="27">
        <f>Q9*About!$C$25</f>
        <v>0</v>
      </c>
      <c r="Y9" s="27">
        <f>R9*About!$C$25</f>
        <v>0</v>
      </c>
      <c r="Z9" s="27">
        <f>S9*About!$C$25</f>
        <v>0</v>
      </c>
      <c r="AA9" s="27">
        <f>T9*About!$C$25</f>
        <v>0</v>
      </c>
      <c r="AB9" s="27">
        <f>U9*About!$C$25</f>
        <v>0</v>
      </c>
    </row>
    <row r="10" spans="1:28">
      <c r="A10" s="12" t="s">
        <v>36</v>
      </c>
      <c r="B10" s="12">
        <v>18</v>
      </c>
      <c r="C10" s="12">
        <v>26</v>
      </c>
      <c r="D10" s="12">
        <v>34</v>
      </c>
      <c r="E10" s="12">
        <v>39</v>
      </c>
      <c r="F10" s="12">
        <v>42</v>
      </c>
      <c r="H10" s="17" t="s">
        <v>64</v>
      </c>
      <c r="I10" s="16"/>
      <c r="J10" s="16"/>
      <c r="K10" s="16"/>
      <c r="L10" s="16"/>
      <c r="M10" s="16"/>
      <c r="P10" s="24" t="s">
        <v>12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W10" s="24" t="s">
        <v>12</v>
      </c>
      <c r="X10" s="27">
        <f>Q10*About!$C$25</f>
        <v>0</v>
      </c>
      <c r="Y10" s="27">
        <f>R10*About!$C$25</f>
        <v>0</v>
      </c>
      <c r="Z10" s="27">
        <f>S10*About!$C$25</f>
        <v>0</v>
      </c>
      <c r="AA10" s="27">
        <f>T10*About!$C$25</f>
        <v>0</v>
      </c>
      <c r="AB10" s="27">
        <f>U10*About!$C$25</f>
        <v>0</v>
      </c>
    </row>
    <row r="11" spans="1:28">
      <c r="A11" s="12"/>
      <c r="B11" s="12"/>
      <c r="C11" s="12"/>
      <c r="D11" s="12"/>
      <c r="E11" s="12"/>
      <c r="F11" s="12"/>
      <c r="H11" s="16" t="s">
        <v>65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P11" s="24" t="s">
        <v>2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W11" s="24" t="s">
        <v>2</v>
      </c>
      <c r="X11" s="27">
        <f>Q11*About!$C$25</f>
        <v>0</v>
      </c>
      <c r="Y11" s="27">
        <f>R11*About!$C$25</f>
        <v>0</v>
      </c>
      <c r="Z11" s="27">
        <f>S11*About!$C$25</f>
        <v>0</v>
      </c>
      <c r="AA11" s="27">
        <f>T11*About!$C$25</f>
        <v>0</v>
      </c>
      <c r="AB11" s="27">
        <f>U11*About!$C$25</f>
        <v>0</v>
      </c>
    </row>
    <row r="12" spans="1:28">
      <c r="A12" s="13" t="s">
        <v>38</v>
      </c>
      <c r="B12" s="12">
        <v>2018</v>
      </c>
      <c r="C12" s="12">
        <v>2025</v>
      </c>
      <c r="D12" s="12">
        <v>2030</v>
      </c>
      <c r="E12" s="12">
        <v>2035</v>
      </c>
      <c r="F12" s="12">
        <v>2040</v>
      </c>
      <c r="H12" s="16" t="s">
        <v>66</v>
      </c>
      <c r="I12" s="16">
        <v>4</v>
      </c>
      <c r="J12" s="16">
        <v>5</v>
      </c>
      <c r="K12" s="16">
        <v>6</v>
      </c>
      <c r="L12" s="16">
        <v>6</v>
      </c>
      <c r="M12" s="16">
        <v>6</v>
      </c>
      <c r="P12" s="24" t="s">
        <v>3</v>
      </c>
      <c r="Q12" s="8">
        <f>B29*($B$43/SUM($B$42:$B$48))</f>
        <v>0.48128342245989303</v>
      </c>
      <c r="R12" s="8">
        <f t="shared" ref="R12:U12" si="2">C29*($B$43/SUM($B$42:$B$48))</f>
        <v>0.48128342245989303</v>
      </c>
      <c r="S12" s="8">
        <f t="shared" si="2"/>
        <v>0.52941176470588236</v>
      </c>
      <c r="T12" s="8">
        <f t="shared" si="2"/>
        <v>0.52941176470588236</v>
      </c>
      <c r="U12" s="8">
        <f t="shared" si="2"/>
        <v>0.48128342245989303</v>
      </c>
      <c r="W12" s="24" t="s">
        <v>3</v>
      </c>
      <c r="X12" s="27">
        <f>Q12*About!$C$25</f>
        <v>19086097047593.582</v>
      </c>
      <c r="Y12" s="27">
        <f>R12*About!$C$25</f>
        <v>19086097047593.582</v>
      </c>
      <c r="Z12" s="27">
        <f>S12*About!$C$25</f>
        <v>20994706752352.941</v>
      </c>
      <c r="AA12" s="27">
        <f>T12*About!$C$25</f>
        <v>20994706752352.941</v>
      </c>
      <c r="AB12" s="27">
        <f>U12*About!$C$25</f>
        <v>19086097047593.582</v>
      </c>
    </row>
    <row r="13" spans="1:28">
      <c r="A13" s="12" t="s">
        <v>27</v>
      </c>
      <c r="B13" s="12">
        <v>32</v>
      </c>
      <c r="C13" s="12">
        <v>38</v>
      </c>
      <c r="D13" s="12">
        <v>40</v>
      </c>
      <c r="E13" s="12">
        <v>40</v>
      </c>
      <c r="F13" s="12">
        <v>39</v>
      </c>
      <c r="H13" s="16" t="s">
        <v>67</v>
      </c>
      <c r="I13" s="16">
        <v>58</v>
      </c>
      <c r="J13" s="16">
        <v>60</v>
      </c>
      <c r="K13" s="16">
        <v>60</v>
      </c>
      <c r="L13" s="16">
        <v>58</v>
      </c>
      <c r="M13" s="16">
        <v>50</v>
      </c>
      <c r="P13" s="24" t="s">
        <v>13</v>
      </c>
      <c r="Q13" s="8">
        <f>B31*($B$43/SUM($B$42:$B$48))</f>
        <v>1.1550802139037433</v>
      </c>
      <c r="R13" s="8">
        <f t="shared" ref="R13:U13" si="3">C31*($B$43/SUM($B$42:$B$48))</f>
        <v>1.1550802139037433</v>
      </c>
      <c r="S13" s="8">
        <f t="shared" si="3"/>
        <v>1.106951871657754</v>
      </c>
      <c r="T13" s="8">
        <f t="shared" si="3"/>
        <v>1.0588235294117647</v>
      </c>
      <c r="U13" s="8">
        <f t="shared" si="3"/>
        <v>1.0106951871657754</v>
      </c>
      <c r="W13" s="24" t="s">
        <v>13</v>
      </c>
      <c r="X13" s="27">
        <f>Q13*About!$C$25</f>
        <v>45806632914224.594</v>
      </c>
      <c r="Y13" s="27">
        <f>R13*About!$C$25</f>
        <v>45806632914224.594</v>
      </c>
      <c r="Z13" s="27">
        <f>S13*About!$C$25</f>
        <v>43898023209465.242</v>
      </c>
      <c r="AA13" s="27">
        <f>T13*About!$C$25</f>
        <v>41989413504705.883</v>
      </c>
      <c r="AB13" s="27">
        <f>U13*About!$C$25</f>
        <v>40080803799946.523</v>
      </c>
    </row>
    <row r="14" spans="1:28">
      <c r="A14" s="12" t="s">
        <v>28</v>
      </c>
      <c r="B14" s="12">
        <v>117</v>
      </c>
      <c r="C14" s="12">
        <v>125</v>
      </c>
      <c r="D14" s="12">
        <v>127</v>
      </c>
      <c r="E14" s="12">
        <v>126</v>
      </c>
      <c r="F14" s="12">
        <v>125</v>
      </c>
      <c r="H14" s="16" t="s">
        <v>68</v>
      </c>
      <c r="I14" s="16">
        <v>24</v>
      </c>
      <c r="J14" s="16">
        <v>28</v>
      </c>
      <c r="K14" s="16">
        <v>30</v>
      </c>
      <c r="L14" s="16">
        <v>29</v>
      </c>
      <c r="M14" s="16">
        <v>28</v>
      </c>
      <c r="P14" s="24" t="s">
        <v>14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W14" s="24" t="s">
        <v>14</v>
      </c>
      <c r="X14" s="27">
        <f>Q14*About!$C$25</f>
        <v>0</v>
      </c>
      <c r="Y14" s="27">
        <f>R14*About!$C$25</f>
        <v>0</v>
      </c>
      <c r="Z14" s="27">
        <f>S14*About!$C$25</f>
        <v>0</v>
      </c>
      <c r="AA14" s="27">
        <f>T14*About!$C$25</f>
        <v>0</v>
      </c>
      <c r="AB14" s="27">
        <f>U14*About!$C$25</f>
        <v>0</v>
      </c>
    </row>
    <row r="15" spans="1:28">
      <c r="A15" s="12" t="s">
        <v>29</v>
      </c>
      <c r="B15" s="12">
        <v>26</v>
      </c>
      <c r="C15" s="12">
        <v>29</v>
      </c>
      <c r="D15" s="12">
        <v>30</v>
      </c>
      <c r="E15" s="12">
        <v>31</v>
      </c>
      <c r="F15" s="12">
        <v>32</v>
      </c>
      <c r="H15" s="16"/>
      <c r="I15" s="16"/>
      <c r="J15" s="16"/>
      <c r="K15" s="16"/>
      <c r="L15" s="16"/>
      <c r="M15" s="16"/>
      <c r="P15" s="24" t="s">
        <v>15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W15" s="24" t="s">
        <v>15</v>
      </c>
      <c r="X15" s="27">
        <f>Q15*About!$C$25</f>
        <v>0</v>
      </c>
      <c r="Y15" s="27">
        <f>R15*About!$C$25</f>
        <v>0</v>
      </c>
      <c r="Z15" s="27">
        <f>S15*About!$C$25</f>
        <v>0</v>
      </c>
      <c r="AA15" s="27">
        <f>T15*About!$C$25</f>
        <v>0</v>
      </c>
      <c r="AB15" s="27">
        <f>U15*About!$C$25</f>
        <v>0</v>
      </c>
    </row>
    <row r="16" spans="1:28">
      <c r="A16" s="12" t="s">
        <v>39</v>
      </c>
      <c r="B16" s="12">
        <v>45</v>
      </c>
      <c r="C16" s="12">
        <v>51</v>
      </c>
      <c r="D16" s="12">
        <v>55</v>
      </c>
      <c r="E16" s="12">
        <v>58</v>
      </c>
      <c r="F16" s="12">
        <v>60</v>
      </c>
      <c r="H16" s="17" t="s">
        <v>69</v>
      </c>
      <c r="I16" s="16"/>
      <c r="J16" s="16"/>
      <c r="K16" s="16"/>
      <c r="L16" s="16"/>
      <c r="M16" s="16"/>
      <c r="P16" s="24" t="s">
        <v>4</v>
      </c>
      <c r="Q16" s="8">
        <f>(B33+B30)*($B$43/SUM($B$42:$B$48))</f>
        <v>0.4331550802139037</v>
      </c>
      <c r="R16" s="8">
        <f>C33+C30</f>
        <v>8</v>
      </c>
      <c r="S16" s="8">
        <f>D33+D30</f>
        <v>8</v>
      </c>
      <c r="T16" s="8">
        <f>E33+E30</f>
        <v>8</v>
      </c>
      <c r="U16" s="8">
        <f>F33+F30</f>
        <v>8</v>
      </c>
      <c r="W16" s="24" t="s">
        <v>4</v>
      </c>
      <c r="X16" s="27">
        <f>Q16*About!$C$25</f>
        <v>17177487342834.223</v>
      </c>
      <c r="Y16" s="27">
        <f>R16*About!$C$25</f>
        <v>317253346480000</v>
      </c>
      <c r="Z16" s="27">
        <f>S16*About!$C$25</f>
        <v>317253346480000</v>
      </c>
      <c r="AA16" s="27">
        <f>T16*About!$C$25</f>
        <v>317253346480000</v>
      </c>
      <c r="AB16" s="27">
        <f>U16*About!$C$25</f>
        <v>317253346480000</v>
      </c>
    </row>
    <row r="17" spans="1:28">
      <c r="A17" s="12" t="s">
        <v>30</v>
      </c>
      <c r="B17" s="12">
        <v>3</v>
      </c>
      <c r="C17" s="12">
        <v>3</v>
      </c>
      <c r="D17" s="12">
        <v>3</v>
      </c>
      <c r="E17" s="12">
        <v>3</v>
      </c>
      <c r="F17" s="12">
        <v>3</v>
      </c>
      <c r="H17" s="16" t="s">
        <v>70</v>
      </c>
      <c r="I17" s="16">
        <v>54</v>
      </c>
      <c r="J17" s="16">
        <v>56</v>
      </c>
      <c r="K17" s="16">
        <v>56</v>
      </c>
      <c r="L17" s="16">
        <v>54</v>
      </c>
      <c r="M17" s="16">
        <v>45</v>
      </c>
      <c r="P17" s="24" t="s">
        <v>22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W17" s="24" t="s">
        <v>22</v>
      </c>
      <c r="X17" s="27">
        <f>Q17*About!$C$25</f>
        <v>0</v>
      </c>
      <c r="Y17" s="27">
        <f>R17*About!$C$25</f>
        <v>0</v>
      </c>
      <c r="Z17" s="27">
        <f>S17*About!$C$25</f>
        <v>0</v>
      </c>
      <c r="AA17" s="27">
        <f>T17*About!$C$25</f>
        <v>0</v>
      </c>
      <c r="AB17" s="27">
        <f>U17*About!$C$25</f>
        <v>0</v>
      </c>
    </row>
    <row r="18" spans="1:28">
      <c r="A18" s="12" t="s">
        <v>36</v>
      </c>
      <c r="B18" s="12">
        <v>14</v>
      </c>
      <c r="C18" s="12">
        <v>17</v>
      </c>
      <c r="D18" s="12">
        <v>19</v>
      </c>
      <c r="E18" s="12">
        <v>20</v>
      </c>
      <c r="F18" s="12">
        <v>22</v>
      </c>
      <c r="H18" s="16" t="s">
        <v>71</v>
      </c>
      <c r="I18" s="16">
        <v>24</v>
      </c>
      <c r="J18" s="16">
        <v>28</v>
      </c>
      <c r="K18" s="16">
        <v>30</v>
      </c>
      <c r="L18" s="16">
        <v>29</v>
      </c>
      <c r="M18" s="16">
        <v>28</v>
      </c>
      <c r="P18" s="24" t="s">
        <v>17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W18" s="24" t="s">
        <v>17</v>
      </c>
      <c r="X18" s="27">
        <f>Q18*About!$C$25</f>
        <v>0</v>
      </c>
      <c r="Y18" s="27">
        <f>R18*About!$C$25</f>
        <v>0</v>
      </c>
      <c r="Z18" s="27">
        <f>S18*About!$C$25</f>
        <v>0</v>
      </c>
      <c r="AA18" s="27">
        <f>T18*About!$C$25</f>
        <v>0</v>
      </c>
      <c r="AB18" s="27">
        <f>U18*About!$C$25</f>
        <v>0</v>
      </c>
    </row>
    <row r="19" spans="1:28">
      <c r="H19" s="16" t="s">
        <v>72</v>
      </c>
      <c r="I19" s="16">
        <v>2</v>
      </c>
      <c r="J19" s="16">
        <v>2</v>
      </c>
      <c r="K19" s="16">
        <v>2</v>
      </c>
      <c r="L19" s="16">
        <v>2</v>
      </c>
      <c r="M19" s="16">
        <v>2</v>
      </c>
      <c r="P19" s="24" t="s">
        <v>18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W19" s="24" t="s">
        <v>18</v>
      </c>
      <c r="X19" s="27">
        <f>Q19*About!$C$25</f>
        <v>0</v>
      </c>
      <c r="Y19" s="27">
        <f>R19*About!$C$25</f>
        <v>0</v>
      </c>
      <c r="Z19" s="27">
        <f>S19*About!$C$25</f>
        <v>0</v>
      </c>
      <c r="AA19" s="27">
        <f>T19*About!$C$25</f>
        <v>0</v>
      </c>
      <c r="AB19" s="27">
        <f>U19*About!$C$25</f>
        <v>0</v>
      </c>
    </row>
    <row r="20" spans="1:28">
      <c r="H20" s="16" t="s">
        <v>73</v>
      </c>
      <c r="I20" s="16">
        <v>6</v>
      </c>
      <c r="J20" s="16">
        <v>7</v>
      </c>
      <c r="K20" s="16">
        <v>8</v>
      </c>
      <c r="L20" s="16">
        <v>8</v>
      </c>
      <c r="M20" s="16">
        <v>9</v>
      </c>
      <c r="P20" s="24" t="s">
        <v>5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W20" s="24" t="s">
        <v>5</v>
      </c>
      <c r="X20" s="27">
        <f>Q20*About!$C$25</f>
        <v>0</v>
      </c>
      <c r="Y20" s="27">
        <f>R20*About!$C$25</f>
        <v>0</v>
      </c>
      <c r="Z20" s="27">
        <f>S20*About!$C$25</f>
        <v>0</v>
      </c>
      <c r="AA20" s="27">
        <f>T20*About!$C$25</f>
        <v>0</v>
      </c>
      <c r="AB20" s="27">
        <f>U20*About!$C$25</f>
        <v>0</v>
      </c>
    </row>
    <row r="21" spans="1:28">
      <c r="A21" s="14" t="s">
        <v>86</v>
      </c>
      <c r="B21" s="14"/>
      <c r="C21" s="14"/>
      <c r="D21" s="14"/>
      <c r="E21" s="14" t="s">
        <v>37</v>
      </c>
      <c r="F21" s="14"/>
      <c r="H21" s="16" t="s">
        <v>74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P21" s="24" t="s">
        <v>19</v>
      </c>
      <c r="Q21" s="8">
        <f>B32*($B$43/SUM($B$42:$B$48))</f>
        <v>0.24064171122994651</v>
      </c>
      <c r="R21" s="8">
        <f t="shared" ref="R21:U21" si="4">C32*($B$43/SUM($B$42:$B$48))</f>
        <v>0.24064171122994651</v>
      </c>
      <c r="S21" s="8">
        <f t="shared" si="4"/>
        <v>0.24064171122994651</v>
      </c>
      <c r="T21" s="8">
        <f t="shared" si="4"/>
        <v>0.24064171122994651</v>
      </c>
      <c r="U21" s="8">
        <f t="shared" si="4"/>
        <v>0.24064171122994651</v>
      </c>
      <c r="W21" s="24" t="s">
        <v>19</v>
      </c>
      <c r="X21" s="27">
        <f>Q21*About!$C$25</f>
        <v>9543048523796.791</v>
      </c>
      <c r="Y21" s="27">
        <f>R21*About!$C$25</f>
        <v>9543048523796.791</v>
      </c>
      <c r="Z21" s="27">
        <f>S21*About!$C$25</f>
        <v>9543048523796.791</v>
      </c>
      <c r="AA21" s="27">
        <f>T21*About!$C$25</f>
        <v>9543048523796.791</v>
      </c>
      <c r="AB21" s="27">
        <f>U21*About!$C$25</f>
        <v>9543048523796.791</v>
      </c>
    </row>
    <row r="22" spans="1:28">
      <c r="A22" s="14"/>
      <c r="B22" s="15">
        <v>2018</v>
      </c>
      <c r="C22" s="15">
        <v>2025</v>
      </c>
      <c r="D22" s="15">
        <v>2030</v>
      </c>
      <c r="E22" s="15">
        <v>2035</v>
      </c>
      <c r="F22" s="15">
        <v>2040</v>
      </c>
      <c r="P22" s="24" t="s">
        <v>6</v>
      </c>
      <c r="Q22" s="8">
        <f>B34+B35</f>
        <v>11</v>
      </c>
      <c r="R22" s="8">
        <f t="shared" ref="R22:U22" si="5">C34+C35</f>
        <v>11</v>
      </c>
      <c r="S22" s="8">
        <f t="shared" si="5"/>
        <v>11</v>
      </c>
      <c r="T22" s="8">
        <f t="shared" si="5"/>
        <v>11</v>
      </c>
      <c r="U22" s="8">
        <f t="shared" si="5"/>
        <v>11</v>
      </c>
      <c r="W22" s="24" t="s">
        <v>6</v>
      </c>
      <c r="X22" s="27">
        <f>Q22*About!$C$25</f>
        <v>436223351410000</v>
      </c>
      <c r="Y22" s="27">
        <f>R22*About!$C$25</f>
        <v>436223351410000</v>
      </c>
      <c r="Z22" s="27">
        <f>S22*About!$C$25</f>
        <v>436223351410000</v>
      </c>
      <c r="AA22" s="27">
        <f>T22*About!$C$25</f>
        <v>436223351410000</v>
      </c>
      <c r="AB22" s="27">
        <f>U22*About!$C$25</f>
        <v>436223351410000</v>
      </c>
    </row>
    <row r="23" spans="1:28">
      <c r="A23" s="14" t="s">
        <v>40</v>
      </c>
      <c r="B23" s="14">
        <v>164</v>
      </c>
      <c r="C23" s="14">
        <v>193</v>
      </c>
      <c r="D23" s="14">
        <v>199</v>
      </c>
      <c r="E23" s="14">
        <v>200</v>
      </c>
      <c r="F23" s="14">
        <v>198</v>
      </c>
      <c r="P23" s="24" t="s">
        <v>20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W23" s="24" t="s">
        <v>20</v>
      </c>
      <c r="X23" s="27">
        <f>Q23*About!$C$25</f>
        <v>0</v>
      </c>
      <c r="Y23" s="27">
        <f>R23*About!$C$25</f>
        <v>0</v>
      </c>
      <c r="Z23" s="27">
        <f>S23*About!$C$25</f>
        <v>0</v>
      </c>
      <c r="AA23" s="27">
        <f>T23*About!$C$25</f>
        <v>0</v>
      </c>
      <c r="AB23" s="27">
        <f>U23*About!$C$25</f>
        <v>0</v>
      </c>
    </row>
    <row r="24" spans="1:28">
      <c r="A24" s="14" t="s">
        <v>41</v>
      </c>
      <c r="B24" s="14">
        <v>119</v>
      </c>
      <c r="C24" s="14">
        <v>126</v>
      </c>
      <c r="D24" s="14">
        <v>128</v>
      </c>
      <c r="E24" s="14">
        <v>127</v>
      </c>
      <c r="F24" s="14">
        <v>126</v>
      </c>
      <c r="H24" s="18" t="s">
        <v>75</v>
      </c>
      <c r="I24" s="18"/>
      <c r="J24" s="18"/>
      <c r="K24" s="18"/>
      <c r="L24" s="18" t="s">
        <v>37</v>
      </c>
      <c r="M24" s="18"/>
      <c r="P24" s="24" t="s">
        <v>21</v>
      </c>
      <c r="Q24" s="32" t="s">
        <v>34</v>
      </c>
      <c r="R24" s="32" t="s">
        <v>34</v>
      </c>
      <c r="S24" s="32" t="s">
        <v>34</v>
      </c>
      <c r="T24" s="32" t="s">
        <v>34</v>
      </c>
      <c r="U24" s="32" t="s">
        <v>34</v>
      </c>
      <c r="V24" s="4"/>
      <c r="W24" s="24" t="s">
        <v>21</v>
      </c>
      <c r="X24" s="32" t="s">
        <v>34</v>
      </c>
      <c r="Y24" s="32" t="s">
        <v>34</v>
      </c>
      <c r="Z24" s="32" t="s">
        <v>34</v>
      </c>
      <c r="AA24" s="32" t="s">
        <v>34</v>
      </c>
      <c r="AB24" s="32" t="s">
        <v>34</v>
      </c>
    </row>
    <row r="25" spans="1:28">
      <c r="A25" s="14" t="s">
        <v>42</v>
      </c>
      <c r="B25" s="14">
        <v>2</v>
      </c>
      <c r="C25" s="14">
        <v>1</v>
      </c>
      <c r="D25" s="14">
        <v>1</v>
      </c>
      <c r="E25" s="14">
        <v>1</v>
      </c>
      <c r="F25" s="14">
        <v>1</v>
      </c>
      <c r="H25" s="18"/>
      <c r="I25" s="20">
        <v>2018</v>
      </c>
      <c r="J25" s="20">
        <v>2025</v>
      </c>
      <c r="K25" s="20">
        <v>2030</v>
      </c>
      <c r="L25" s="20">
        <v>2035</v>
      </c>
      <c r="M25" s="20">
        <v>2040</v>
      </c>
    </row>
    <row r="26" spans="1:28">
      <c r="A26" s="14" t="s">
        <v>43</v>
      </c>
      <c r="B26" s="14">
        <v>117</v>
      </c>
      <c r="C26" s="14">
        <v>125</v>
      </c>
      <c r="D26" s="14">
        <v>127</v>
      </c>
      <c r="E26" s="14">
        <v>126</v>
      </c>
      <c r="F26" s="14">
        <v>125</v>
      </c>
      <c r="H26" s="19" t="s">
        <v>41</v>
      </c>
      <c r="I26" s="18">
        <v>53</v>
      </c>
      <c r="J26" s="18">
        <v>56</v>
      </c>
      <c r="K26" s="18">
        <v>61</v>
      </c>
      <c r="L26" s="18">
        <v>65</v>
      </c>
      <c r="M26" s="18">
        <v>71</v>
      </c>
      <c r="P26" s="29" t="s">
        <v>91</v>
      </c>
    </row>
    <row r="27" spans="1:28">
      <c r="A27" s="14"/>
      <c r="B27" s="14"/>
      <c r="C27" s="14"/>
      <c r="D27" s="14"/>
      <c r="E27" s="14"/>
      <c r="F27" s="14"/>
      <c r="H27" s="18" t="s">
        <v>62</v>
      </c>
      <c r="I27" s="18">
        <v>28</v>
      </c>
      <c r="J27" s="18">
        <v>28</v>
      </c>
      <c r="K27" s="18">
        <v>31</v>
      </c>
      <c r="L27" s="18">
        <v>34</v>
      </c>
      <c r="M27" s="18">
        <v>39</v>
      </c>
    </row>
    <row r="28" spans="1:28">
      <c r="A28" s="14" t="s">
        <v>44</v>
      </c>
      <c r="B28" s="15"/>
      <c r="C28" s="15"/>
      <c r="D28" s="15"/>
      <c r="E28" s="15"/>
      <c r="F28" s="15"/>
      <c r="H28" s="18" t="s">
        <v>63</v>
      </c>
      <c r="I28" s="18">
        <v>26</v>
      </c>
      <c r="J28" s="18">
        <v>29</v>
      </c>
      <c r="K28" s="18">
        <v>30</v>
      </c>
      <c r="L28" s="18">
        <v>31</v>
      </c>
      <c r="M28" s="18">
        <v>32</v>
      </c>
    </row>
    <row r="29" spans="1:28">
      <c r="A29" s="14" t="s">
        <v>45</v>
      </c>
      <c r="B29" s="14">
        <v>10</v>
      </c>
      <c r="C29" s="14">
        <v>10</v>
      </c>
      <c r="D29" s="14">
        <v>11</v>
      </c>
      <c r="E29" s="14">
        <v>11</v>
      </c>
      <c r="F29" s="14">
        <v>10</v>
      </c>
      <c r="H29" s="18"/>
      <c r="I29" s="18"/>
      <c r="J29" s="18"/>
      <c r="K29" s="18"/>
      <c r="L29" s="18"/>
      <c r="M29" s="18"/>
    </row>
    <row r="30" spans="1:28">
      <c r="A30" s="14" t="s">
        <v>46</v>
      </c>
      <c r="B30" s="14">
        <v>3</v>
      </c>
      <c r="C30" s="14">
        <v>2</v>
      </c>
      <c r="D30" s="14">
        <v>1</v>
      </c>
      <c r="E30" s="14">
        <v>1</v>
      </c>
      <c r="F30" s="14">
        <v>1</v>
      </c>
      <c r="H30" s="18"/>
      <c r="I30" s="18"/>
      <c r="J30" s="18"/>
      <c r="K30" s="18"/>
      <c r="L30" s="18"/>
      <c r="M30" s="18"/>
      <c r="P30" s="11"/>
      <c r="Q30" s="11"/>
      <c r="R30" s="11"/>
      <c r="S30" s="11"/>
      <c r="T30" s="11"/>
    </row>
    <row r="31" spans="1:28">
      <c r="A31" s="14" t="s">
        <v>47</v>
      </c>
      <c r="B31" s="14">
        <v>24</v>
      </c>
      <c r="C31" s="14">
        <v>24</v>
      </c>
      <c r="D31" s="14">
        <v>23</v>
      </c>
      <c r="E31" s="14">
        <v>22</v>
      </c>
      <c r="F31" s="14">
        <v>21</v>
      </c>
      <c r="H31" s="20" t="s">
        <v>76</v>
      </c>
      <c r="I31" s="18"/>
      <c r="J31" s="18"/>
      <c r="K31" s="18"/>
      <c r="L31" s="18"/>
      <c r="M31" s="18"/>
      <c r="P31" s="11"/>
      <c r="Q31" s="11"/>
      <c r="R31" s="11"/>
      <c r="S31" s="11"/>
      <c r="T31" s="11"/>
    </row>
    <row r="32" spans="1:28">
      <c r="A32" s="14" t="s">
        <v>48</v>
      </c>
      <c r="B32" s="14">
        <v>5</v>
      </c>
      <c r="C32" s="14">
        <v>5</v>
      </c>
      <c r="D32" s="14">
        <v>5</v>
      </c>
      <c r="E32" s="14">
        <v>5</v>
      </c>
      <c r="F32" s="14">
        <v>5</v>
      </c>
      <c r="H32" s="18" t="s">
        <v>77</v>
      </c>
      <c r="I32" s="18">
        <v>27</v>
      </c>
      <c r="J32" s="18">
        <v>27</v>
      </c>
      <c r="K32" s="18">
        <v>31</v>
      </c>
      <c r="L32" s="18">
        <v>34</v>
      </c>
      <c r="M32" s="18">
        <v>39</v>
      </c>
      <c r="P32" s="11"/>
      <c r="Q32" s="11"/>
      <c r="R32" s="11"/>
      <c r="S32" s="11"/>
      <c r="T32" s="11"/>
    </row>
    <row r="33" spans="1:21">
      <c r="A33" s="14" t="s">
        <v>49</v>
      </c>
      <c r="B33" s="14">
        <v>6</v>
      </c>
      <c r="C33" s="14">
        <v>6</v>
      </c>
      <c r="D33" s="14">
        <v>7</v>
      </c>
      <c r="E33" s="14">
        <v>7</v>
      </c>
      <c r="F33" s="14">
        <v>7</v>
      </c>
      <c r="H33" s="18" t="s">
        <v>29</v>
      </c>
      <c r="I33" s="18">
        <v>26</v>
      </c>
      <c r="J33" s="18">
        <v>29</v>
      </c>
      <c r="K33" s="18">
        <v>30</v>
      </c>
      <c r="L33" s="18">
        <v>31</v>
      </c>
      <c r="M33" s="18">
        <v>32</v>
      </c>
      <c r="P33" s="22"/>
      <c r="Q33" s="7"/>
      <c r="R33" s="7"/>
      <c r="S33" s="7"/>
      <c r="T33" s="7"/>
    </row>
    <row r="34" spans="1:21">
      <c r="A34" s="14" t="s">
        <v>50</v>
      </c>
      <c r="B34" s="14">
        <v>6</v>
      </c>
      <c r="C34" s="14">
        <v>6</v>
      </c>
      <c r="D34" s="14">
        <v>6</v>
      </c>
      <c r="E34" s="14">
        <v>6</v>
      </c>
      <c r="F34" s="14">
        <v>6</v>
      </c>
      <c r="H34" s="18"/>
      <c r="I34" s="18"/>
      <c r="J34" s="18"/>
      <c r="K34" s="18"/>
      <c r="L34" s="18"/>
      <c r="M34" s="18"/>
      <c r="P34" s="11"/>
      <c r="Q34" s="11"/>
      <c r="R34" s="26"/>
      <c r="S34" s="26"/>
      <c r="T34" s="26"/>
    </row>
    <row r="35" spans="1:21">
      <c r="A35" s="14" t="s">
        <v>51</v>
      </c>
      <c r="B35" s="14">
        <v>5</v>
      </c>
      <c r="C35" s="14">
        <v>5</v>
      </c>
      <c r="D35" s="14">
        <v>5</v>
      </c>
      <c r="E35" s="14">
        <v>5</v>
      </c>
      <c r="F35" s="14">
        <v>5</v>
      </c>
      <c r="H35" s="28"/>
      <c r="I35" s="18"/>
      <c r="J35" s="18"/>
      <c r="K35" s="18"/>
      <c r="L35" s="18"/>
      <c r="M35" s="18"/>
      <c r="P35" s="11"/>
      <c r="Q35" s="11"/>
      <c r="R35" s="26"/>
      <c r="S35" s="11"/>
      <c r="T35" s="11"/>
    </row>
    <row r="36" spans="1:21">
      <c r="A36" s="14" t="s">
        <v>52</v>
      </c>
      <c r="B36" s="14">
        <v>55</v>
      </c>
      <c r="C36" s="14">
        <v>61</v>
      </c>
      <c r="D36" s="14">
        <v>63</v>
      </c>
      <c r="E36" s="14">
        <v>64</v>
      </c>
      <c r="F36" s="14">
        <v>64</v>
      </c>
      <c r="H36" s="18"/>
      <c r="I36" s="18"/>
      <c r="J36" s="18"/>
      <c r="K36" s="18"/>
      <c r="L36" s="18"/>
      <c r="M36" s="18"/>
      <c r="P36" s="11"/>
      <c r="Q36" s="11"/>
      <c r="R36" s="26"/>
      <c r="S36" s="26"/>
      <c r="T36" s="26"/>
    </row>
    <row r="37" spans="1:21">
      <c r="A37" s="14" t="s">
        <v>53</v>
      </c>
      <c r="B37" s="14">
        <v>5</v>
      </c>
      <c r="C37" s="14">
        <v>6</v>
      </c>
      <c r="D37" s="14">
        <v>7</v>
      </c>
      <c r="E37" s="14">
        <v>7</v>
      </c>
      <c r="F37" s="14">
        <v>7</v>
      </c>
      <c r="H37" s="20" t="s">
        <v>78</v>
      </c>
      <c r="I37" s="18"/>
      <c r="J37" s="18"/>
      <c r="K37" s="18"/>
      <c r="L37" s="18"/>
      <c r="M37" s="18"/>
      <c r="R37" s="26"/>
      <c r="S37" s="26"/>
      <c r="T37" s="26"/>
    </row>
    <row r="38" spans="1:21">
      <c r="A38" s="14"/>
      <c r="B38" s="14"/>
      <c r="C38" s="14"/>
      <c r="D38" s="14"/>
      <c r="E38" s="14"/>
      <c r="F38" s="14"/>
      <c r="H38" s="18" t="s">
        <v>70</v>
      </c>
      <c r="I38" s="18">
        <v>24</v>
      </c>
      <c r="J38" s="18">
        <v>24</v>
      </c>
      <c r="K38" s="18">
        <v>27</v>
      </c>
      <c r="L38" s="18">
        <v>30</v>
      </c>
      <c r="M38" s="18">
        <v>35</v>
      </c>
      <c r="Q38" s="26"/>
      <c r="R38" s="26"/>
    </row>
    <row r="39" spans="1:21">
      <c r="A39" s="14"/>
      <c r="B39" s="14"/>
      <c r="C39" s="14"/>
      <c r="D39" s="14"/>
      <c r="E39" s="14"/>
      <c r="F39" s="14"/>
      <c r="H39" s="18" t="s">
        <v>79</v>
      </c>
      <c r="I39" s="18">
        <v>4</v>
      </c>
      <c r="J39" s="18">
        <v>3</v>
      </c>
      <c r="K39" s="18">
        <v>4</v>
      </c>
      <c r="L39" s="18">
        <v>4</v>
      </c>
      <c r="M39" s="18">
        <v>4</v>
      </c>
    </row>
    <row r="40" spans="1:21">
      <c r="A40" s="15" t="s">
        <v>54</v>
      </c>
      <c r="B40" s="14"/>
      <c r="C40" s="14"/>
      <c r="D40" s="14"/>
      <c r="E40" s="14"/>
      <c r="F40" s="14"/>
      <c r="H40" s="18" t="s">
        <v>55</v>
      </c>
      <c r="I40" s="18">
        <v>10</v>
      </c>
      <c r="J40" s="18">
        <v>11</v>
      </c>
      <c r="K40" s="18">
        <v>12</v>
      </c>
      <c r="L40" s="18">
        <v>13</v>
      </c>
      <c r="M40" s="18">
        <v>14</v>
      </c>
      <c r="Q40" s="26"/>
    </row>
    <row r="41" spans="1:21">
      <c r="A41" s="14"/>
      <c r="B41" s="15">
        <v>2018</v>
      </c>
      <c r="C41" s="15">
        <v>2025</v>
      </c>
      <c r="D41" s="15">
        <v>2030</v>
      </c>
      <c r="E41" s="15">
        <v>2035</v>
      </c>
      <c r="F41" s="15">
        <v>2040</v>
      </c>
      <c r="H41" s="18" t="s">
        <v>58</v>
      </c>
      <c r="I41" s="18">
        <v>1</v>
      </c>
      <c r="J41" s="18">
        <v>1</v>
      </c>
      <c r="K41" s="18">
        <v>2</v>
      </c>
      <c r="L41" s="18">
        <v>1</v>
      </c>
      <c r="M41" s="18">
        <v>1</v>
      </c>
    </row>
    <row r="42" spans="1:21">
      <c r="A42" s="14" t="s">
        <v>55</v>
      </c>
      <c r="B42" s="14">
        <v>69</v>
      </c>
      <c r="C42" s="14">
        <v>77</v>
      </c>
      <c r="D42" s="14">
        <v>79</v>
      </c>
      <c r="E42" s="14">
        <v>80</v>
      </c>
      <c r="F42" s="14">
        <v>81</v>
      </c>
      <c r="H42" s="18" t="s">
        <v>59</v>
      </c>
      <c r="I42" s="18">
        <v>11</v>
      </c>
      <c r="J42" s="18">
        <v>10</v>
      </c>
      <c r="K42" s="18">
        <v>10</v>
      </c>
      <c r="L42" s="18">
        <v>10</v>
      </c>
      <c r="M42" s="18">
        <v>10</v>
      </c>
    </row>
    <row r="43" spans="1:21">
      <c r="A43" s="14" t="s">
        <v>56</v>
      </c>
      <c r="B43" s="14">
        <v>9</v>
      </c>
      <c r="C43" s="14">
        <v>10</v>
      </c>
      <c r="D43" s="14">
        <v>10</v>
      </c>
      <c r="E43" s="14">
        <v>10</v>
      </c>
      <c r="F43" s="14">
        <v>10</v>
      </c>
      <c r="H43" s="18" t="s">
        <v>60</v>
      </c>
      <c r="I43" s="18">
        <v>4</v>
      </c>
      <c r="J43" s="18">
        <v>5</v>
      </c>
      <c r="K43" s="18">
        <v>6</v>
      </c>
      <c r="L43" s="18">
        <v>6</v>
      </c>
      <c r="M43" s="18">
        <v>6</v>
      </c>
      <c r="Q43" s="8"/>
      <c r="R43" s="8"/>
      <c r="S43" s="8"/>
      <c r="T43" s="8"/>
    </row>
    <row r="44" spans="1:21">
      <c r="A44" s="14" t="s">
        <v>57</v>
      </c>
      <c r="B44" s="14">
        <v>60</v>
      </c>
      <c r="C44" s="14">
        <v>67</v>
      </c>
      <c r="D44" s="14">
        <v>69</v>
      </c>
      <c r="E44" s="14">
        <v>70</v>
      </c>
      <c r="F44" s="14">
        <v>71</v>
      </c>
    </row>
    <row r="45" spans="1:21">
      <c r="A45" s="14" t="s">
        <v>58</v>
      </c>
      <c r="B45" s="14">
        <v>41</v>
      </c>
      <c r="C45" s="14">
        <v>43</v>
      </c>
      <c r="D45" s="14">
        <v>44</v>
      </c>
      <c r="E45" s="14">
        <v>43</v>
      </c>
      <c r="F45" s="14">
        <v>42</v>
      </c>
    </row>
    <row r="46" spans="1:21">
      <c r="A46" s="14" t="s">
        <v>59</v>
      </c>
      <c r="B46" s="14">
        <v>3</v>
      </c>
      <c r="C46" s="14">
        <v>2</v>
      </c>
      <c r="D46" s="14">
        <v>2</v>
      </c>
      <c r="E46" s="14">
        <v>1</v>
      </c>
      <c r="F46" s="14">
        <v>1</v>
      </c>
      <c r="Q46" s="8"/>
      <c r="R46" s="8"/>
      <c r="S46" s="8"/>
      <c r="T46" s="8"/>
      <c r="U46" s="8"/>
    </row>
    <row r="47" spans="1:21">
      <c r="A47" s="14" t="s">
        <v>60</v>
      </c>
      <c r="B47" s="14">
        <v>3</v>
      </c>
      <c r="C47" s="14">
        <v>2</v>
      </c>
      <c r="D47" s="14">
        <v>2</v>
      </c>
      <c r="E47" s="14">
        <v>2</v>
      </c>
      <c r="F47" s="14">
        <v>1</v>
      </c>
    </row>
    <row r="48" spans="1:21">
      <c r="A48" s="14" t="s">
        <v>42</v>
      </c>
      <c r="B48" s="14">
        <v>2</v>
      </c>
      <c r="C48" s="14">
        <v>1</v>
      </c>
      <c r="D48" s="14">
        <v>1</v>
      </c>
      <c r="E48" s="14">
        <v>1</v>
      </c>
      <c r="F48" s="14">
        <v>1</v>
      </c>
      <c r="I48" s="11"/>
      <c r="J48" s="11"/>
      <c r="K48" s="11"/>
      <c r="L48" s="11"/>
    </row>
    <row r="51" spans="1:13">
      <c r="A51" s="4"/>
      <c r="B51" s="4"/>
      <c r="C51" s="4"/>
      <c r="D51" s="4"/>
      <c r="E51" s="4"/>
      <c r="F51" s="4"/>
    </row>
    <row r="52" spans="1:13">
      <c r="A52" s="37"/>
      <c r="B52" s="4"/>
      <c r="C52" s="4"/>
      <c r="D52" s="4"/>
      <c r="E52" s="4"/>
      <c r="F52" s="4"/>
    </row>
    <row r="53" spans="1:13">
      <c r="A53" s="4"/>
      <c r="B53" s="37"/>
      <c r="C53" s="37"/>
      <c r="D53" s="37"/>
      <c r="E53" s="37"/>
      <c r="F53" s="37"/>
      <c r="J53" s="11"/>
      <c r="K53" s="11"/>
      <c r="L53" s="11"/>
      <c r="M53" s="11"/>
    </row>
    <row r="54" spans="1:13">
      <c r="A54" s="4"/>
      <c r="B54" s="4"/>
      <c r="C54" s="4"/>
      <c r="D54" s="4"/>
      <c r="E54" s="4"/>
      <c r="F54" s="4"/>
      <c r="I54" s="11"/>
      <c r="J54" s="11"/>
      <c r="K54" s="11"/>
      <c r="L54" s="11"/>
      <c r="M54" s="11"/>
    </row>
    <row r="55" spans="1:13">
      <c r="A55" s="4"/>
      <c r="B55" s="4"/>
      <c r="C55" s="4"/>
      <c r="D55" s="4"/>
      <c r="E55" s="4"/>
      <c r="F55" s="4"/>
      <c r="I55" s="11"/>
      <c r="J55" s="11"/>
      <c r="K55" s="11"/>
      <c r="L55" s="11"/>
      <c r="M55" s="11"/>
    </row>
    <row r="56" spans="1:13">
      <c r="A56" s="4"/>
      <c r="B56" s="4"/>
      <c r="C56" s="4"/>
      <c r="D56" s="4"/>
      <c r="E56" s="4"/>
      <c r="F56" s="4"/>
      <c r="I56" s="11"/>
      <c r="J56" s="11"/>
      <c r="K56" s="11"/>
      <c r="L56" s="11"/>
      <c r="M56" s="11"/>
    </row>
    <row r="57" spans="1:13">
      <c r="A57" s="4"/>
      <c r="B57" s="4"/>
      <c r="C57" s="4"/>
      <c r="D57" s="4"/>
      <c r="E57" s="4"/>
      <c r="F57" s="4"/>
      <c r="I57" s="11"/>
      <c r="J57" s="11"/>
      <c r="K57" s="11"/>
      <c r="L57" s="11"/>
      <c r="M57" s="11"/>
    </row>
    <row r="58" spans="1:13">
      <c r="A58" s="4"/>
      <c r="B58" s="4"/>
      <c r="C58" s="4"/>
      <c r="D58" s="4"/>
      <c r="E58" s="4"/>
      <c r="F58" s="4"/>
      <c r="I58" s="11"/>
      <c r="J58" s="11"/>
      <c r="K58" s="11"/>
      <c r="L58" s="11"/>
      <c r="M58" s="11"/>
    </row>
    <row r="59" spans="1:13">
      <c r="A59" s="37"/>
      <c r="B59" s="4"/>
      <c r="C59" s="4"/>
      <c r="D59" s="4"/>
      <c r="E59" s="4"/>
      <c r="F59" s="4"/>
      <c r="I59" s="11"/>
      <c r="J59" s="11"/>
      <c r="K59" s="11"/>
      <c r="L59" s="11"/>
      <c r="M59" s="11"/>
    </row>
    <row r="60" spans="1:13">
      <c r="A60" s="4"/>
      <c r="B60" s="4"/>
      <c r="C60" s="4"/>
      <c r="D60" s="4"/>
      <c r="E60" s="4"/>
      <c r="F60" s="4"/>
      <c r="I60" s="11"/>
      <c r="J60" s="11"/>
      <c r="K60" s="11"/>
      <c r="L60" s="11"/>
      <c r="M60" s="11"/>
    </row>
    <row r="61" spans="1:13">
      <c r="A61" s="4"/>
      <c r="B61" s="4"/>
      <c r="C61" s="4"/>
      <c r="D61" s="4"/>
      <c r="E61" s="4"/>
      <c r="F61" s="4"/>
    </row>
    <row r="62" spans="1:13">
      <c r="A62" s="4"/>
      <c r="B62" s="4"/>
      <c r="C62" s="4"/>
      <c r="D62" s="4"/>
      <c r="E62" s="4"/>
      <c r="F62" s="4"/>
    </row>
    <row r="63" spans="1:13">
      <c r="A63" s="4"/>
      <c r="B63" s="4"/>
      <c r="C63" s="4"/>
      <c r="D63" s="4"/>
      <c r="E63" s="4"/>
      <c r="F63" s="4"/>
    </row>
    <row r="64" spans="1:13">
      <c r="A64" s="4"/>
      <c r="B64" s="4"/>
      <c r="C64" s="4"/>
      <c r="D64" s="4"/>
      <c r="E64" s="4"/>
      <c r="F64" s="4"/>
    </row>
    <row r="65" spans="1:6">
      <c r="A65" s="37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084D-6C42-4FD8-A1B5-601C97634663}">
  <dimension ref="A1:AO99"/>
  <sheetViews>
    <sheetView topLeftCell="A37" workbookViewId="0">
      <selection activeCell="B52" sqref="B52"/>
    </sheetView>
  </sheetViews>
  <sheetFormatPr defaultColWidth="8.85546875" defaultRowHeight="15"/>
  <cols>
    <col min="1" max="1" width="32.140625" customWidth="1"/>
    <col min="2" max="2" width="9.140625" bestFit="1" customWidth="1"/>
    <col min="8" max="8" width="9" customWidth="1"/>
    <col min="9" max="9" width="32.140625" customWidth="1"/>
    <col min="10" max="11" width="9" customWidth="1"/>
    <col min="12" max="14" width="9.140625" bestFit="1" customWidth="1"/>
    <col min="15" max="15" width="9" customWidth="1"/>
    <col min="16" max="21" width="9.140625" bestFit="1" customWidth="1"/>
    <col min="22" max="22" width="9" customWidth="1"/>
    <col min="23" max="41" width="9.140625" bestFit="1" customWidth="1"/>
  </cols>
  <sheetData>
    <row r="1" spans="1:41">
      <c r="A1" s="11" t="s">
        <v>82</v>
      </c>
      <c r="B1" s="11"/>
      <c r="C1" s="11"/>
      <c r="D1" s="11"/>
      <c r="E1" s="11"/>
      <c r="F1" s="11"/>
      <c r="I1" s="11" t="s">
        <v>101</v>
      </c>
    </row>
    <row r="2" spans="1:41">
      <c r="A2" s="22" t="s">
        <v>85</v>
      </c>
      <c r="B2" s="11">
        <v>2018</v>
      </c>
      <c r="C2" s="11">
        <v>2025</v>
      </c>
      <c r="D2" s="11">
        <v>2030</v>
      </c>
      <c r="E2" s="11">
        <v>2035</v>
      </c>
      <c r="F2" s="11">
        <v>2040</v>
      </c>
      <c r="I2" s="22" t="s">
        <v>85</v>
      </c>
      <c r="J2" s="9">
        <v>2019</v>
      </c>
      <c r="K2" s="3">
        <v>2020</v>
      </c>
      <c r="L2" s="9">
        <v>2021</v>
      </c>
      <c r="M2" s="3">
        <v>2022</v>
      </c>
      <c r="N2" s="9">
        <v>2023</v>
      </c>
      <c r="O2" s="3">
        <v>2024</v>
      </c>
      <c r="P2" s="9">
        <v>2025</v>
      </c>
      <c r="Q2" s="3">
        <v>2026</v>
      </c>
      <c r="R2" s="9">
        <v>2027</v>
      </c>
      <c r="S2" s="3">
        <v>2028</v>
      </c>
      <c r="T2" s="9">
        <v>2029</v>
      </c>
      <c r="U2" s="3">
        <v>2030</v>
      </c>
      <c r="V2" s="9">
        <v>2031</v>
      </c>
      <c r="W2" s="3">
        <v>2032</v>
      </c>
      <c r="X2" s="9">
        <v>2033</v>
      </c>
      <c r="Y2" s="3">
        <v>2034</v>
      </c>
      <c r="Z2" s="9">
        <v>2035</v>
      </c>
      <c r="AA2" s="3">
        <v>2036</v>
      </c>
      <c r="AB2" s="9">
        <v>2037</v>
      </c>
      <c r="AC2" s="3">
        <v>2038</v>
      </c>
      <c r="AD2" s="9">
        <v>2039</v>
      </c>
      <c r="AE2" s="3">
        <v>2040</v>
      </c>
      <c r="AF2" s="9">
        <v>2041</v>
      </c>
      <c r="AG2" s="3">
        <v>2042</v>
      </c>
      <c r="AH2" s="9">
        <v>2043</v>
      </c>
      <c r="AI2" s="3">
        <v>2044</v>
      </c>
      <c r="AJ2" s="9">
        <v>2045</v>
      </c>
      <c r="AK2" s="3">
        <v>2046</v>
      </c>
      <c r="AL2" s="9">
        <v>2047</v>
      </c>
      <c r="AM2" s="3">
        <v>2048</v>
      </c>
      <c r="AN2" s="9">
        <v>2049</v>
      </c>
      <c r="AO2" s="3">
        <v>2050</v>
      </c>
    </row>
    <row r="3" spans="1:41">
      <c r="A3" s="24" t="s">
        <v>7</v>
      </c>
      <c r="B3" s="8">
        <f>'KEEI&amp;MOTIE'!X4</f>
        <v>0</v>
      </c>
      <c r="C3" s="8">
        <f>'KEEI&amp;MOTIE'!Y4</f>
        <v>0</v>
      </c>
      <c r="D3" s="8">
        <f>'KEEI&amp;MOTIE'!Z4</f>
        <v>0</v>
      </c>
      <c r="E3" s="8">
        <f>'KEEI&amp;MOTIE'!AA4</f>
        <v>0</v>
      </c>
      <c r="F3" s="8">
        <f>'KEEI&amp;MOTIE'!AB4</f>
        <v>0</v>
      </c>
      <c r="I3" s="24" t="s">
        <v>7</v>
      </c>
      <c r="J3" s="8">
        <f>IF( _xlfn.FORECAST.LINEAR(J$2,$B3:$F3,$B$2:$F$2)&gt;0, _xlfn.FORECAST.LINEAR(J$2,$B3:$F3,$B$2:$F$2), 0 )</f>
        <v>0</v>
      </c>
      <c r="K3" s="8">
        <f t="shared" ref="K3:AO11" si="0">IF( _xlfn.FORECAST.LINEAR(K$2,$B3:$F3,$B$2:$F$2)&gt;0, _xlfn.FORECAST.LINEAR(K$2,$B3:$F3,$B$2:$F$2), 0 )</f>
        <v>0</v>
      </c>
      <c r="L3" s="8">
        <f t="shared" si="0"/>
        <v>0</v>
      </c>
      <c r="M3" s="8">
        <f t="shared" si="0"/>
        <v>0</v>
      </c>
      <c r="N3" s="8">
        <f t="shared" si="0"/>
        <v>0</v>
      </c>
      <c r="O3" s="8">
        <f t="shared" si="0"/>
        <v>0</v>
      </c>
      <c r="P3" s="8">
        <f t="shared" si="0"/>
        <v>0</v>
      </c>
      <c r="Q3" s="8">
        <f t="shared" si="0"/>
        <v>0</v>
      </c>
      <c r="R3" s="8">
        <f t="shared" si="0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  <c r="AL3" s="8">
        <f t="shared" si="0"/>
        <v>0</v>
      </c>
      <c r="AM3" s="8">
        <f t="shared" si="0"/>
        <v>0</v>
      </c>
      <c r="AN3" s="8">
        <f t="shared" si="0"/>
        <v>0</v>
      </c>
      <c r="AO3" s="8">
        <f t="shared" si="0"/>
        <v>0</v>
      </c>
    </row>
    <row r="4" spans="1:41">
      <c r="A4" s="24" t="s">
        <v>8</v>
      </c>
      <c r="B4" s="8">
        <f>'KEEI&amp;MOTIE'!X5</f>
        <v>2300086761980000</v>
      </c>
      <c r="C4" s="8">
        <f>'KEEI&amp;MOTIE'!Y5</f>
        <v>2379400098600000</v>
      </c>
      <c r="D4" s="8">
        <f>'KEEI&amp;MOTIE'!Z5</f>
        <v>2379400098600000</v>
      </c>
      <c r="E4" s="8">
        <f>'KEEI&amp;MOTIE'!AA5</f>
        <v>2300086761980000</v>
      </c>
      <c r="F4" s="8">
        <f>'KEEI&amp;MOTIE'!AB5</f>
        <v>1982833415500000</v>
      </c>
      <c r="I4" s="24" t="s">
        <v>8</v>
      </c>
      <c r="J4" s="8">
        <f t="shared" ref="J4:Y22" si="1">IF( _xlfn.FORECAST.LINEAR(J$2,$B4:$F4,$B$2:$F$2)&gt;0, _xlfn.FORECAST.LINEAR(J$2,$B4:$F4,$B$2:$F$2), 0 )</f>
        <v>2399688298622168</v>
      </c>
      <c r="K4" s="8">
        <f t="shared" si="1"/>
        <v>2387298971141960</v>
      </c>
      <c r="L4" s="8">
        <f t="shared" si="1"/>
        <v>2374909643661756</v>
      </c>
      <c r="M4" s="8">
        <f t="shared" si="1"/>
        <v>2362520316181552</v>
      </c>
      <c r="N4" s="8">
        <f t="shared" si="1"/>
        <v>2350130988701348</v>
      </c>
      <c r="O4" s="8">
        <f t="shared" si="1"/>
        <v>2337741661221144</v>
      </c>
      <c r="P4" s="8">
        <f t="shared" si="1"/>
        <v>2325352333740940</v>
      </c>
      <c r="Q4" s="8">
        <f t="shared" si="1"/>
        <v>2312963006260736</v>
      </c>
      <c r="R4" s="8">
        <f t="shared" si="1"/>
        <v>2300573678780528</v>
      </c>
      <c r="S4" s="8">
        <f t="shared" si="1"/>
        <v>2288184351300324</v>
      </c>
      <c r="T4" s="8">
        <f t="shared" si="1"/>
        <v>2275795023820120</v>
      </c>
      <c r="U4" s="8">
        <f t="shared" si="1"/>
        <v>2263405696339916</v>
      </c>
      <c r="V4" s="8">
        <f t="shared" si="1"/>
        <v>2251016368859712</v>
      </c>
      <c r="W4" s="8">
        <f t="shared" si="1"/>
        <v>2238627041379508</v>
      </c>
      <c r="X4" s="8">
        <f t="shared" si="1"/>
        <v>2226237713899300</v>
      </c>
      <c r="Y4" s="8">
        <f t="shared" si="1"/>
        <v>2213848386419096</v>
      </c>
      <c r="Z4" s="8">
        <f t="shared" si="0"/>
        <v>2201459058938892</v>
      </c>
      <c r="AA4" s="8">
        <f t="shared" si="0"/>
        <v>2189069731458688</v>
      </c>
      <c r="AB4" s="8">
        <f t="shared" si="0"/>
        <v>2176680403978484</v>
      </c>
      <c r="AC4" s="8">
        <f t="shared" si="0"/>
        <v>2164291076498280</v>
      </c>
      <c r="AD4" s="8">
        <f t="shared" si="0"/>
        <v>2151901749018072</v>
      </c>
      <c r="AE4" s="8">
        <f t="shared" si="0"/>
        <v>2139512421537868</v>
      </c>
      <c r="AF4" s="8">
        <f t="shared" si="0"/>
        <v>2127123094057664</v>
      </c>
      <c r="AG4" s="8">
        <f t="shared" si="0"/>
        <v>2114733766577460</v>
      </c>
      <c r="AH4" s="8">
        <f t="shared" si="0"/>
        <v>2102344439097256</v>
      </c>
      <c r="AI4" s="8">
        <f t="shared" si="0"/>
        <v>2089955111617052</v>
      </c>
      <c r="AJ4" s="8">
        <f t="shared" si="0"/>
        <v>2077565784136844</v>
      </c>
      <c r="AK4" s="8">
        <f t="shared" si="0"/>
        <v>2065176456656640</v>
      </c>
      <c r="AL4" s="8">
        <f t="shared" si="0"/>
        <v>2052787129176436</v>
      </c>
      <c r="AM4" s="8">
        <f t="shared" si="0"/>
        <v>2040397801696232</v>
      </c>
      <c r="AN4" s="8">
        <f t="shared" si="0"/>
        <v>2028008474216028</v>
      </c>
      <c r="AO4" s="8">
        <f t="shared" si="0"/>
        <v>2015619146735824</v>
      </c>
    </row>
    <row r="5" spans="1:41">
      <c r="A5" s="24" t="s">
        <v>1</v>
      </c>
      <c r="B5" s="8">
        <f>'KEEI&amp;MOTIE'!X6</f>
        <v>2101803420430000</v>
      </c>
      <c r="C5" s="8">
        <f>'KEEI&amp;MOTIE'!Y6</f>
        <v>2220773425360000</v>
      </c>
      <c r="D5" s="8">
        <f>'KEEI&amp;MOTIE'!Z6</f>
        <v>2419056766910000</v>
      </c>
      <c r="E5" s="8">
        <f>'KEEI&amp;MOTIE'!AA6</f>
        <v>2577683440150000</v>
      </c>
      <c r="F5" s="8">
        <f>'KEEI&amp;MOTIE'!AB6</f>
        <v>2815623450010000</v>
      </c>
      <c r="I5" s="24" t="s">
        <v>1</v>
      </c>
      <c r="J5" s="8">
        <f t="shared" si="1"/>
        <v>2080893048940480</v>
      </c>
      <c r="K5" s="8">
        <f t="shared" si="0"/>
        <v>2113543525509496</v>
      </c>
      <c r="L5" s="8">
        <f t="shared" si="0"/>
        <v>2146194002078504</v>
      </c>
      <c r="M5" s="8">
        <f t="shared" si="0"/>
        <v>2178844478647520</v>
      </c>
      <c r="N5" s="8">
        <f t="shared" si="0"/>
        <v>2211494955216528</v>
      </c>
      <c r="O5" s="8">
        <f t="shared" si="0"/>
        <v>2244145431785536</v>
      </c>
      <c r="P5" s="8">
        <f t="shared" si="0"/>
        <v>2276795908354552</v>
      </c>
      <c r="Q5" s="8">
        <f t="shared" si="0"/>
        <v>2309446384923560</v>
      </c>
      <c r="R5" s="8">
        <f t="shared" si="0"/>
        <v>2342096861492568</v>
      </c>
      <c r="S5" s="8">
        <f t="shared" si="0"/>
        <v>2374747338061584</v>
      </c>
      <c r="T5" s="8">
        <f t="shared" si="0"/>
        <v>2407397814630592</v>
      </c>
      <c r="U5" s="8">
        <f t="shared" si="0"/>
        <v>2440048291199600</v>
      </c>
      <c r="V5" s="8">
        <f t="shared" si="0"/>
        <v>2472698767768616</v>
      </c>
      <c r="W5" s="8">
        <f t="shared" si="0"/>
        <v>2505349244337624</v>
      </c>
      <c r="X5" s="8">
        <f t="shared" si="0"/>
        <v>2537999720906640</v>
      </c>
      <c r="Y5" s="8">
        <f t="shared" si="0"/>
        <v>2570650197475648</v>
      </c>
      <c r="Z5" s="8">
        <f t="shared" si="0"/>
        <v>2603300674044656</v>
      </c>
      <c r="AA5" s="8">
        <f t="shared" si="0"/>
        <v>2635951150613672</v>
      </c>
      <c r="AB5" s="8">
        <f t="shared" si="0"/>
        <v>2668601627182680</v>
      </c>
      <c r="AC5" s="8">
        <f t="shared" si="0"/>
        <v>2701252103751688</v>
      </c>
      <c r="AD5" s="8">
        <f t="shared" si="0"/>
        <v>2733902580320704</v>
      </c>
      <c r="AE5" s="8">
        <f t="shared" si="0"/>
        <v>2766553056889712</v>
      </c>
      <c r="AF5" s="8">
        <f t="shared" si="0"/>
        <v>2799203533458720</v>
      </c>
      <c r="AG5" s="8">
        <f t="shared" si="0"/>
        <v>2831854010027736</v>
      </c>
      <c r="AH5" s="8">
        <f t="shared" si="0"/>
        <v>2864504486596744</v>
      </c>
      <c r="AI5" s="8">
        <f t="shared" si="0"/>
        <v>2897154963165760</v>
      </c>
      <c r="AJ5" s="8">
        <f t="shared" si="0"/>
        <v>2929805439734768</v>
      </c>
      <c r="AK5" s="8">
        <f t="shared" si="0"/>
        <v>2962455916303776</v>
      </c>
      <c r="AL5" s="8">
        <f t="shared" si="0"/>
        <v>2995106392872792</v>
      </c>
      <c r="AM5" s="8">
        <f t="shared" si="0"/>
        <v>3027756869441800</v>
      </c>
      <c r="AN5" s="8">
        <f t="shared" si="0"/>
        <v>3060407346010808</v>
      </c>
      <c r="AO5" s="8">
        <f t="shared" si="0"/>
        <v>3093057822579824</v>
      </c>
    </row>
    <row r="6" spans="1:41">
      <c r="A6" s="24" t="s">
        <v>9</v>
      </c>
      <c r="B6" s="8">
        <f>'KEEI&amp;MOTIE'!X7</f>
        <v>1110386712680000</v>
      </c>
      <c r="C6" s="8">
        <f>'KEEI&amp;MOTIE'!Y7</f>
        <v>1546610064090000</v>
      </c>
      <c r="D6" s="8">
        <f>'KEEI&amp;MOTIE'!Z7</f>
        <v>1229356717610000</v>
      </c>
      <c r="E6" s="8">
        <f>'KEEI&amp;MOTIE'!AA7</f>
        <v>1150043380990000</v>
      </c>
      <c r="F6" s="8">
        <f>'KEEI&amp;MOTIE'!AB7</f>
        <v>1070730044370000</v>
      </c>
      <c r="I6" s="24" t="s">
        <v>9</v>
      </c>
      <c r="J6" s="8">
        <f t="shared" si="1"/>
        <v>1299418635019890</v>
      </c>
      <c r="K6" s="8">
        <f t="shared" si="0"/>
        <v>1292060781145184</v>
      </c>
      <c r="L6" s="8">
        <f t="shared" si="0"/>
        <v>1284702927270476</v>
      </c>
      <c r="M6" s="8">
        <f t="shared" si="0"/>
        <v>1277345073395770</v>
      </c>
      <c r="N6" s="8">
        <f t="shared" si="0"/>
        <v>1269987219521064</v>
      </c>
      <c r="O6" s="8">
        <f t="shared" si="0"/>
        <v>1262629365646356</v>
      </c>
      <c r="P6" s="8">
        <f t="shared" si="0"/>
        <v>1255271511771650</v>
      </c>
      <c r="Q6" s="8">
        <f t="shared" si="0"/>
        <v>1247913657896944</v>
      </c>
      <c r="R6" s="8">
        <f t="shared" si="0"/>
        <v>1240555804022236</v>
      </c>
      <c r="S6" s="8">
        <f t="shared" si="0"/>
        <v>1233197950147530</v>
      </c>
      <c r="T6" s="8">
        <f t="shared" si="0"/>
        <v>1225840096272822</v>
      </c>
      <c r="U6" s="8">
        <f t="shared" si="0"/>
        <v>1218482242398116</v>
      </c>
      <c r="V6" s="8">
        <f t="shared" si="0"/>
        <v>1211124388523410</v>
      </c>
      <c r="W6" s="8">
        <f t="shared" si="0"/>
        <v>1203766534648702</v>
      </c>
      <c r="X6" s="8">
        <f t="shared" si="0"/>
        <v>1196408680773996</v>
      </c>
      <c r="Y6" s="8">
        <f t="shared" si="0"/>
        <v>1189050826899290</v>
      </c>
      <c r="Z6" s="8">
        <f t="shared" si="0"/>
        <v>1181692973024582</v>
      </c>
      <c r="AA6" s="8">
        <f t="shared" si="0"/>
        <v>1174335119149876</v>
      </c>
      <c r="AB6" s="8">
        <f t="shared" si="0"/>
        <v>1166977265275170</v>
      </c>
      <c r="AC6" s="8">
        <f t="shared" si="0"/>
        <v>1159619411400462</v>
      </c>
      <c r="AD6" s="8">
        <f t="shared" si="0"/>
        <v>1152261557525756</v>
      </c>
      <c r="AE6" s="8">
        <f t="shared" si="0"/>
        <v>1144903703651050</v>
      </c>
      <c r="AF6" s="8">
        <f t="shared" si="0"/>
        <v>1137545849776342</v>
      </c>
      <c r="AG6" s="8">
        <f t="shared" si="0"/>
        <v>1130187995901636</v>
      </c>
      <c r="AH6" s="8">
        <f t="shared" si="0"/>
        <v>1122830142026930</v>
      </c>
      <c r="AI6" s="8">
        <f t="shared" si="0"/>
        <v>1115472288152222</v>
      </c>
      <c r="AJ6" s="8">
        <f t="shared" si="0"/>
        <v>1108114434277516</v>
      </c>
      <c r="AK6" s="8">
        <f t="shared" si="0"/>
        <v>1100756580402810</v>
      </c>
      <c r="AL6" s="8">
        <f t="shared" si="0"/>
        <v>1093398726528102</v>
      </c>
      <c r="AM6" s="8">
        <f t="shared" si="0"/>
        <v>1086040872653396</v>
      </c>
      <c r="AN6" s="8">
        <f t="shared" si="0"/>
        <v>1078683018778690</v>
      </c>
      <c r="AO6" s="8">
        <f t="shared" si="0"/>
        <v>1071325164903982</v>
      </c>
    </row>
    <row r="7" spans="1:41">
      <c r="A7" s="24" t="s">
        <v>10</v>
      </c>
      <c r="B7" s="8">
        <f>'KEEI&amp;MOTIE'!X8</f>
        <v>0</v>
      </c>
      <c r="C7" s="8">
        <f>'KEEI&amp;MOTIE'!Y8</f>
        <v>0</v>
      </c>
      <c r="D7" s="8">
        <f>'KEEI&amp;MOTIE'!Z8</f>
        <v>0</v>
      </c>
      <c r="E7" s="8">
        <f>'KEEI&amp;MOTIE'!AA8</f>
        <v>0</v>
      </c>
      <c r="F7" s="8">
        <f>'KEEI&amp;MOTIE'!AB8</f>
        <v>0</v>
      </c>
      <c r="I7" s="24" t="s">
        <v>10</v>
      </c>
      <c r="J7" s="8">
        <f t="shared" si="1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  <c r="AL7" s="8">
        <f t="shared" si="0"/>
        <v>0</v>
      </c>
      <c r="AM7" s="8">
        <f t="shared" si="0"/>
        <v>0</v>
      </c>
      <c r="AN7" s="8">
        <f t="shared" si="0"/>
        <v>0</v>
      </c>
      <c r="AO7" s="8">
        <f t="shared" si="0"/>
        <v>0</v>
      </c>
    </row>
    <row r="8" spans="1:41">
      <c r="A8" s="24" t="s">
        <v>11</v>
      </c>
      <c r="B8" s="8">
        <f>'KEEI&amp;MOTIE'!X9</f>
        <v>0</v>
      </c>
      <c r="C8" s="8">
        <f>'KEEI&amp;MOTIE'!Y9</f>
        <v>0</v>
      </c>
      <c r="D8" s="8">
        <f>'KEEI&amp;MOTIE'!Z9</f>
        <v>0</v>
      </c>
      <c r="E8" s="8">
        <f>'KEEI&amp;MOTIE'!AA9</f>
        <v>0</v>
      </c>
      <c r="F8" s="8">
        <f>'KEEI&amp;MOTIE'!AB9</f>
        <v>0</v>
      </c>
      <c r="I8" s="24" t="s">
        <v>11</v>
      </c>
      <c r="J8" s="8">
        <f t="shared" si="1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0</v>
      </c>
      <c r="Y8" s="8">
        <f t="shared" si="0"/>
        <v>0</v>
      </c>
      <c r="Z8" s="8">
        <f t="shared" si="0"/>
        <v>0</v>
      </c>
      <c r="AA8" s="8">
        <f t="shared" si="0"/>
        <v>0</v>
      </c>
      <c r="AB8" s="8">
        <f t="shared" si="0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  <c r="AL8" s="8">
        <f t="shared" si="0"/>
        <v>0</v>
      </c>
      <c r="AM8" s="8">
        <f t="shared" si="0"/>
        <v>0</v>
      </c>
      <c r="AN8" s="8">
        <f t="shared" si="0"/>
        <v>0</v>
      </c>
      <c r="AO8" s="8">
        <f t="shared" si="0"/>
        <v>0</v>
      </c>
    </row>
    <row r="9" spans="1:41">
      <c r="A9" s="24" t="s">
        <v>12</v>
      </c>
      <c r="B9" s="8">
        <f>'KEEI&amp;MOTIE'!X10</f>
        <v>0</v>
      </c>
      <c r="C9" s="8">
        <f>'KEEI&amp;MOTIE'!Y10</f>
        <v>0</v>
      </c>
      <c r="D9" s="8">
        <f>'KEEI&amp;MOTIE'!Z10</f>
        <v>0</v>
      </c>
      <c r="E9" s="8">
        <f>'KEEI&amp;MOTIE'!AA10</f>
        <v>0</v>
      </c>
      <c r="F9" s="8">
        <f>'KEEI&amp;MOTIE'!AB10</f>
        <v>0</v>
      </c>
      <c r="I9" s="24" t="s">
        <v>12</v>
      </c>
      <c r="J9" s="8">
        <f t="shared" si="1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8">
        <f t="shared" si="0"/>
        <v>0</v>
      </c>
      <c r="Q9" s="8">
        <f t="shared" si="0"/>
        <v>0</v>
      </c>
      <c r="R9" s="8">
        <f t="shared" si="0"/>
        <v>0</v>
      </c>
      <c r="S9" s="8">
        <f t="shared" si="0"/>
        <v>0</v>
      </c>
      <c r="T9" s="8">
        <f t="shared" si="0"/>
        <v>0</v>
      </c>
      <c r="U9" s="8">
        <f t="shared" si="0"/>
        <v>0</v>
      </c>
      <c r="V9" s="8">
        <f t="shared" si="0"/>
        <v>0</v>
      </c>
      <c r="W9" s="8">
        <f t="shared" si="0"/>
        <v>0</v>
      </c>
      <c r="X9" s="8">
        <f t="shared" si="0"/>
        <v>0</v>
      </c>
      <c r="Y9" s="8">
        <f t="shared" si="0"/>
        <v>0</v>
      </c>
      <c r="Z9" s="8">
        <f t="shared" si="0"/>
        <v>0</v>
      </c>
      <c r="AA9" s="8">
        <f t="shared" si="0"/>
        <v>0</v>
      </c>
      <c r="AB9" s="8">
        <f t="shared" si="0"/>
        <v>0</v>
      </c>
      <c r="AC9" s="8">
        <f t="shared" si="0"/>
        <v>0</v>
      </c>
      <c r="AD9" s="8">
        <f t="shared" si="0"/>
        <v>0</v>
      </c>
      <c r="AE9" s="8">
        <f t="shared" si="0"/>
        <v>0</v>
      </c>
      <c r="AF9" s="8">
        <f t="shared" si="0"/>
        <v>0</v>
      </c>
      <c r="AG9" s="8">
        <f t="shared" si="0"/>
        <v>0</v>
      </c>
      <c r="AH9" s="8">
        <f t="shared" si="0"/>
        <v>0</v>
      </c>
      <c r="AI9" s="8">
        <f t="shared" si="0"/>
        <v>0</v>
      </c>
      <c r="AJ9" s="8">
        <f t="shared" si="0"/>
        <v>0</v>
      </c>
      <c r="AK9" s="8">
        <f t="shared" si="0"/>
        <v>0</v>
      </c>
      <c r="AL9" s="8">
        <f t="shared" si="0"/>
        <v>0</v>
      </c>
      <c r="AM9" s="8">
        <f t="shared" si="0"/>
        <v>0</v>
      </c>
      <c r="AN9" s="8">
        <f t="shared" si="0"/>
        <v>0</v>
      </c>
      <c r="AO9" s="8">
        <f t="shared" si="0"/>
        <v>0</v>
      </c>
    </row>
    <row r="10" spans="1:41">
      <c r="A10" s="24" t="s">
        <v>2</v>
      </c>
      <c r="B10" s="8">
        <f>'KEEI&amp;MOTIE'!X11</f>
        <v>0</v>
      </c>
      <c r="C10" s="8">
        <f>'KEEI&amp;MOTIE'!Y11</f>
        <v>0</v>
      </c>
      <c r="D10" s="8">
        <f>'KEEI&amp;MOTIE'!Z11</f>
        <v>0</v>
      </c>
      <c r="E10" s="8">
        <f>'KEEI&amp;MOTIE'!AA11</f>
        <v>0</v>
      </c>
      <c r="F10" s="8">
        <f>'KEEI&amp;MOTIE'!AB11</f>
        <v>0</v>
      </c>
      <c r="I10" s="24" t="s">
        <v>2</v>
      </c>
      <c r="J10" s="8">
        <f t="shared" si="1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si="0"/>
        <v>0</v>
      </c>
      <c r="S10" s="8">
        <f t="shared" si="0"/>
        <v>0</v>
      </c>
      <c r="T10" s="8">
        <f t="shared" si="0"/>
        <v>0</v>
      </c>
      <c r="U10" s="8">
        <f t="shared" si="0"/>
        <v>0</v>
      </c>
      <c r="V10" s="8">
        <f t="shared" si="0"/>
        <v>0</v>
      </c>
      <c r="W10" s="8">
        <f t="shared" si="0"/>
        <v>0</v>
      </c>
      <c r="X10" s="8">
        <f t="shared" si="0"/>
        <v>0</v>
      </c>
      <c r="Y10" s="8">
        <f t="shared" si="0"/>
        <v>0</v>
      </c>
      <c r="Z10" s="8">
        <f t="shared" si="0"/>
        <v>0</v>
      </c>
      <c r="AA10" s="8">
        <f t="shared" si="0"/>
        <v>0</v>
      </c>
      <c r="AB10" s="8">
        <f t="shared" si="0"/>
        <v>0</v>
      </c>
      <c r="AC10" s="8">
        <f t="shared" si="0"/>
        <v>0</v>
      </c>
      <c r="AD10" s="8">
        <f t="shared" si="0"/>
        <v>0</v>
      </c>
      <c r="AE10" s="8">
        <f t="shared" si="0"/>
        <v>0</v>
      </c>
      <c r="AF10" s="8">
        <f t="shared" si="0"/>
        <v>0</v>
      </c>
      <c r="AG10" s="8">
        <f t="shared" si="0"/>
        <v>0</v>
      </c>
      <c r="AH10" s="8">
        <f t="shared" si="0"/>
        <v>0</v>
      </c>
      <c r="AI10" s="8">
        <f t="shared" si="0"/>
        <v>0</v>
      </c>
      <c r="AJ10" s="8">
        <f t="shared" si="0"/>
        <v>0</v>
      </c>
      <c r="AK10" s="8">
        <f t="shared" si="0"/>
        <v>0</v>
      </c>
      <c r="AL10" s="8">
        <f t="shared" si="0"/>
        <v>0</v>
      </c>
      <c r="AM10" s="8">
        <f t="shared" si="0"/>
        <v>0</v>
      </c>
      <c r="AN10" s="8">
        <f t="shared" si="0"/>
        <v>0</v>
      </c>
      <c r="AO10" s="8">
        <f t="shared" si="0"/>
        <v>0</v>
      </c>
    </row>
    <row r="11" spans="1:41">
      <c r="A11" s="24" t="s">
        <v>3</v>
      </c>
      <c r="B11" s="8">
        <f>'KEEI&amp;MOTIE'!X12</f>
        <v>19086097047593.582</v>
      </c>
      <c r="C11" s="8">
        <f>'KEEI&amp;MOTIE'!Y12</f>
        <v>19086097047593.582</v>
      </c>
      <c r="D11" s="8">
        <f>'KEEI&amp;MOTIE'!Z12</f>
        <v>20994706752352.941</v>
      </c>
      <c r="E11" s="8">
        <f>'KEEI&amp;MOTIE'!AA12</f>
        <v>20994706752352.941</v>
      </c>
      <c r="F11" s="8">
        <f>'KEEI&amp;MOTIE'!AB12</f>
        <v>19086097047593.582</v>
      </c>
      <c r="I11" s="24" t="s">
        <v>3</v>
      </c>
      <c r="J11" s="8">
        <f t="shared" si="1"/>
        <v>19449331773124.188</v>
      </c>
      <c r="K11" s="8">
        <f t="shared" si="0"/>
        <v>19487087353914.109</v>
      </c>
      <c r="L11" s="8">
        <f t="shared" si="0"/>
        <v>19524842934704.031</v>
      </c>
      <c r="M11" s="8">
        <f t="shared" si="0"/>
        <v>19562598515493.953</v>
      </c>
      <c r="N11" s="8">
        <f t="shared" si="0"/>
        <v>19600354096283.859</v>
      </c>
      <c r="O11" s="8">
        <f t="shared" si="0"/>
        <v>19638109677073.781</v>
      </c>
      <c r="P11" s="8">
        <f t="shared" si="0"/>
        <v>19675865257863.703</v>
      </c>
      <c r="Q11" s="8">
        <f t="shared" si="0"/>
        <v>19713620838653.625</v>
      </c>
      <c r="R11" s="8">
        <f t="shared" si="0"/>
        <v>19751376419443.547</v>
      </c>
      <c r="S11" s="8">
        <f t="shared" si="0"/>
        <v>19789132000233.469</v>
      </c>
      <c r="T11" s="8">
        <f t="shared" si="0"/>
        <v>19826887581023.375</v>
      </c>
      <c r="U11" s="8">
        <f t="shared" si="0"/>
        <v>19864643161813.297</v>
      </c>
      <c r="V11" s="8">
        <f t="shared" si="0"/>
        <v>19902398742603.219</v>
      </c>
      <c r="W11" s="8">
        <f t="shared" si="0"/>
        <v>19940154323393.141</v>
      </c>
      <c r="X11" s="8">
        <f t="shared" si="0"/>
        <v>19977909904183.063</v>
      </c>
      <c r="Y11" s="8">
        <f t="shared" si="0"/>
        <v>20015665484972.969</v>
      </c>
      <c r="Z11" s="8">
        <f t="shared" si="0"/>
        <v>20053421065762.891</v>
      </c>
      <c r="AA11" s="8">
        <f t="shared" si="0"/>
        <v>20091176646552.813</v>
      </c>
      <c r="AB11" s="8">
        <f t="shared" si="0"/>
        <v>20128932227342.734</v>
      </c>
      <c r="AC11" s="8">
        <f t="shared" si="0"/>
        <v>20166687808132.656</v>
      </c>
      <c r="AD11" s="8">
        <f t="shared" si="0"/>
        <v>20204443388922.578</v>
      </c>
      <c r="AE11" s="8">
        <f t="shared" si="0"/>
        <v>20242198969712.484</v>
      </c>
      <c r="AF11" s="8">
        <f t="shared" si="0"/>
        <v>20279954550502.406</v>
      </c>
      <c r="AG11" s="8">
        <f t="shared" ref="K11:AO19" si="2">IF( _xlfn.FORECAST.LINEAR(AG$2,$B11:$F11,$B$2:$F$2)&gt;0, _xlfn.FORECAST.LINEAR(AG$2,$B11:$F11,$B$2:$F$2), 0 )</f>
        <v>20317710131292.328</v>
      </c>
      <c r="AH11" s="8">
        <f t="shared" si="2"/>
        <v>20355465712082.25</v>
      </c>
      <c r="AI11" s="8">
        <f t="shared" si="2"/>
        <v>20393221292872.172</v>
      </c>
      <c r="AJ11" s="8">
        <f t="shared" si="2"/>
        <v>20430976873662.094</v>
      </c>
      <c r="AK11" s="8">
        <f t="shared" si="2"/>
        <v>20468732454452</v>
      </c>
      <c r="AL11" s="8">
        <f t="shared" si="2"/>
        <v>20506488035241.922</v>
      </c>
      <c r="AM11" s="8">
        <f t="shared" si="2"/>
        <v>20544243616031.844</v>
      </c>
      <c r="AN11" s="8">
        <f t="shared" si="2"/>
        <v>20581999196821.766</v>
      </c>
      <c r="AO11" s="8">
        <f t="shared" si="2"/>
        <v>20619754777611.688</v>
      </c>
    </row>
    <row r="12" spans="1:41">
      <c r="A12" s="24" t="s">
        <v>13</v>
      </c>
      <c r="B12" s="8">
        <f>'KEEI&amp;MOTIE'!X13</f>
        <v>45806632914224.594</v>
      </c>
      <c r="C12" s="8">
        <f>'KEEI&amp;MOTIE'!Y13</f>
        <v>45806632914224.594</v>
      </c>
      <c r="D12" s="8">
        <f>'KEEI&amp;MOTIE'!Z13</f>
        <v>43898023209465.242</v>
      </c>
      <c r="E12" s="8">
        <f>'KEEI&amp;MOTIE'!AA13</f>
        <v>41989413504705.883</v>
      </c>
      <c r="F12" s="8">
        <f>'KEEI&amp;MOTIE'!AB13</f>
        <v>40080803799946.523</v>
      </c>
      <c r="I12" s="24" t="s">
        <v>13</v>
      </c>
      <c r="J12" s="8">
        <f t="shared" si="1"/>
        <v>46441968204758.313</v>
      </c>
      <c r="K12" s="8">
        <f t="shared" si="2"/>
        <v>46165961890018.25</v>
      </c>
      <c r="L12" s="8">
        <f t="shared" si="2"/>
        <v>45889955575278.125</v>
      </c>
      <c r="M12" s="8">
        <f t="shared" si="2"/>
        <v>45613949260538.063</v>
      </c>
      <c r="N12" s="8">
        <f t="shared" si="2"/>
        <v>45337942945797.938</v>
      </c>
      <c r="O12" s="8">
        <f t="shared" si="2"/>
        <v>45061936631057.875</v>
      </c>
      <c r="P12" s="8">
        <f t="shared" si="2"/>
        <v>44785930316317.75</v>
      </c>
      <c r="Q12" s="8">
        <f t="shared" si="2"/>
        <v>44509924001577.625</v>
      </c>
      <c r="R12" s="8">
        <f t="shared" si="2"/>
        <v>44233917686837.563</v>
      </c>
      <c r="S12" s="8">
        <f t="shared" si="2"/>
        <v>43957911372097.438</v>
      </c>
      <c r="T12" s="8">
        <f t="shared" si="2"/>
        <v>43681905057357.375</v>
      </c>
      <c r="U12" s="8">
        <f t="shared" si="2"/>
        <v>43405898742617.25</v>
      </c>
      <c r="V12" s="8">
        <f t="shared" si="2"/>
        <v>43129892427877.188</v>
      </c>
      <c r="W12" s="8">
        <f t="shared" si="2"/>
        <v>42853886113137.063</v>
      </c>
      <c r="X12" s="8">
        <f t="shared" si="2"/>
        <v>42577879798396.938</v>
      </c>
      <c r="Y12" s="8">
        <f t="shared" si="2"/>
        <v>42301873483656.875</v>
      </c>
      <c r="Z12" s="8">
        <f t="shared" si="2"/>
        <v>42025867168916.75</v>
      </c>
      <c r="AA12" s="8">
        <f t="shared" si="2"/>
        <v>41749860854176.688</v>
      </c>
      <c r="AB12" s="8">
        <f t="shared" si="2"/>
        <v>41473854539436.563</v>
      </c>
      <c r="AC12" s="8">
        <f t="shared" si="2"/>
        <v>41197848224696.5</v>
      </c>
      <c r="AD12" s="8">
        <f t="shared" si="2"/>
        <v>40921841909956.375</v>
      </c>
      <c r="AE12" s="8">
        <f t="shared" si="2"/>
        <v>40645835595216.25</v>
      </c>
      <c r="AF12" s="8">
        <f t="shared" si="2"/>
        <v>40369829280476.125</v>
      </c>
      <c r="AG12" s="8">
        <f t="shared" si="2"/>
        <v>40093822965736.125</v>
      </c>
      <c r="AH12" s="8">
        <f t="shared" si="2"/>
        <v>39817816650996</v>
      </c>
      <c r="AI12" s="8">
        <f t="shared" si="2"/>
        <v>39541810336255.875</v>
      </c>
      <c r="AJ12" s="8">
        <f t="shared" si="2"/>
        <v>39265804021515.75</v>
      </c>
      <c r="AK12" s="8">
        <f t="shared" si="2"/>
        <v>38989797706775.75</v>
      </c>
      <c r="AL12" s="8">
        <f t="shared" si="2"/>
        <v>38713791392035.625</v>
      </c>
      <c r="AM12" s="8">
        <f t="shared" si="2"/>
        <v>38437785077295.5</v>
      </c>
      <c r="AN12" s="8">
        <f t="shared" si="2"/>
        <v>38161778762555.375</v>
      </c>
      <c r="AO12" s="8">
        <f t="shared" si="2"/>
        <v>37885772447815.25</v>
      </c>
    </row>
    <row r="13" spans="1:41">
      <c r="A13" s="24" t="s">
        <v>14</v>
      </c>
      <c r="B13" s="8">
        <f>'KEEI&amp;MOTIE'!X14</f>
        <v>0</v>
      </c>
      <c r="C13" s="8">
        <f>'KEEI&amp;MOTIE'!Y14</f>
        <v>0</v>
      </c>
      <c r="D13" s="8">
        <f>'KEEI&amp;MOTIE'!Z14</f>
        <v>0</v>
      </c>
      <c r="E13" s="8">
        <f>'KEEI&amp;MOTIE'!AA14</f>
        <v>0</v>
      </c>
      <c r="F13" s="8">
        <f>'KEEI&amp;MOTIE'!AB14</f>
        <v>0</v>
      </c>
      <c r="I13" s="24" t="s">
        <v>14</v>
      </c>
      <c r="J13" s="8">
        <f t="shared" si="1"/>
        <v>0</v>
      </c>
      <c r="K13" s="8">
        <f t="shared" si="2"/>
        <v>0</v>
      </c>
      <c r="L13" s="8">
        <f t="shared" si="2"/>
        <v>0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0</v>
      </c>
      <c r="Y13" s="8">
        <f t="shared" si="2"/>
        <v>0</v>
      </c>
      <c r="Z13" s="8">
        <f t="shared" si="2"/>
        <v>0</v>
      </c>
      <c r="AA13" s="8">
        <f t="shared" si="2"/>
        <v>0</v>
      </c>
      <c r="AB13" s="8">
        <f t="shared" si="2"/>
        <v>0</v>
      </c>
      <c r="AC13" s="8">
        <f t="shared" si="2"/>
        <v>0</v>
      </c>
      <c r="AD13" s="8">
        <f t="shared" si="2"/>
        <v>0</v>
      </c>
      <c r="AE13" s="8">
        <f t="shared" si="2"/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  <c r="AJ13" s="8">
        <f t="shared" si="2"/>
        <v>0</v>
      </c>
      <c r="AK13" s="8">
        <f t="shared" si="2"/>
        <v>0</v>
      </c>
      <c r="AL13" s="8">
        <f t="shared" si="2"/>
        <v>0</v>
      </c>
      <c r="AM13" s="8">
        <f t="shared" si="2"/>
        <v>0</v>
      </c>
      <c r="AN13" s="8">
        <f t="shared" si="2"/>
        <v>0</v>
      </c>
      <c r="AO13" s="8">
        <f t="shared" si="2"/>
        <v>0</v>
      </c>
    </row>
    <row r="14" spans="1:41">
      <c r="A14" s="24" t="s">
        <v>15</v>
      </c>
      <c r="B14" s="8">
        <f>'KEEI&amp;MOTIE'!X15</f>
        <v>0</v>
      </c>
      <c r="C14" s="8">
        <f>'KEEI&amp;MOTIE'!Y15</f>
        <v>0</v>
      </c>
      <c r="D14" s="8">
        <f>'KEEI&amp;MOTIE'!Z15</f>
        <v>0</v>
      </c>
      <c r="E14" s="8">
        <f>'KEEI&amp;MOTIE'!AA15</f>
        <v>0</v>
      </c>
      <c r="F14" s="8">
        <f>'KEEI&amp;MOTIE'!AB15</f>
        <v>0</v>
      </c>
      <c r="I14" s="24" t="s">
        <v>15</v>
      </c>
      <c r="J14" s="8">
        <f t="shared" si="1"/>
        <v>0</v>
      </c>
      <c r="K14" s="8">
        <f t="shared" si="2"/>
        <v>0</v>
      </c>
      <c r="L14" s="8">
        <f t="shared" si="2"/>
        <v>0</v>
      </c>
      <c r="M14" s="8">
        <f t="shared" si="2"/>
        <v>0</v>
      </c>
      <c r="N14" s="8">
        <f t="shared" si="2"/>
        <v>0</v>
      </c>
      <c r="O14" s="8">
        <f t="shared" si="2"/>
        <v>0</v>
      </c>
      <c r="P14" s="8">
        <f t="shared" si="2"/>
        <v>0</v>
      </c>
      <c r="Q14" s="8">
        <f t="shared" si="2"/>
        <v>0</v>
      </c>
      <c r="R14" s="8">
        <f t="shared" si="2"/>
        <v>0</v>
      </c>
      <c r="S14" s="8">
        <f t="shared" si="2"/>
        <v>0</v>
      </c>
      <c r="T14" s="8">
        <f t="shared" si="2"/>
        <v>0</v>
      </c>
      <c r="U14" s="8">
        <f t="shared" si="2"/>
        <v>0</v>
      </c>
      <c r="V14" s="8">
        <f t="shared" si="2"/>
        <v>0</v>
      </c>
      <c r="W14" s="8">
        <f t="shared" si="2"/>
        <v>0</v>
      </c>
      <c r="X14" s="8">
        <f t="shared" si="2"/>
        <v>0</v>
      </c>
      <c r="Y14" s="8">
        <f t="shared" si="2"/>
        <v>0</v>
      </c>
      <c r="Z14" s="8">
        <f t="shared" si="2"/>
        <v>0</v>
      </c>
      <c r="AA14" s="8">
        <f t="shared" si="2"/>
        <v>0</v>
      </c>
      <c r="AB14" s="8">
        <f t="shared" si="2"/>
        <v>0</v>
      </c>
      <c r="AC14" s="8">
        <f t="shared" si="2"/>
        <v>0</v>
      </c>
      <c r="AD14" s="8">
        <f t="shared" si="2"/>
        <v>0</v>
      </c>
      <c r="AE14" s="8">
        <f t="shared" si="2"/>
        <v>0</v>
      </c>
      <c r="AF14" s="8">
        <f t="shared" si="2"/>
        <v>0</v>
      </c>
      <c r="AG14" s="8">
        <f t="shared" si="2"/>
        <v>0</v>
      </c>
      <c r="AH14" s="8">
        <f t="shared" si="2"/>
        <v>0</v>
      </c>
      <c r="AI14" s="8">
        <f t="shared" si="2"/>
        <v>0</v>
      </c>
      <c r="AJ14" s="8">
        <f t="shared" si="2"/>
        <v>0</v>
      </c>
      <c r="AK14" s="8">
        <f t="shared" si="2"/>
        <v>0</v>
      </c>
      <c r="AL14" s="8">
        <f t="shared" si="2"/>
        <v>0</v>
      </c>
      <c r="AM14" s="8">
        <f t="shared" si="2"/>
        <v>0</v>
      </c>
      <c r="AN14" s="8">
        <f t="shared" si="2"/>
        <v>0</v>
      </c>
      <c r="AO14" s="8">
        <f t="shared" si="2"/>
        <v>0</v>
      </c>
    </row>
    <row r="15" spans="1:41">
      <c r="A15" s="24" t="s">
        <v>4</v>
      </c>
      <c r="B15" s="8">
        <f>'KEEI&amp;MOTIE'!X16</f>
        <v>17177487342834.223</v>
      </c>
      <c r="C15" s="8">
        <f>'KEEI&amp;MOTIE'!Y16</f>
        <v>317253346480000</v>
      </c>
      <c r="D15" s="8">
        <f>'KEEI&amp;MOTIE'!Z16</f>
        <v>317253346480000</v>
      </c>
      <c r="E15" s="8">
        <f>'KEEI&amp;MOTIE'!AA16</f>
        <v>317253346480000</v>
      </c>
      <c r="F15" s="8">
        <f>'KEEI&amp;MOTIE'!AB16</f>
        <v>317253346480000</v>
      </c>
      <c r="I15" s="24" t="s">
        <v>4</v>
      </c>
      <c r="J15" s="8">
        <f t="shared" si="1"/>
        <v>131394628815236</v>
      </c>
      <c r="K15" s="8">
        <f t="shared" si="2"/>
        <v>143266661441400</v>
      </c>
      <c r="L15" s="8">
        <f t="shared" si="2"/>
        <v>155138694067564</v>
      </c>
      <c r="M15" s="8">
        <f t="shared" si="2"/>
        <v>167010726693728</v>
      </c>
      <c r="N15" s="8">
        <f t="shared" si="2"/>
        <v>178882759319888</v>
      </c>
      <c r="O15" s="8">
        <f t="shared" si="2"/>
        <v>190754791946052</v>
      </c>
      <c r="P15" s="8">
        <f t="shared" si="2"/>
        <v>202626824572216</v>
      </c>
      <c r="Q15" s="8">
        <f t="shared" si="2"/>
        <v>214498857198380</v>
      </c>
      <c r="R15" s="8">
        <f t="shared" si="2"/>
        <v>226370889824544</v>
      </c>
      <c r="S15" s="8">
        <f t="shared" si="2"/>
        <v>238242922450708</v>
      </c>
      <c r="T15" s="8">
        <f t="shared" si="2"/>
        <v>250114955076872</v>
      </c>
      <c r="U15" s="8">
        <f t="shared" si="2"/>
        <v>261986987703032</v>
      </c>
      <c r="V15" s="8">
        <f t="shared" si="2"/>
        <v>273859020329196</v>
      </c>
      <c r="W15" s="8">
        <f t="shared" si="2"/>
        <v>285731052955360</v>
      </c>
      <c r="X15" s="8">
        <f t="shared" si="2"/>
        <v>297603085581524</v>
      </c>
      <c r="Y15" s="8">
        <f t="shared" si="2"/>
        <v>309475118207688</v>
      </c>
      <c r="Z15" s="8">
        <f t="shared" si="2"/>
        <v>321347150833852</v>
      </c>
      <c r="AA15" s="8">
        <f t="shared" si="2"/>
        <v>333219183460016</v>
      </c>
      <c r="AB15" s="8">
        <f t="shared" si="2"/>
        <v>345091216086180</v>
      </c>
      <c r="AC15" s="8">
        <f t="shared" si="2"/>
        <v>356963248712340</v>
      </c>
      <c r="AD15" s="8">
        <f t="shared" si="2"/>
        <v>368835281338504</v>
      </c>
      <c r="AE15" s="8">
        <f t="shared" si="2"/>
        <v>380707313964668</v>
      </c>
      <c r="AF15" s="8">
        <f t="shared" si="2"/>
        <v>392579346590832</v>
      </c>
      <c r="AG15" s="8">
        <f t="shared" si="2"/>
        <v>404451379216996</v>
      </c>
      <c r="AH15" s="8">
        <f t="shared" si="2"/>
        <v>416323411843160</v>
      </c>
      <c r="AI15" s="8">
        <f t="shared" si="2"/>
        <v>428195444469324</v>
      </c>
      <c r="AJ15" s="8">
        <f t="shared" si="2"/>
        <v>440067477095484</v>
      </c>
      <c r="AK15" s="8">
        <f t="shared" si="2"/>
        <v>451939509721648</v>
      </c>
      <c r="AL15" s="8">
        <f t="shared" si="2"/>
        <v>463811542347812</v>
      </c>
      <c r="AM15" s="8">
        <f t="shared" si="2"/>
        <v>475683574973976</v>
      </c>
      <c r="AN15" s="8">
        <f t="shared" si="2"/>
        <v>487555607600140</v>
      </c>
      <c r="AO15" s="8">
        <f t="shared" si="2"/>
        <v>499427640226304</v>
      </c>
    </row>
    <row r="16" spans="1:41">
      <c r="A16" s="24" t="s">
        <v>22</v>
      </c>
      <c r="B16" s="8">
        <f>'KEEI&amp;MOTIE'!X17</f>
        <v>0</v>
      </c>
      <c r="C16" s="8">
        <f>'KEEI&amp;MOTIE'!Y17</f>
        <v>0</v>
      </c>
      <c r="D16" s="8">
        <f>'KEEI&amp;MOTIE'!Z17</f>
        <v>0</v>
      </c>
      <c r="E16" s="8">
        <f>'KEEI&amp;MOTIE'!AA17</f>
        <v>0</v>
      </c>
      <c r="F16" s="8">
        <f>'KEEI&amp;MOTIE'!AB17</f>
        <v>0</v>
      </c>
      <c r="I16" s="24" t="s">
        <v>22</v>
      </c>
      <c r="J16" s="8">
        <f t="shared" si="1"/>
        <v>0</v>
      </c>
      <c r="K16" s="8">
        <f t="shared" si="2"/>
        <v>0</v>
      </c>
      <c r="L16" s="8">
        <f t="shared" si="2"/>
        <v>0</v>
      </c>
      <c r="M16" s="8">
        <f t="shared" si="2"/>
        <v>0</v>
      </c>
      <c r="N16" s="8">
        <f t="shared" si="2"/>
        <v>0</v>
      </c>
      <c r="O16" s="8">
        <f t="shared" si="2"/>
        <v>0</v>
      </c>
      <c r="P16" s="8">
        <f t="shared" si="2"/>
        <v>0</v>
      </c>
      <c r="Q16" s="8">
        <f t="shared" si="2"/>
        <v>0</v>
      </c>
      <c r="R16" s="8">
        <f t="shared" si="2"/>
        <v>0</v>
      </c>
      <c r="S16" s="8">
        <f t="shared" si="2"/>
        <v>0</v>
      </c>
      <c r="T16" s="8">
        <f t="shared" si="2"/>
        <v>0</v>
      </c>
      <c r="U16" s="8">
        <f t="shared" si="2"/>
        <v>0</v>
      </c>
      <c r="V16" s="8">
        <f t="shared" si="2"/>
        <v>0</v>
      </c>
      <c r="W16" s="8">
        <f t="shared" si="2"/>
        <v>0</v>
      </c>
      <c r="X16" s="8">
        <f t="shared" si="2"/>
        <v>0</v>
      </c>
      <c r="Y16" s="8">
        <f t="shared" si="2"/>
        <v>0</v>
      </c>
      <c r="Z16" s="8">
        <f t="shared" si="2"/>
        <v>0</v>
      </c>
      <c r="AA16" s="8">
        <f t="shared" si="2"/>
        <v>0</v>
      </c>
      <c r="AB16" s="8">
        <f t="shared" si="2"/>
        <v>0</v>
      </c>
      <c r="AC16" s="8">
        <f t="shared" si="2"/>
        <v>0</v>
      </c>
      <c r="AD16" s="8">
        <f t="shared" si="2"/>
        <v>0</v>
      </c>
      <c r="AE16" s="8">
        <f t="shared" si="2"/>
        <v>0</v>
      </c>
      <c r="AF16" s="8">
        <f t="shared" si="2"/>
        <v>0</v>
      </c>
      <c r="AG16" s="8">
        <f t="shared" si="2"/>
        <v>0</v>
      </c>
      <c r="AH16" s="8">
        <f t="shared" si="2"/>
        <v>0</v>
      </c>
      <c r="AI16" s="8">
        <f t="shared" si="2"/>
        <v>0</v>
      </c>
      <c r="AJ16" s="8">
        <f t="shared" si="2"/>
        <v>0</v>
      </c>
      <c r="AK16" s="8">
        <f t="shared" si="2"/>
        <v>0</v>
      </c>
      <c r="AL16" s="8">
        <f t="shared" si="2"/>
        <v>0</v>
      </c>
      <c r="AM16" s="8">
        <f t="shared" si="2"/>
        <v>0</v>
      </c>
      <c r="AN16" s="8">
        <f t="shared" si="2"/>
        <v>0</v>
      </c>
      <c r="AO16" s="8">
        <f t="shared" si="2"/>
        <v>0</v>
      </c>
    </row>
    <row r="17" spans="1:41">
      <c r="A17" s="24" t="s">
        <v>17</v>
      </c>
      <c r="B17" s="8">
        <f>'KEEI&amp;MOTIE'!X18</f>
        <v>0</v>
      </c>
      <c r="C17" s="8">
        <f>'KEEI&amp;MOTIE'!Y18</f>
        <v>0</v>
      </c>
      <c r="D17" s="8">
        <f>'KEEI&amp;MOTIE'!Z18</f>
        <v>0</v>
      </c>
      <c r="E17" s="8">
        <f>'KEEI&amp;MOTIE'!AA18</f>
        <v>0</v>
      </c>
      <c r="F17" s="8">
        <f>'KEEI&amp;MOTIE'!AB18</f>
        <v>0</v>
      </c>
      <c r="I17" s="24" t="s">
        <v>17</v>
      </c>
      <c r="J17" s="8">
        <f t="shared" si="1"/>
        <v>0</v>
      </c>
      <c r="K17" s="8">
        <f t="shared" si="2"/>
        <v>0</v>
      </c>
      <c r="L17" s="8">
        <f t="shared" si="2"/>
        <v>0</v>
      </c>
      <c r="M17" s="8">
        <f t="shared" si="2"/>
        <v>0</v>
      </c>
      <c r="N17" s="8">
        <f t="shared" si="2"/>
        <v>0</v>
      </c>
      <c r="O17" s="8">
        <f t="shared" si="2"/>
        <v>0</v>
      </c>
      <c r="P17" s="8">
        <f t="shared" si="2"/>
        <v>0</v>
      </c>
      <c r="Q17" s="8">
        <f t="shared" si="2"/>
        <v>0</v>
      </c>
      <c r="R17" s="8">
        <f t="shared" si="2"/>
        <v>0</v>
      </c>
      <c r="S17" s="8">
        <f t="shared" si="2"/>
        <v>0</v>
      </c>
      <c r="T17" s="8">
        <f t="shared" si="2"/>
        <v>0</v>
      </c>
      <c r="U17" s="8">
        <f t="shared" si="2"/>
        <v>0</v>
      </c>
      <c r="V17" s="8">
        <f t="shared" si="2"/>
        <v>0</v>
      </c>
      <c r="W17" s="8">
        <f t="shared" si="2"/>
        <v>0</v>
      </c>
      <c r="X17" s="8">
        <f t="shared" si="2"/>
        <v>0</v>
      </c>
      <c r="Y17" s="8">
        <f t="shared" si="2"/>
        <v>0</v>
      </c>
      <c r="Z17" s="8">
        <f t="shared" si="2"/>
        <v>0</v>
      </c>
      <c r="AA17" s="8">
        <f t="shared" si="2"/>
        <v>0</v>
      </c>
      <c r="AB17" s="8">
        <f t="shared" si="2"/>
        <v>0</v>
      </c>
      <c r="AC17" s="8">
        <f t="shared" si="2"/>
        <v>0</v>
      </c>
      <c r="AD17" s="8">
        <f t="shared" si="2"/>
        <v>0</v>
      </c>
      <c r="AE17" s="8">
        <f t="shared" si="2"/>
        <v>0</v>
      </c>
      <c r="AF17" s="8">
        <f t="shared" si="2"/>
        <v>0</v>
      </c>
      <c r="AG17" s="8">
        <f t="shared" si="2"/>
        <v>0</v>
      </c>
      <c r="AH17" s="8">
        <f t="shared" si="2"/>
        <v>0</v>
      </c>
      <c r="AI17" s="8">
        <f t="shared" si="2"/>
        <v>0</v>
      </c>
      <c r="AJ17" s="8">
        <f t="shared" si="2"/>
        <v>0</v>
      </c>
      <c r="AK17" s="8">
        <f t="shared" si="2"/>
        <v>0</v>
      </c>
      <c r="AL17" s="8">
        <f t="shared" si="2"/>
        <v>0</v>
      </c>
      <c r="AM17" s="8">
        <f t="shared" si="2"/>
        <v>0</v>
      </c>
      <c r="AN17" s="8">
        <f t="shared" si="2"/>
        <v>0</v>
      </c>
      <c r="AO17" s="8">
        <f t="shared" si="2"/>
        <v>0</v>
      </c>
    </row>
    <row r="18" spans="1:41">
      <c r="A18" s="24" t="s">
        <v>18</v>
      </c>
      <c r="B18" s="8">
        <f>'KEEI&amp;MOTIE'!X19</f>
        <v>0</v>
      </c>
      <c r="C18" s="8">
        <f>'KEEI&amp;MOTIE'!Y19</f>
        <v>0</v>
      </c>
      <c r="D18" s="8">
        <f>'KEEI&amp;MOTIE'!Z19</f>
        <v>0</v>
      </c>
      <c r="E18" s="8">
        <f>'KEEI&amp;MOTIE'!AA19</f>
        <v>0</v>
      </c>
      <c r="F18" s="8">
        <f>'KEEI&amp;MOTIE'!AB19</f>
        <v>0</v>
      </c>
      <c r="I18" s="24" t="s">
        <v>18</v>
      </c>
      <c r="J18" s="8">
        <f t="shared" si="1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  <c r="O18" s="8">
        <f t="shared" si="2"/>
        <v>0</v>
      </c>
      <c r="P18" s="8">
        <f t="shared" si="2"/>
        <v>0</v>
      </c>
      <c r="Q18" s="8">
        <f t="shared" si="2"/>
        <v>0</v>
      </c>
      <c r="R18" s="8">
        <f t="shared" si="2"/>
        <v>0</v>
      </c>
      <c r="S18" s="8">
        <f t="shared" si="2"/>
        <v>0</v>
      </c>
      <c r="T18" s="8">
        <f t="shared" si="2"/>
        <v>0</v>
      </c>
      <c r="U18" s="8">
        <f t="shared" si="2"/>
        <v>0</v>
      </c>
      <c r="V18" s="8">
        <f t="shared" si="2"/>
        <v>0</v>
      </c>
      <c r="W18" s="8">
        <f t="shared" si="2"/>
        <v>0</v>
      </c>
      <c r="X18" s="8">
        <f t="shared" si="2"/>
        <v>0</v>
      </c>
      <c r="Y18" s="8">
        <f t="shared" si="2"/>
        <v>0</v>
      </c>
      <c r="Z18" s="8">
        <f t="shared" si="2"/>
        <v>0</v>
      </c>
      <c r="AA18" s="8">
        <f t="shared" si="2"/>
        <v>0</v>
      </c>
      <c r="AB18" s="8">
        <f t="shared" si="2"/>
        <v>0</v>
      </c>
      <c r="AC18" s="8">
        <f t="shared" si="2"/>
        <v>0</v>
      </c>
      <c r="AD18" s="8">
        <f t="shared" si="2"/>
        <v>0</v>
      </c>
      <c r="AE18" s="8">
        <f t="shared" si="2"/>
        <v>0</v>
      </c>
      <c r="AF18" s="8">
        <f t="shared" si="2"/>
        <v>0</v>
      </c>
      <c r="AG18" s="8">
        <f t="shared" si="2"/>
        <v>0</v>
      </c>
      <c r="AH18" s="8">
        <f t="shared" si="2"/>
        <v>0</v>
      </c>
      <c r="AI18" s="8">
        <f t="shared" si="2"/>
        <v>0</v>
      </c>
      <c r="AJ18" s="8">
        <f t="shared" si="2"/>
        <v>0</v>
      </c>
      <c r="AK18" s="8">
        <f t="shared" si="2"/>
        <v>0</v>
      </c>
      <c r="AL18" s="8">
        <f t="shared" si="2"/>
        <v>0</v>
      </c>
      <c r="AM18" s="8">
        <f t="shared" si="2"/>
        <v>0</v>
      </c>
      <c r="AN18" s="8">
        <f t="shared" si="2"/>
        <v>0</v>
      </c>
      <c r="AO18" s="8">
        <f t="shared" si="2"/>
        <v>0</v>
      </c>
    </row>
    <row r="19" spans="1:41">
      <c r="A19" s="24" t="s">
        <v>5</v>
      </c>
      <c r="B19" s="8">
        <f>'KEEI&amp;MOTIE'!X20</f>
        <v>0</v>
      </c>
      <c r="C19" s="8">
        <f>'KEEI&amp;MOTIE'!Y20</f>
        <v>0</v>
      </c>
      <c r="D19" s="8">
        <f>'KEEI&amp;MOTIE'!Z20</f>
        <v>0</v>
      </c>
      <c r="E19" s="8">
        <f>'KEEI&amp;MOTIE'!AA20</f>
        <v>0</v>
      </c>
      <c r="F19" s="8">
        <f>'KEEI&amp;MOTIE'!AB20</f>
        <v>0</v>
      </c>
      <c r="I19" s="24" t="s">
        <v>5</v>
      </c>
      <c r="J19" s="8">
        <f t="shared" si="1"/>
        <v>0</v>
      </c>
      <c r="K19" s="8">
        <f t="shared" si="2"/>
        <v>0</v>
      </c>
      <c r="L19" s="8">
        <f t="shared" si="2"/>
        <v>0</v>
      </c>
      <c r="M19" s="8">
        <f t="shared" si="2"/>
        <v>0</v>
      </c>
      <c r="N19" s="8">
        <f t="shared" si="2"/>
        <v>0</v>
      </c>
      <c r="O19" s="8">
        <f t="shared" si="2"/>
        <v>0</v>
      </c>
      <c r="P19" s="8">
        <f t="shared" si="2"/>
        <v>0</v>
      </c>
      <c r="Q19" s="8">
        <f t="shared" si="2"/>
        <v>0</v>
      </c>
      <c r="R19" s="8">
        <f t="shared" si="2"/>
        <v>0</v>
      </c>
      <c r="S19" s="8">
        <f t="shared" si="2"/>
        <v>0</v>
      </c>
      <c r="T19" s="8">
        <f t="shared" si="2"/>
        <v>0</v>
      </c>
      <c r="U19" s="8">
        <f t="shared" si="2"/>
        <v>0</v>
      </c>
      <c r="V19" s="8">
        <f t="shared" si="2"/>
        <v>0</v>
      </c>
      <c r="W19" s="8">
        <f t="shared" si="2"/>
        <v>0</v>
      </c>
      <c r="X19" s="8">
        <f t="shared" si="2"/>
        <v>0</v>
      </c>
      <c r="Y19" s="8">
        <f t="shared" si="2"/>
        <v>0</v>
      </c>
      <c r="Z19" s="8">
        <f t="shared" si="2"/>
        <v>0</v>
      </c>
      <c r="AA19" s="8">
        <f t="shared" si="2"/>
        <v>0</v>
      </c>
      <c r="AB19" s="8">
        <f t="shared" si="2"/>
        <v>0</v>
      </c>
      <c r="AC19" s="8">
        <f t="shared" si="2"/>
        <v>0</v>
      </c>
      <c r="AD19" s="8">
        <f t="shared" si="2"/>
        <v>0</v>
      </c>
      <c r="AE19" s="8">
        <f t="shared" si="2"/>
        <v>0</v>
      </c>
      <c r="AF19" s="8">
        <f t="shared" si="2"/>
        <v>0</v>
      </c>
      <c r="AG19" s="8">
        <f t="shared" si="2"/>
        <v>0</v>
      </c>
      <c r="AH19" s="8">
        <f t="shared" si="2"/>
        <v>0</v>
      </c>
      <c r="AI19" s="8">
        <f t="shared" si="2"/>
        <v>0</v>
      </c>
      <c r="AJ19" s="8">
        <f t="shared" si="2"/>
        <v>0</v>
      </c>
      <c r="AK19" s="8">
        <f t="shared" si="2"/>
        <v>0</v>
      </c>
      <c r="AL19" s="8">
        <f t="shared" si="2"/>
        <v>0</v>
      </c>
      <c r="AM19" s="8">
        <f t="shared" si="2"/>
        <v>0</v>
      </c>
      <c r="AN19" s="8">
        <f t="shared" ref="K19:AO22" si="3">IF( _xlfn.FORECAST.LINEAR(AN$2,$B19:$F19,$B$2:$F$2)&gt;0, _xlfn.FORECAST.LINEAR(AN$2,$B19:$F19,$B$2:$F$2), 0 )</f>
        <v>0</v>
      </c>
      <c r="AO19" s="8">
        <f t="shared" si="3"/>
        <v>0</v>
      </c>
    </row>
    <row r="20" spans="1:41">
      <c r="A20" s="24" t="s">
        <v>19</v>
      </c>
      <c r="B20" s="8">
        <f>'KEEI&amp;MOTIE'!X21</f>
        <v>9543048523796.791</v>
      </c>
      <c r="C20" s="8">
        <f>'KEEI&amp;MOTIE'!Y21</f>
        <v>9543048523796.791</v>
      </c>
      <c r="D20" s="8">
        <f>'KEEI&amp;MOTIE'!Z21</f>
        <v>9543048523796.791</v>
      </c>
      <c r="E20" s="8">
        <f>'KEEI&amp;MOTIE'!AA21</f>
        <v>9543048523796.791</v>
      </c>
      <c r="F20" s="8">
        <f>'KEEI&amp;MOTIE'!AB21</f>
        <v>9543048523796.791</v>
      </c>
      <c r="I20" s="24" t="s">
        <v>19</v>
      </c>
      <c r="J20" s="8">
        <f t="shared" si="1"/>
        <v>9543048523796.791</v>
      </c>
      <c r="K20" s="8">
        <f t="shared" si="3"/>
        <v>9543048523796.791</v>
      </c>
      <c r="L20" s="8">
        <f t="shared" si="3"/>
        <v>9543048523796.791</v>
      </c>
      <c r="M20" s="8">
        <f t="shared" si="3"/>
        <v>9543048523796.791</v>
      </c>
      <c r="N20" s="8">
        <f t="shared" si="3"/>
        <v>9543048523796.791</v>
      </c>
      <c r="O20" s="8">
        <f t="shared" si="3"/>
        <v>9543048523796.791</v>
      </c>
      <c r="P20" s="8">
        <f t="shared" si="3"/>
        <v>9543048523796.791</v>
      </c>
      <c r="Q20" s="8">
        <f t="shared" si="3"/>
        <v>9543048523796.791</v>
      </c>
      <c r="R20" s="8">
        <f t="shared" si="3"/>
        <v>9543048523796.791</v>
      </c>
      <c r="S20" s="8">
        <f t="shared" si="3"/>
        <v>9543048523796.791</v>
      </c>
      <c r="T20" s="8">
        <f t="shared" si="3"/>
        <v>9543048523796.791</v>
      </c>
      <c r="U20" s="8">
        <f t="shared" si="3"/>
        <v>9543048523796.791</v>
      </c>
      <c r="V20" s="8">
        <f t="shared" si="3"/>
        <v>9543048523796.791</v>
      </c>
      <c r="W20" s="8">
        <f t="shared" si="3"/>
        <v>9543048523796.791</v>
      </c>
      <c r="X20" s="8">
        <f t="shared" si="3"/>
        <v>9543048523796.791</v>
      </c>
      <c r="Y20" s="8">
        <f t="shared" si="3"/>
        <v>9543048523796.791</v>
      </c>
      <c r="Z20" s="8">
        <f t="shared" si="3"/>
        <v>9543048523796.791</v>
      </c>
      <c r="AA20" s="8">
        <f t="shared" si="3"/>
        <v>9543048523796.791</v>
      </c>
      <c r="AB20" s="8">
        <f t="shared" si="3"/>
        <v>9543048523796.791</v>
      </c>
      <c r="AC20" s="8">
        <f t="shared" si="3"/>
        <v>9543048523796.791</v>
      </c>
      <c r="AD20" s="8">
        <f t="shared" si="3"/>
        <v>9543048523796.791</v>
      </c>
      <c r="AE20" s="8">
        <f t="shared" si="3"/>
        <v>9543048523796.791</v>
      </c>
      <c r="AF20" s="8">
        <f t="shared" si="3"/>
        <v>9543048523796.791</v>
      </c>
      <c r="AG20" s="8">
        <f t="shared" si="3"/>
        <v>9543048523796.791</v>
      </c>
      <c r="AH20" s="8">
        <f t="shared" si="3"/>
        <v>9543048523796.791</v>
      </c>
      <c r="AI20" s="8">
        <f t="shared" si="3"/>
        <v>9543048523796.791</v>
      </c>
      <c r="AJ20" s="8">
        <f t="shared" si="3"/>
        <v>9543048523796.791</v>
      </c>
      <c r="AK20" s="8">
        <f t="shared" si="3"/>
        <v>9543048523796.791</v>
      </c>
      <c r="AL20" s="8">
        <f t="shared" si="3"/>
        <v>9543048523796.791</v>
      </c>
      <c r="AM20" s="8">
        <f t="shared" si="3"/>
        <v>9543048523796.791</v>
      </c>
      <c r="AN20" s="8">
        <f t="shared" si="3"/>
        <v>9543048523796.791</v>
      </c>
      <c r="AO20" s="8">
        <f t="shared" si="3"/>
        <v>9543048523796.791</v>
      </c>
    </row>
    <row r="21" spans="1:41">
      <c r="A21" s="24" t="s">
        <v>6</v>
      </c>
      <c r="B21" s="8">
        <f>'KEEI&amp;MOTIE'!X22</f>
        <v>436223351410000</v>
      </c>
      <c r="C21" s="8">
        <f>'KEEI&amp;MOTIE'!Y22</f>
        <v>436223351410000</v>
      </c>
      <c r="D21" s="8">
        <f>'KEEI&amp;MOTIE'!Z22</f>
        <v>436223351410000</v>
      </c>
      <c r="E21" s="8">
        <f>'KEEI&amp;MOTIE'!AA22</f>
        <v>436223351410000</v>
      </c>
      <c r="F21" s="8">
        <f>'KEEI&amp;MOTIE'!AB22</f>
        <v>436223351410000</v>
      </c>
      <c r="I21" s="24" t="s">
        <v>6</v>
      </c>
      <c r="J21" s="8">
        <f t="shared" si="1"/>
        <v>436223351410000</v>
      </c>
      <c r="K21" s="8">
        <f t="shared" si="3"/>
        <v>436223351410000</v>
      </c>
      <c r="L21" s="8">
        <f t="shared" si="3"/>
        <v>436223351410000</v>
      </c>
      <c r="M21" s="8">
        <f t="shared" si="3"/>
        <v>436223351410000</v>
      </c>
      <c r="N21" s="8">
        <f t="shared" si="3"/>
        <v>436223351410000</v>
      </c>
      <c r="O21" s="8">
        <f t="shared" si="3"/>
        <v>436223351410000</v>
      </c>
      <c r="P21" s="8">
        <f t="shared" si="3"/>
        <v>436223351410000</v>
      </c>
      <c r="Q21" s="8">
        <f t="shared" si="3"/>
        <v>436223351410000</v>
      </c>
      <c r="R21" s="8">
        <f t="shared" si="3"/>
        <v>436223351410000</v>
      </c>
      <c r="S21" s="8">
        <f t="shared" si="3"/>
        <v>436223351410000</v>
      </c>
      <c r="T21" s="8">
        <f t="shared" si="3"/>
        <v>436223351410000</v>
      </c>
      <c r="U21" s="8">
        <f t="shared" si="3"/>
        <v>436223351410000</v>
      </c>
      <c r="V21" s="8">
        <f t="shared" si="3"/>
        <v>436223351410000</v>
      </c>
      <c r="W21" s="8">
        <f t="shared" si="3"/>
        <v>436223351410000</v>
      </c>
      <c r="X21" s="8">
        <f t="shared" si="3"/>
        <v>436223351410000</v>
      </c>
      <c r="Y21" s="8">
        <f t="shared" si="3"/>
        <v>436223351410000</v>
      </c>
      <c r="Z21" s="8">
        <f t="shared" si="3"/>
        <v>436223351410000</v>
      </c>
      <c r="AA21" s="8">
        <f t="shared" si="3"/>
        <v>436223351410000</v>
      </c>
      <c r="AB21" s="8">
        <f t="shared" si="3"/>
        <v>436223351410000</v>
      </c>
      <c r="AC21" s="8">
        <f t="shared" si="3"/>
        <v>436223351410000</v>
      </c>
      <c r="AD21" s="8">
        <f t="shared" si="3"/>
        <v>436223351410000</v>
      </c>
      <c r="AE21" s="8">
        <f t="shared" si="3"/>
        <v>436223351410000</v>
      </c>
      <c r="AF21" s="8">
        <f t="shared" si="3"/>
        <v>436223351410000</v>
      </c>
      <c r="AG21" s="8">
        <f t="shared" si="3"/>
        <v>436223351410000</v>
      </c>
      <c r="AH21" s="8">
        <f t="shared" si="3"/>
        <v>436223351410000</v>
      </c>
      <c r="AI21" s="8">
        <f t="shared" si="3"/>
        <v>436223351410000</v>
      </c>
      <c r="AJ21" s="8">
        <f t="shared" si="3"/>
        <v>436223351410000</v>
      </c>
      <c r="AK21" s="8">
        <f t="shared" si="3"/>
        <v>436223351410000</v>
      </c>
      <c r="AL21" s="8">
        <f t="shared" si="3"/>
        <v>436223351410000</v>
      </c>
      <c r="AM21" s="8">
        <f t="shared" si="3"/>
        <v>436223351410000</v>
      </c>
      <c r="AN21" s="8">
        <f t="shared" si="3"/>
        <v>436223351410000</v>
      </c>
      <c r="AO21" s="8">
        <f t="shared" si="3"/>
        <v>436223351410000</v>
      </c>
    </row>
    <row r="22" spans="1:41">
      <c r="A22" s="24" t="s">
        <v>20</v>
      </c>
      <c r="B22" s="8">
        <f>'KEEI&amp;MOTIE'!X23</f>
        <v>0</v>
      </c>
      <c r="C22" s="8">
        <f>'KEEI&amp;MOTIE'!Y23</f>
        <v>0</v>
      </c>
      <c r="D22" s="8">
        <f>'KEEI&amp;MOTIE'!Z23</f>
        <v>0</v>
      </c>
      <c r="E22" s="8">
        <f>'KEEI&amp;MOTIE'!AA23</f>
        <v>0</v>
      </c>
      <c r="F22" s="8">
        <f>'KEEI&amp;MOTIE'!AB23</f>
        <v>0</v>
      </c>
      <c r="I22" s="24" t="s">
        <v>20</v>
      </c>
      <c r="J22" s="8">
        <f t="shared" si="1"/>
        <v>0</v>
      </c>
      <c r="K22" s="8">
        <f t="shared" si="3"/>
        <v>0</v>
      </c>
      <c r="L22" s="8">
        <f t="shared" si="3"/>
        <v>0</v>
      </c>
      <c r="M22" s="8">
        <f t="shared" si="3"/>
        <v>0</v>
      </c>
      <c r="N22" s="8">
        <f t="shared" si="3"/>
        <v>0</v>
      </c>
      <c r="O22" s="8">
        <f t="shared" si="3"/>
        <v>0</v>
      </c>
      <c r="P22" s="8">
        <f t="shared" si="3"/>
        <v>0</v>
      </c>
      <c r="Q22" s="8">
        <f t="shared" si="3"/>
        <v>0</v>
      </c>
      <c r="R22" s="8">
        <f t="shared" si="3"/>
        <v>0</v>
      </c>
      <c r="S22" s="8">
        <f t="shared" si="3"/>
        <v>0</v>
      </c>
      <c r="T22" s="8">
        <f t="shared" si="3"/>
        <v>0</v>
      </c>
      <c r="U22" s="8">
        <f t="shared" si="3"/>
        <v>0</v>
      </c>
      <c r="V22" s="8">
        <f t="shared" si="3"/>
        <v>0</v>
      </c>
      <c r="W22" s="8">
        <f t="shared" si="3"/>
        <v>0</v>
      </c>
      <c r="X22" s="8">
        <f t="shared" si="3"/>
        <v>0</v>
      </c>
      <c r="Y22" s="8">
        <f t="shared" si="3"/>
        <v>0</v>
      </c>
      <c r="Z22" s="8">
        <f t="shared" si="3"/>
        <v>0</v>
      </c>
      <c r="AA22" s="8">
        <f t="shared" si="3"/>
        <v>0</v>
      </c>
      <c r="AB22" s="8">
        <f t="shared" si="3"/>
        <v>0</v>
      </c>
      <c r="AC22" s="8">
        <f t="shared" si="3"/>
        <v>0</v>
      </c>
      <c r="AD22" s="8">
        <f t="shared" si="3"/>
        <v>0</v>
      </c>
      <c r="AE22" s="8">
        <f t="shared" si="3"/>
        <v>0</v>
      </c>
      <c r="AF22" s="8">
        <f t="shared" si="3"/>
        <v>0</v>
      </c>
      <c r="AG22" s="8">
        <f t="shared" si="3"/>
        <v>0</v>
      </c>
      <c r="AH22" s="8">
        <f t="shared" si="3"/>
        <v>0</v>
      </c>
      <c r="AI22" s="8">
        <f t="shared" si="3"/>
        <v>0</v>
      </c>
      <c r="AJ22" s="8">
        <f t="shared" si="3"/>
        <v>0</v>
      </c>
      <c r="AK22" s="8">
        <f t="shared" si="3"/>
        <v>0</v>
      </c>
      <c r="AL22" s="8">
        <f t="shared" si="3"/>
        <v>0</v>
      </c>
      <c r="AM22" s="8">
        <f t="shared" si="3"/>
        <v>0</v>
      </c>
      <c r="AN22" s="8">
        <f t="shared" si="3"/>
        <v>0</v>
      </c>
      <c r="AO22" s="8">
        <f t="shared" si="3"/>
        <v>0</v>
      </c>
    </row>
    <row r="23" spans="1:41">
      <c r="A23" s="24" t="s">
        <v>21</v>
      </c>
      <c r="B23" s="25" t="s">
        <v>34</v>
      </c>
      <c r="C23" s="25" t="s">
        <v>34</v>
      </c>
      <c r="D23" s="25" t="s">
        <v>34</v>
      </c>
      <c r="E23" s="25" t="s">
        <v>34</v>
      </c>
      <c r="F23" s="25" t="s">
        <v>34</v>
      </c>
      <c r="I23" s="24" t="s">
        <v>21</v>
      </c>
      <c r="J23" s="25" t="s">
        <v>34</v>
      </c>
      <c r="K23" s="25" t="s">
        <v>34</v>
      </c>
      <c r="L23" s="25" t="s">
        <v>34</v>
      </c>
      <c r="M23" s="25" t="s">
        <v>34</v>
      </c>
      <c r="N23" s="25" t="s">
        <v>34</v>
      </c>
      <c r="O23" s="25" t="s">
        <v>34</v>
      </c>
      <c r="P23" s="25" t="s">
        <v>34</v>
      </c>
      <c r="Q23" s="25" t="s">
        <v>34</v>
      </c>
      <c r="R23" s="25" t="s">
        <v>34</v>
      </c>
      <c r="S23" s="25" t="s">
        <v>34</v>
      </c>
      <c r="T23" s="25" t="s">
        <v>34</v>
      </c>
      <c r="U23" s="25" t="s">
        <v>34</v>
      </c>
      <c r="V23" s="25" t="s">
        <v>34</v>
      </c>
      <c r="W23" s="25" t="s">
        <v>34</v>
      </c>
      <c r="X23" s="25" t="s">
        <v>34</v>
      </c>
      <c r="Y23" s="25" t="s">
        <v>34</v>
      </c>
      <c r="Z23" s="25" t="s">
        <v>34</v>
      </c>
      <c r="AA23" s="25" t="s">
        <v>34</v>
      </c>
      <c r="AB23" s="25" t="s">
        <v>34</v>
      </c>
      <c r="AC23" s="25" t="s">
        <v>34</v>
      </c>
      <c r="AD23" s="25" t="s">
        <v>34</v>
      </c>
      <c r="AE23" s="25" t="s">
        <v>34</v>
      </c>
      <c r="AF23" s="25" t="s">
        <v>34</v>
      </c>
      <c r="AG23" s="25" t="s">
        <v>34</v>
      </c>
      <c r="AH23" s="25" t="s">
        <v>34</v>
      </c>
      <c r="AI23" s="25" t="s">
        <v>34</v>
      </c>
      <c r="AJ23" s="25" t="s">
        <v>34</v>
      </c>
      <c r="AK23" s="25" t="s">
        <v>34</v>
      </c>
      <c r="AL23" s="25" t="s">
        <v>34</v>
      </c>
      <c r="AM23" s="25" t="s">
        <v>34</v>
      </c>
      <c r="AN23" s="25" t="s">
        <v>34</v>
      </c>
      <c r="AO23" s="25" t="s">
        <v>34</v>
      </c>
    </row>
    <row r="24" spans="1:41"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6" spans="1:41">
      <c r="A26" t="s">
        <v>89</v>
      </c>
      <c r="I26" s="11" t="s">
        <v>102</v>
      </c>
    </row>
    <row r="27" spans="1:41">
      <c r="A27" s="22" t="s">
        <v>85</v>
      </c>
      <c r="B27" s="11">
        <v>2018</v>
      </c>
      <c r="C27" s="11">
        <v>2025</v>
      </c>
      <c r="D27" s="11">
        <v>2030</v>
      </c>
      <c r="E27" s="11">
        <v>2035</v>
      </c>
      <c r="F27" s="11">
        <v>2040</v>
      </c>
      <c r="I27" s="22" t="s">
        <v>85</v>
      </c>
      <c r="J27" s="9">
        <v>2019</v>
      </c>
      <c r="K27" s="3">
        <v>2020</v>
      </c>
      <c r="L27" s="9">
        <v>2021</v>
      </c>
      <c r="M27" s="3">
        <v>2022</v>
      </c>
      <c r="N27" s="9">
        <v>2023</v>
      </c>
      <c r="O27" s="3">
        <v>2024</v>
      </c>
      <c r="P27" s="9">
        <v>2025</v>
      </c>
      <c r="Q27" s="3">
        <v>2026</v>
      </c>
      <c r="R27" s="9">
        <v>2027</v>
      </c>
      <c r="S27" s="3">
        <v>2028</v>
      </c>
      <c r="T27" s="9">
        <v>2029</v>
      </c>
      <c r="U27" s="3">
        <v>2030</v>
      </c>
      <c r="V27" s="9">
        <v>2031</v>
      </c>
      <c r="W27" s="3">
        <v>2032</v>
      </c>
      <c r="X27" s="9">
        <v>2033</v>
      </c>
      <c r="Y27" s="3">
        <v>2034</v>
      </c>
      <c r="Z27" s="9">
        <v>2035</v>
      </c>
      <c r="AA27" s="3">
        <v>2036</v>
      </c>
      <c r="AB27" s="9">
        <v>2037</v>
      </c>
      <c r="AC27" s="3">
        <v>2038</v>
      </c>
      <c r="AD27" s="9">
        <v>2039</v>
      </c>
      <c r="AE27" s="3">
        <v>2040</v>
      </c>
      <c r="AF27" s="9">
        <v>2041</v>
      </c>
      <c r="AG27" s="3">
        <v>2042</v>
      </c>
      <c r="AH27" s="9">
        <v>2043</v>
      </c>
      <c r="AI27" s="3">
        <v>2044</v>
      </c>
      <c r="AJ27" s="9">
        <v>2045</v>
      </c>
      <c r="AK27" s="3">
        <v>2046</v>
      </c>
      <c r="AL27" s="9">
        <v>2047</v>
      </c>
      <c r="AM27" s="3">
        <v>2048</v>
      </c>
      <c r="AN27" s="9">
        <v>2049</v>
      </c>
      <c r="AO27" s="3">
        <v>2050</v>
      </c>
    </row>
    <row r="28" spans="1:41">
      <c r="A28" s="24" t="s">
        <v>7</v>
      </c>
      <c r="B28" s="8">
        <f>0</f>
        <v>0</v>
      </c>
      <c r="C28" s="8">
        <f>0</f>
        <v>0</v>
      </c>
      <c r="D28" s="8">
        <f>0</f>
        <v>0</v>
      </c>
      <c r="E28" s="8">
        <f>0</f>
        <v>0</v>
      </c>
      <c r="F28" s="8">
        <f>0</f>
        <v>0</v>
      </c>
      <c r="I28" s="24" t="s">
        <v>7</v>
      </c>
      <c r="J28" s="8">
        <f>IF( _xlfn.FORECAST.LINEAR(J$27,$B28:$F28,$B$27:$F$27)&gt;0, _xlfn.FORECAST.LINEAR(J$27,$B28:$F28,$B$27:$F$27), 0 )</f>
        <v>0</v>
      </c>
      <c r="K28" s="8">
        <f t="shared" ref="K28:AO36" si="4">IF( _xlfn.FORECAST.LINEAR(K$27,$B28:$F28,$B$27:$F$27)&gt;0, _xlfn.FORECAST.LINEAR(K$27,$B28:$F28,$B$27:$F$27), 0 )</f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0</v>
      </c>
      <c r="Y28" s="8">
        <f t="shared" si="4"/>
        <v>0</v>
      </c>
      <c r="Z28" s="8">
        <f t="shared" si="4"/>
        <v>0</v>
      </c>
      <c r="AA28" s="8">
        <f t="shared" si="4"/>
        <v>0</v>
      </c>
      <c r="AB28" s="8">
        <f t="shared" si="4"/>
        <v>0</v>
      </c>
      <c r="AC28" s="8">
        <f t="shared" si="4"/>
        <v>0</v>
      </c>
      <c r="AD28" s="8">
        <f t="shared" si="4"/>
        <v>0</v>
      </c>
      <c r="AE28" s="8">
        <f t="shared" si="4"/>
        <v>0</v>
      </c>
      <c r="AF28" s="8">
        <f t="shared" si="4"/>
        <v>0</v>
      </c>
      <c r="AG28" s="8">
        <f t="shared" si="4"/>
        <v>0</v>
      </c>
      <c r="AH28" s="8">
        <f t="shared" si="4"/>
        <v>0</v>
      </c>
      <c r="AI28" s="8">
        <f t="shared" si="4"/>
        <v>0</v>
      </c>
      <c r="AJ28" s="8">
        <f t="shared" si="4"/>
        <v>0</v>
      </c>
      <c r="AK28" s="8">
        <f t="shared" si="4"/>
        <v>0</v>
      </c>
      <c r="AL28" s="8">
        <f t="shared" si="4"/>
        <v>0</v>
      </c>
      <c r="AM28" s="8">
        <f t="shared" si="4"/>
        <v>0</v>
      </c>
      <c r="AN28" s="8">
        <f t="shared" si="4"/>
        <v>0</v>
      </c>
      <c r="AO28" s="8">
        <f t="shared" si="4"/>
        <v>0</v>
      </c>
    </row>
    <row r="29" spans="1:41">
      <c r="A29" s="24" t="s">
        <v>8</v>
      </c>
      <c r="B29" s="25" t="s">
        <v>34</v>
      </c>
      <c r="C29" s="25" t="s">
        <v>34</v>
      </c>
      <c r="D29" s="25" t="s">
        <v>34</v>
      </c>
      <c r="E29" s="25" t="s">
        <v>34</v>
      </c>
      <c r="F29" s="25" t="s">
        <v>34</v>
      </c>
      <c r="I29" s="24" t="s">
        <v>8</v>
      </c>
      <c r="J29" s="8" t="e">
        <f>#REF!</f>
        <v>#REF!</v>
      </c>
      <c r="K29" s="8" t="e">
        <f>#REF!</f>
        <v>#REF!</v>
      </c>
      <c r="L29" s="8" t="e">
        <f>#REF!</f>
        <v>#REF!</v>
      </c>
      <c r="M29" s="8" t="e">
        <f>#REF!</f>
        <v>#REF!</v>
      </c>
      <c r="N29" s="8" t="e">
        <f>#REF!</f>
        <v>#REF!</v>
      </c>
      <c r="O29" s="8" t="e">
        <f>#REF!</f>
        <v>#REF!</v>
      </c>
      <c r="P29" s="8" t="e">
        <f>#REF!</f>
        <v>#REF!</v>
      </c>
      <c r="Q29" s="8" t="e">
        <f>#REF!</f>
        <v>#REF!</v>
      </c>
      <c r="R29" s="8" t="e">
        <f>#REF!</f>
        <v>#REF!</v>
      </c>
      <c r="S29" s="8" t="e">
        <f>#REF!</f>
        <v>#REF!</v>
      </c>
      <c r="T29" s="8" t="e">
        <f>#REF!</f>
        <v>#REF!</v>
      </c>
      <c r="U29" s="8" t="e">
        <f>#REF!</f>
        <v>#REF!</v>
      </c>
      <c r="V29" s="8" t="e">
        <f>#REF!</f>
        <v>#REF!</v>
      </c>
      <c r="W29" s="8" t="e">
        <f>#REF!</f>
        <v>#REF!</v>
      </c>
      <c r="X29" s="8" t="e">
        <f>#REF!</f>
        <v>#REF!</v>
      </c>
      <c r="Y29" s="8" t="e">
        <f>#REF!</f>
        <v>#REF!</v>
      </c>
      <c r="Z29" s="8" t="e">
        <f>#REF!</f>
        <v>#REF!</v>
      </c>
      <c r="AA29" s="8" t="e">
        <f>#REF!</f>
        <v>#REF!</v>
      </c>
      <c r="AB29" s="8" t="e">
        <f>#REF!</f>
        <v>#REF!</v>
      </c>
      <c r="AC29" s="8" t="e">
        <f>#REF!</f>
        <v>#REF!</v>
      </c>
      <c r="AD29" s="8" t="e">
        <f>#REF!</f>
        <v>#REF!</v>
      </c>
      <c r="AE29" s="8" t="e">
        <f>#REF!</f>
        <v>#REF!</v>
      </c>
      <c r="AF29" s="8" t="e">
        <f>#REF!</f>
        <v>#REF!</v>
      </c>
      <c r="AG29" s="8" t="e">
        <f>#REF!</f>
        <v>#REF!</v>
      </c>
      <c r="AH29" s="8" t="e">
        <f>#REF!</f>
        <v>#REF!</v>
      </c>
      <c r="AI29" s="8" t="e">
        <f>#REF!</f>
        <v>#REF!</v>
      </c>
      <c r="AJ29" s="8" t="e">
        <f>#REF!</f>
        <v>#REF!</v>
      </c>
      <c r="AK29" s="8" t="e">
        <f>#REF!</f>
        <v>#REF!</v>
      </c>
      <c r="AL29" s="8" t="e">
        <f>#REF!</f>
        <v>#REF!</v>
      </c>
      <c r="AM29" s="8" t="e">
        <f>#REF!</f>
        <v>#REF!</v>
      </c>
      <c r="AN29" s="8" t="e">
        <f>#REF!</f>
        <v>#REF!</v>
      </c>
      <c r="AO29" s="8" t="e">
        <f>#REF!</f>
        <v>#REF!</v>
      </c>
    </row>
    <row r="30" spans="1:41">
      <c r="A30" s="24" t="s">
        <v>1</v>
      </c>
      <c r="B30" s="8">
        <f>0</f>
        <v>0</v>
      </c>
      <c r="C30" s="8">
        <f>0</f>
        <v>0</v>
      </c>
      <c r="D30" s="8">
        <f>0</f>
        <v>0</v>
      </c>
      <c r="E30" s="8">
        <f>0</f>
        <v>0</v>
      </c>
      <c r="F30" s="8">
        <f>0</f>
        <v>0</v>
      </c>
      <c r="I30" s="24" t="s">
        <v>1</v>
      </c>
      <c r="J30" s="8">
        <f t="shared" ref="J30:J47" si="5">IF( _xlfn.FORECAST.LINEAR(J$27,$B30:$F30,$B$27:$F$27)&gt;0, _xlfn.FORECAST.LINEAR(J$27,$B30:$F30,$B$27:$F$27), 0 )</f>
        <v>0</v>
      </c>
      <c r="K30" s="8">
        <f t="shared" si="4"/>
        <v>0</v>
      </c>
      <c r="L30" s="8">
        <f t="shared" si="4"/>
        <v>0</v>
      </c>
      <c r="M30" s="8">
        <f t="shared" si="4"/>
        <v>0</v>
      </c>
      <c r="N30" s="8">
        <f t="shared" si="4"/>
        <v>0</v>
      </c>
      <c r="O30" s="8">
        <f t="shared" si="4"/>
        <v>0</v>
      </c>
      <c r="P30" s="8">
        <f t="shared" si="4"/>
        <v>0</v>
      </c>
      <c r="Q30" s="8">
        <f t="shared" si="4"/>
        <v>0</v>
      </c>
      <c r="R30" s="8">
        <f t="shared" si="4"/>
        <v>0</v>
      </c>
      <c r="S30" s="8">
        <f t="shared" si="4"/>
        <v>0</v>
      </c>
      <c r="T30" s="8">
        <f t="shared" si="4"/>
        <v>0</v>
      </c>
      <c r="U30" s="8">
        <f t="shared" si="4"/>
        <v>0</v>
      </c>
      <c r="V30" s="8">
        <f t="shared" si="4"/>
        <v>0</v>
      </c>
      <c r="W30" s="8">
        <f t="shared" si="4"/>
        <v>0</v>
      </c>
      <c r="X30" s="8">
        <f t="shared" si="4"/>
        <v>0</v>
      </c>
      <c r="Y30" s="8">
        <f t="shared" si="4"/>
        <v>0</v>
      </c>
      <c r="Z30" s="8">
        <f t="shared" si="4"/>
        <v>0</v>
      </c>
      <c r="AA30" s="8">
        <f t="shared" si="4"/>
        <v>0</v>
      </c>
      <c r="AB30" s="8">
        <f t="shared" si="4"/>
        <v>0</v>
      </c>
      <c r="AC30" s="8">
        <f t="shared" si="4"/>
        <v>0</v>
      </c>
      <c r="AD30" s="8">
        <f t="shared" si="4"/>
        <v>0</v>
      </c>
      <c r="AE30" s="8">
        <f t="shared" si="4"/>
        <v>0</v>
      </c>
      <c r="AF30" s="8">
        <f t="shared" si="4"/>
        <v>0</v>
      </c>
      <c r="AG30" s="8">
        <f t="shared" si="4"/>
        <v>0</v>
      </c>
      <c r="AH30" s="8">
        <f t="shared" si="4"/>
        <v>0</v>
      </c>
      <c r="AI30" s="8">
        <f t="shared" si="4"/>
        <v>0</v>
      </c>
      <c r="AJ30" s="8">
        <f t="shared" si="4"/>
        <v>0</v>
      </c>
      <c r="AK30" s="8">
        <f t="shared" si="4"/>
        <v>0</v>
      </c>
      <c r="AL30" s="8">
        <f t="shared" si="4"/>
        <v>0</v>
      </c>
      <c r="AM30" s="8">
        <f t="shared" si="4"/>
        <v>0</v>
      </c>
      <c r="AN30" s="8">
        <f t="shared" si="4"/>
        <v>0</v>
      </c>
      <c r="AO30" s="8">
        <f t="shared" si="4"/>
        <v>0</v>
      </c>
    </row>
    <row r="31" spans="1:41">
      <c r="A31" s="24" t="s">
        <v>9</v>
      </c>
      <c r="B31" s="8">
        <f>B6</f>
        <v>1110386712680000</v>
      </c>
      <c r="C31" s="8">
        <f t="shared" ref="C31:F31" si="6">C6</f>
        <v>1546610064090000</v>
      </c>
      <c r="D31" s="8">
        <f t="shared" si="6"/>
        <v>1229356717610000</v>
      </c>
      <c r="E31" s="8">
        <f t="shared" si="6"/>
        <v>1150043380990000</v>
      </c>
      <c r="F31" s="8">
        <f t="shared" si="6"/>
        <v>1070730044370000</v>
      </c>
      <c r="I31" s="24" t="s">
        <v>9</v>
      </c>
      <c r="J31" s="8">
        <f t="shared" si="5"/>
        <v>1299418635019890</v>
      </c>
      <c r="K31" s="8">
        <f t="shared" si="4"/>
        <v>1292060781145184</v>
      </c>
      <c r="L31" s="8">
        <f t="shared" si="4"/>
        <v>1284702927270476</v>
      </c>
      <c r="M31" s="8">
        <f t="shared" si="4"/>
        <v>1277345073395770</v>
      </c>
      <c r="N31" s="8">
        <f t="shared" si="4"/>
        <v>1269987219521064</v>
      </c>
      <c r="O31" s="8">
        <f t="shared" si="4"/>
        <v>1262629365646356</v>
      </c>
      <c r="P31" s="8">
        <f t="shared" si="4"/>
        <v>1255271511771650</v>
      </c>
      <c r="Q31" s="8">
        <f t="shared" si="4"/>
        <v>1247913657896944</v>
      </c>
      <c r="R31" s="8">
        <f t="shared" si="4"/>
        <v>1240555804022236</v>
      </c>
      <c r="S31" s="8">
        <f t="shared" si="4"/>
        <v>1233197950147530</v>
      </c>
      <c r="T31" s="8">
        <f t="shared" si="4"/>
        <v>1225840096272822</v>
      </c>
      <c r="U31" s="8">
        <f t="shared" si="4"/>
        <v>1218482242398116</v>
      </c>
      <c r="V31" s="8">
        <f t="shared" si="4"/>
        <v>1211124388523410</v>
      </c>
      <c r="W31" s="8">
        <f t="shared" si="4"/>
        <v>1203766534648702</v>
      </c>
      <c r="X31" s="8">
        <f t="shared" si="4"/>
        <v>1196408680773996</v>
      </c>
      <c r="Y31" s="8">
        <f t="shared" si="4"/>
        <v>1189050826899290</v>
      </c>
      <c r="Z31" s="8">
        <f t="shared" si="4"/>
        <v>1181692973024582</v>
      </c>
      <c r="AA31" s="8">
        <f t="shared" si="4"/>
        <v>1174335119149876</v>
      </c>
      <c r="AB31" s="8">
        <f t="shared" si="4"/>
        <v>1166977265275170</v>
      </c>
      <c r="AC31" s="8">
        <f t="shared" si="4"/>
        <v>1159619411400462</v>
      </c>
      <c r="AD31" s="8">
        <f t="shared" si="4"/>
        <v>1152261557525756</v>
      </c>
      <c r="AE31" s="8">
        <f t="shared" si="4"/>
        <v>1144903703651050</v>
      </c>
      <c r="AF31" s="8">
        <f t="shared" si="4"/>
        <v>1137545849776342</v>
      </c>
      <c r="AG31" s="8">
        <f t="shared" si="4"/>
        <v>1130187995901636</v>
      </c>
      <c r="AH31" s="8">
        <f t="shared" si="4"/>
        <v>1122830142026930</v>
      </c>
      <c r="AI31" s="8">
        <f t="shared" si="4"/>
        <v>1115472288152222</v>
      </c>
      <c r="AJ31" s="8">
        <f t="shared" si="4"/>
        <v>1108114434277516</v>
      </c>
      <c r="AK31" s="8">
        <f t="shared" si="4"/>
        <v>1100756580402810</v>
      </c>
      <c r="AL31" s="8">
        <f t="shared" si="4"/>
        <v>1093398726528102</v>
      </c>
      <c r="AM31" s="8">
        <f t="shared" si="4"/>
        <v>1086040872653396</v>
      </c>
      <c r="AN31" s="8">
        <f t="shared" si="4"/>
        <v>1078683018778690</v>
      </c>
      <c r="AO31" s="8">
        <f t="shared" si="4"/>
        <v>1071325164903982</v>
      </c>
    </row>
    <row r="32" spans="1:41">
      <c r="A32" s="24" t="s">
        <v>10</v>
      </c>
      <c r="B32" s="8">
        <f>0</f>
        <v>0</v>
      </c>
      <c r="C32" s="8">
        <f>0</f>
        <v>0</v>
      </c>
      <c r="D32" s="8">
        <f>0</f>
        <v>0</v>
      </c>
      <c r="E32" s="8">
        <f>0</f>
        <v>0</v>
      </c>
      <c r="F32" s="8">
        <f>0</f>
        <v>0</v>
      </c>
      <c r="I32" s="24" t="s">
        <v>10</v>
      </c>
      <c r="J32" s="8">
        <f t="shared" si="5"/>
        <v>0</v>
      </c>
      <c r="K32" s="8">
        <f t="shared" si="4"/>
        <v>0</v>
      </c>
      <c r="L32" s="8">
        <f t="shared" si="4"/>
        <v>0</v>
      </c>
      <c r="M32" s="8">
        <f t="shared" si="4"/>
        <v>0</v>
      </c>
      <c r="N32" s="8">
        <f t="shared" si="4"/>
        <v>0</v>
      </c>
      <c r="O32" s="8">
        <f t="shared" si="4"/>
        <v>0</v>
      </c>
      <c r="P32" s="8">
        <f t="shared" si="4"/>
        <v>0</v>
      </c>
      <c r="Q32" s="8">
        <f t="shared" si="4"/>
        <v>0</v>
      </c>
      <c r="R32" s="8">
        <f t="shared" si="4"/>
        <v>0</v>
      </c>
      <c r="S32" s="8">
        <f t="shared" si="4"/>
        <v>0</v>
      </c>
      <c r="T32" s="8">
        <f t="shared" si="4"/>
        <v>0</v>
      </c>
      <c r="U32" s="8">
        <f t="shared" si="4"/>
        <v>0</v>
      </c>
      <c r="V32" s="8">
        <f t="shared" si="4"/>
        <v>0</v>
      </c>
      <c r="W32" s="8">
        <f t="shared" si="4"/>
        <v>0</v>
      </c>
      <c r="X32" s="8">
        <f t="shared" si="4"/>
        <v>0</v>
      </c>
      <c r="Y32" s="8">
        <f t="shared" si="4"/>
        <v>0</v>
      </c>
      <c r="Z32" s="8">
        <f t="shared" si="4"/>
        <v>0</v>
      </c>
      <c r="AA32" s="8">
        <f t="shared" si="4"/>
        <v>0</v>
      </c>
      <c r="AB32" s="8">
        <f t="shared" si="4"/>
        <v>0</v>
      </c>
      <c r="AC32" s="8">
        <f t="shared" si="4"/>
        <v>0</v>
      </c>
      <c r="AD32" s="8">
        <f t="shared" si="4"/>
        <v>0</v>
      </c>
      <c r="AE32" s="8">
        <f t="shared" si="4"/>
        <v>0</v>
      </c>
      <c r="AF32" s="8">
        <f t="shared" si="4"/>
        <v>0</v>
      </c>
      <c r="AG32" s="8">
        <f t="shared" si="4"/>
        <v>0</v>
      </c>
      <c r="AH32" s="8">
        <f t="shared" si="4"/>
        <v>0</v>
      </c>
      <c r="AI32" s="8">
        <f t="shared" si="4"/>
        <v>0</v>
      </c>
      <c r="AJ32" s="8">
        <f t="shared" si="4"/>
        <v>0</v>
      </c>
      <c r="AK32" s="8">
        <f t="shared" si="4"/>
        <v>0</v>
      </c>
      <c r="AL32" s="8">
        <f t="shared" si="4"/>
        <v>0</v>
      </c>
      <c r="AM32" s="8">
        <f t="shared" si="4"/>
        <v>0</v>
      </c>
      <c r="AN32" s="8">
        <f t="shared" si="4"/>
        <v>0</v>
      </c>
      <c r="AO32" s="8">
        <f t="shared" si="4"/>
        <v>0</v>
      </c>
    </row>
    <row r="33" spans="1:41">
      <c r="A33" s="24" t="s">
        <v>11</v>
      </c>
      <c r="B33" s="8">
        <f>0</f>
        <v>0</v>
      </c>
      <c r="C33" s="8">
        <f>0</f>
        <v>0</v>
      </c>
      <c r="D33" s="8">
        <f>0</f>
        <v>0</v>
      </c>
      <c r="E33" s="8">
        <f>0</f>
        <v>0</v>
      </c>
      <c r="F33" s="8">
        <f>0</f>
        <v>0</v>
      </c>
      <c r="I33" s="24" t="s">
        <v>11</v>
      </c>
      <c r="J33" s="8">
        <f t="shared" si="5"/>
        <v>0</v>
      </c>
      <c r="K33" s="8">
        <f t="shared" si="4"/>
        <v>0</v>
      </c>
      <c r="L33" s="8">
        <f t="shared" si="4"/>
        <v>0</v>
      </c>
      <c r="M33" s="8">
        <f t="shared" si="4"/>
        <v>0</v>
      </c>
      <c r="N33" s="8">
        <f t="shared" si="4"/>
        <v>0</v>
      </c>
      <c r="O33" s="8">
        <f t="shared" si="4"/>
        <v>0</v>
      </c>
      <c r="P33" s="8">
        <f t="shared" si="4"/>
        <v>0</v>
      </c>
      <c r="Q33" s="8">
        <f t="shared" si="4"/>
        <v>0</v>
      </c>
      <c r="R33" s="8">
        <f t="shared" si="4"/>
        <v>0</v>
      </c>
      <c r="S33" s="8">
        <f t="shared" si="4"/>
        <v>0</v>
      </c>
      <c r="T33" s="8">
        <f t="shared" si="4"/>
        <v>0</v>
      </c>
      <c r="U33" s="8">
        <f t="shared" si="4"/>
        <v>0</v>
      </c>
      <c r="V33" s="8">
        <f t="shared" si="4"/>
        <v>0</v>
      </c>
      <c r="W33" s="8">
        <f t="shared" si="4"/>
        <v>0</v>
      </c>
      <c r="X33" s="8">
        <f t="shared" si="4"/>
        <v>0</v>
      </c>
      <c r="Y33" s="8">
        <f t="shared" si="4"/>
        <v>0</v>
      </c>
      <c r="Z33" s="8">
        <f t="shared" si="4"/>
        <v>0</v>
      </c>
      <c r="AA33" s="8">
        <f t="shared" si="4"/>
        <v>0</v>
      </c>
      <c r="AB33" s="8">
        <f t="shared" si="4"/>
        <v>0</v>
      </c>
      <c r="AC33" s="8">
        <f t="shared" si="4"/>
        <v>0</v>
      </c>
      <c r="AD33" s="8">
        <f t="shared" si="4"/>
        <v>0</v>
      </c>
      <c r="AE33" s="8">
        <f t="shared" si="4"/>
        <v>0</v>
      </c>
      <c r="AF33" s="8">
        <f t="shared" si="4"/>
        <v>0</v>
      </c>
      <c r="AG33" s="8">
        <f t="shared" si="4"/>
        <v>0</v>
      </c>
      <c r="AH33" s="8">
        <f t="shared" si="4"/>
        <v>0</v>
      </c>
      <c r="AI33" s="8">
        <f t="shared" si="4"/>
        <v>0</v>
      </c>
      <c r="AJ33" s="8">
        <f t="shared" si="4"/>
        <v>0</v>
      </c>
      <c r="AK33" s="8">
        <f t="shared" si="4"/>
        <v>0</v>
      </c>
      <c r="AL33" s="8">
        <f t="shared" si="4"/>
        <v>0</v>
      </c>
      <c r="AM33" s="8">
        <f t="shared" si="4"/>
        <v>0</v>
      </c>
      <c r="AN33" s="8">
        <f t="shared" si="4"/>
        <v>0</v>
      </c>
      <c r="AO33" s="8">
        <f t="shared" si="4"/>
        <v>0</v>
      </c>
    </row>
    <row r="34" spans="1:41">
      <c r="A34" s="24" t="s">
        <v>12</v>
      </c>
      <c r="B34" s="8">
        <f>0</f>
        <v>0</v>
      </c>
      <c r="C34" s="8">
        <f>0</f>
        <v>0</v>
      </c>
      <c r="D34" s="8">
        <f>0</f>
        <v>0</v>
      </c>
      <c r="E34" s="8">
        <f>0</f>
        <v>0</v>
      </c>
      <c r="F34" s="8">
        <f>0</f>
        <v>0</v>
      </c>
      <c r="I34" s="24" t="s">
        <v>12</v>
      </c>
      <c r="J34" s="8">
        <f t="shared" si="5"/>
        <v>0</v>
      </c>
      <c r="K34" s="8">
        <f t="shared" si="4"/>
        <v>0</v>
      </c>
      <c r="L34" s="8">
        <f t="shared" si="4"/>
        <v>0</v>
      </c>
      <c r="M34" s="8">
        <f t="shared" si="4"/>
        <v>0</v>
      </c>
      <c r="N34" s="8">
        <f t="shared" si="4"/>
        <v>0</v>
      </c>
      <c r="O34" s="8">
        <f t="shared" si="4"/>
        <v>0</v>
      </c>
      <c r="P34" s="8">
        <f t="shared" si="4"/>
        <v>0</v>
      </c>
      <c r="Q34" s="8">
        <f t="shared" si="4"/>
        <v>0</v>
      </c>
      <c r="R34" s="8">
        <f t="shared" si="4"/>
        <v>0</v>
      </c>
      <c r="S34" s="8">
        <f t="shared" si="4"/>
        <v>0</v>
      </c>
      <c r="T34" s="8">
        <f t="shared" si="4"/>
        <v>0</v>
      </c>
      <c r="U34" s="8">
        <f t="shared" si="4"/>
        <v>0</v>
      </c>
      <c r="V34" s="8">
        <f t="shared" si="4"/>
        <v>0</v>
      </c>
      <c r="W34" s="8">
        <f t="shared" si="4"/>
        <v>0</v>
      </c>
      <c r="X34" s="8">
        <f t="shared" si="4"/>
        <v>0</v>
      </c>
      <c r="Y34" s="8">
        <f t="shared" si="4"/>
        <v>0</v>
      </c>
      <c r="Z34" s="8">
        <f t="shared" si="4"/>
        <v>0</v>
      </c>
      <c r="AA34" s="8">
        <f t="shared" si="4"/>
        <v>0</v>
      </c>
      <c r="AB34" s="8">
        <f t="shared" si="4"/>
        <v>0</v>
      </c>
      <c r="AC34" s="8">
        <f t="shared" si="4"/>
        <v>0</v>
      </c>
      <c r="AD34" s="8">
        <f t="shared" si="4"/>
        <v>0</v>
      </c>
      <c r="AE34" s="8">
        <f t="shared" si="4"/>
        <v>0</v>
      </c>
      <c r="AF34" s="8">
        <f t="shared" si="4"/>
        <v>0</v>
      </c>
      <c r="AG34" s="8">
        <f t="shared" si="4"/>
        <v>0</v>
      </c>
      <c r="AH34" s="8">
        <f t="shared" si="4"/>
        <v>0</v>
      </c>
      <c r="AI34" s="8">
        <f t="shared" si="4"/>
        <v>0</v>
      </c>
      <c r="AJ34" s="8">
        <f t="shared" si="4"/>
        <v>0</v>
      </c>
      <c r="AK34" s="8">
        <f t="shared" si="4"/>
        <v>0</v>
      </c>
      <c r="AL34" s="8">
        <f t="shared" si="4"/>
        <v>0</v>
      </c>
      <c r="AM34" s="8">
        <f t="shared" si="4"/>
        <v>0</v>
      </c>
      <c r="AN34" s="8">
        <f t="shared" si="4"/>
        <v>0</v>
      </c>
      <c r="AO34" s="8">
        <f t="shared" si="4"/>
        <v>0</v>
      </c>
    </row>
    <row r="35" spans="1:41">
      <c r="A35" s="24" t="s">
        <v>2</v>
      </c>
      <c r="B35" s="8">
        <f>0</f>
        <v>0</v>
      </c>
      <c r="C35" s="8">
        <f>0</f>
        <v>0</v>
      </c>
      <c r="D35" s="8">
        <f>0</f>
        <v>0</v>
      </c>
      <c r="E35" s="8">
        <f>0</f>
        <v>0</v>
      </c>
      <c r="F35" s="8">
        <f>0</f>
        <v>0</v>
      </c>
      <c r="I35" s="24" t="s">
        <v>2</v>
      </c>
      <c r="J35" s="8">
        <f t="shared" si="5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8">
        <f t="shared" si="4"/>
        <v>0</v>
      </c>
      <c r="W35" s="8">
        <f t="shared" si="4"/>
        <v>0</v>
      </c>
      <c r="X35" s="8">
        <f t="shared" si="4"/>
        <v>0</v>
      </c>
      <c r="Y35" s="8">
        <f t="shared" si="4"/>
        <v>0</v>
      </c>
      <c r="Z35" s="8">
        <f t="shared" si="4"/>
        <v>0</v>
      </c>
      <c r="AA35" s="8">
        <f t="shared" si="4"/>
        <v>0</v>
      </c>
      <c r="AB35" s="8">
        <f t="shared" si="4"/>
        <v>0</v>
      </c>
      <c r="AC35" s="8">
        <f t="shared" si="4"/>
        <v>0</v>
      </c>
      <c r="AD35" s="8">
        <f t="shared" si="4"/>
        <v>0</v>
      </c>
      <c r="AE35" s="8">
        <f t="shared" si="4"/>
        <v>0</v>
      </c>
      <c r="AF35" s="8">
        <f t="shared" si="4"/>
        <v>0</v>
      </c>
      <c r="AG35" s="8">
        <f t="shared" si="4"/>
        <v>0</v>
      </c>
      <c r="AH35" s="8">
        <f t="shared" si="4"/>
        <v>0</v>
      </c>
      <c r="AI35" s="8">
        <f t="shared" si="4"/>
        <v>0</v>
      </c>
      <c r="AJ35" s="8">
        <f t="shared" si="4"/>
        <v>0</v>
      </c>
      <c r="AK35" s="8">
        <f t="shared" si="4"/>
        <v>0</v>
      </c>
      <c r="AL35" s="8">
        <f t="shared" si="4"/>
        <v>0</v>
      </c>
      <c r="AM35" s="8">
        <f t="shared" si="4"/>
        <v>0</v>
      </c>
      <c r="AN35" s="8">
        <f t="shared" si="4"/>
        <v>0</v>
      </c>
      <c r="AO35" s="8">
        <f t="shared" si="4"/>
        <v>0</v>
      </c>
    </row>
    <row r="36" spans="1:41">
      <c r="A36" s="24" t="s">
        <v>3</v>
      </c>
      <c r="B36" s="8">
        <f>0</f>
        <v>0</v>
      </c>
      <c r="C36" s="8">
        <f>0</f>
        <v>0</v>
      </c>
      <c r="D36" s="8">
        <f>0</f>
        <v>0</v>
      </c>
      <c r="E36" s="8">
        <f>0</f>
        <v>0</v>
      </c>
      <c r="F36" s="8">
        <f>0</f>
        <v>0</v>
      </c>
      <c r="I36" s="24" t="s">
        <v>3</v>
      </c>
      <c r="J36" s="8">
        <f t="shared" si="5"/>
        <v>0</v>
      </c>
      <c r="K36" s="8">
        <f t="shared" si="4"/>
        <v>0</v>
      </c>
      <c r="L36" s="8">
        <f t="shared" si="4"/>
        <v>0</v>
      </c>
      <c r="M36" s="8">
        <f t="shared" si="4"/>
        <v>0</v>
      </c>
      <c r="N36" s="8">
        <f t="shared" si="4"/>
        <v>0</v>
      </c>
      <c r="O36" s="8">
        <f t="shared" si="4"/>
        <v>0</v>
      </c>
      <c r="P36" s="8">
        <f t="shared" si="4"/>
        <v>0</v>
      </c>
      <c r="Q36" s="8">
        <f t="shared" si="4"/>
        <v>0</v>
      </c>
      <c r="R36" s="8">
        <f t="shared" si="4"/>
        <v>0</v>
      </c>
      <c r="S36" s="8">
        <f t="shared" si="4"/>
        <v>0</v>
      </c>
      <c r="T36" s="8">
        <f t="shared" si="4"/>
        <v>0</v>
      </c>
      <c r="U36" s="8">
        <f t="shared" si="4"/>
        <v>0</v>
      </c>
      <c r="V36" s="8">
        <f t="shared" si="4"/>
        <v>0</v>
      </c>
      <c r="W36" s="8">
        <f t="shared" si="4"/>
        <v>0</v>
      </c>
      <c r="X36" s="8">
        <f t="shared" si="4"/>
        <v>0</v>
      </c>
      <c r="Y36" s="8">
        <f t="shared" si="4"/>
        <v>0</v>
      </c>
      <c r="Z36" s="8">
        <f t="shared" si="4"/>
        <v>0</v>
      </c>
      <c r="AA36" s="8">
        <f t="shared" si="4"/>
        <v>0</v>
      </c>
      <c r="AB36" s="8">
        <f t="shared" si="4"/>
        <v>0</v>
      </c>
      <c r="AC36" s="8">
        <f t="shared" si="4"/>
        <v>0</v>
      </c>
      <c r="AD36" s="8">
        <f t="shared" si="4"/>
        <v>0</v>
      </c>
      <c r="AE36" s="8">
        <f t="shared" si="4"/>
        <v>0</v>
      </c>
      <c r="AF36" s="8">
        <f t="shared" si="4"/>
        <v>0</v>
      </c>
      <c r="AG36" s="8">
        <f t="shared" ref="K36:AO44" si="7">IF( _xlfn.FORECAST.LINEAR(AG$27,$B36:$F36,$B$27:$F$27)&gt;0, _xlfn.FORECAST.LINEAR(AG$27,$B36:$F36,$B$27:$F$27), 0 )</f>
        <v>0</v>
      </c>
      <c r="AH36" s="8">
        <f t="shared" si="7"/>
        <v>0</v>
      </c>
      <c r="AI36" s="8">
        <f t="shared" si="7"/>
        <v>0</v>
      </c>
      <c r="AJ36" s="8">
        <f t="shared" si="7"/>
        <v>0</v>
      </c>
      <c r="AK36" s="8">
        <f t="shared" si="7"/>
        <v>0</v>
      </c>
      <c r="AL36" s="8">
        <f t="shared" si="7"/>
        <v>0</v>
      </c>
      <c r="AM36" s="8">
        <f t="shared" si="7"/>
        <v>0</v>
      </c>
      <c r="AN36" s="8">
        <f t="shared" si="7"/>
        <v>0</v>
      </c>
      <c r="AO36" s="8">
        <f t="shared" si="7"/>
        <v>0</v>
      </c>
    </row>
    <row r="37" spans="1:41">
      <c r="A37" s="24" t="s">
        <v>13</v>
      </c>
      <c r="B37" s="8">
        <f>0</f>
        <v>0</v>
      </c>
      <c r="C37" s="8">
        <f>0</f>
        <v>0</v>
      </c>
      <c r="D37" s="8">
        <f>0</f>
        <v>0</v>
      </c>
      <c r="E37" s="8">
        <f>0</f>
        <v>0</v>
      </c>
      <c r="F37" s="8">
        <f>0</f>
        <v>0</v>
      </c>
      <c r="I37" s="24" t="s">
        <v>13</v>
      </c>
      <c r="J37" s="8">
        <f t="shared" si="5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8">
        <f t="shared" si="7"/>
        <v>0</v>
      </c>
      <c r="R37" s="8">
        <f t="shared" si="7"/>
        <v>0</v>
      </c>
      <c r="S37" s="8">
        <f t="shared" si="7"/>
        <v>0</v>
      </c>
      <c r="T37" s="8">
        <f t="shared" si="7"/>
        <v>0</v>
      </c>
      <c r="U37" s="8">
        <f t="shared" si="7"/>
        <v>0</v>
      </c>
      <c r="V37" s="8">
        <f t="shared" si="7"/>
        <v>0</v>
      </c>
      <c r="W37" s="8">
        <f t="shared" si="7"/>
        <v>0</v>
      </c>
      <c r="X37" s="8">
        <f t="shared" si="7"/>
        <v>0</v>
      </c>
      <c r="Y37" s="8">
        <f t="shared" si="7"/>
        <v>0</v>
      </c>
      <c r="Z37" s="8">
        <f t="shared" si="7"/>
        <v>0</v>
      </c>
      <c r="AA37" s="8">
        <f t="shared" si="7"/>
        <v>0</v>
      </c>
      <c r="AB37" s="8">
        <f t="shared" si="7"/>
        <v>0</v>
      </c>
      <c r="AC37" s="8">
        <f t="shared" si="7"/>
        <v>0</v>
      </c>
      <c r="AD37" s="8">
        <f t="shared" si="7"/>
        <v>0</v>
      </c>
      <c r="AE37" s="8">
        <f t="shared" si="7"/>
        <v>0</v>
      </c>
      <c r="AF37" s="8">
        <f t="shared" si="7"/>
        <v>0</v>
      </c>
      <c r="AG37" s="8">
        <f t="shared" si="7"/>
        <v>0</v>
      </c>
      <c r="AH37" s="8">
        <f t="shared" si="7"/>
        <v>0</v>
      </c>
      <c r="AI37" s="8">
        <f t="shared" si="7"/>
        <v>0</v>
      </c>
      <c r="AJ37" s="8">
        <f t="shared" si="7"/>
        <v>0</v>
      </c>
      <c r="AK37" s="8">
        <f t="shared" si="7"/>
        <v>0</v>
      </c>
      <c r="AL37" s="8">
        <f t="shared" si="7"/>
        <v>0</v>
      </c>
      <c r="AM37" s="8">
        <f t="shared" si="7"/>
        <v>0</v>
      </c>
      <c r="AN37" s="8">
        <f t="shared" si="7"/>
        <v>0</v>
      </c>
      <c r="AO37" s="8">
        <f t="shared" si="7"/>
        <v>0</v>
      </c>
    </row>
    <row r="38" spans="1:41">
      <c r="A38" s="24" t="s">
        <v>14</v>
      </c>
      <c r="B38" s="8">
        <f>0</f>
        <v>0</v>
      </c>
      <c r="C38" s="8">
        <f>0</f>
        <v>0</v>
      </c>
      <c r="D38" s="8">
        <f>0</f>
        <v>0</v>
      </c>
      <c r="E38" s="8">
        <f>0</f>
        <v>0</v>
      </c>
      <c r="F38" s="8">
        <f>0</f>
        <v>0</v>
      </c>
      <c r="I38" s="24" t="s">
        <v>14</v>
      </c>
      <c r="J38" s="8">
        <f t="shared" si="5"/>
        <v>0</v>
      </c>
      <c r="K38" s="8">
        <f t="shared" si="7"/>
        <v>0</v>
      </c>
      <c r="L38" s="8">
        <f t="shared" si="7"/>
        <v>0</v>
      </c>
      <c r="M38" s="8">
        <f t="shared" si="7"/>
        <v>0</v>
      </c>
      <c r="N38" s="8">
        <f t="shared" si="7"/>
        <v>0</v>
      </c>
      <c r="O38" s="8">
        <f t="shared" si="7"/>
        <v>0</v>
      </c>
      <c r="P38" s="8">
        <f t="shared" si="7"/>
        <v>0</v>
      </c>
      <c r="Q38" s="8">
        <f t="shared" si="7"/>
        <v>0</v>
      </c>
      <c r="R38" s="8">
        <f t="shared" si="7"/>
        <v>0</v>
      </c>
      <c r="S38" s="8">
        <f t="shared" si="7"/>
        <v>0</v>
      </c>
      <c r="T38" s="8">
        <f t="shared" si="7"/>
        <v>0</v>
      </c>
      <c r="U38" s="8">
        <f t="shared" si="7"/>
        <v>0</v>
      </c>
      <c r="V38" s="8">
        <f t="shared" si="7"/>
        <v>0</v>
      </c>
      <c r="W38" s="8">
        <f t="shared" si="7"/>
        <v>0</v>
      </c>
      <c r="X38" s="8">
        <f t="shared" si="7"/>
        <v>0</v>
      </c>
      <c r="Y38" s="8">
        <f t="shared" si="7"/>
        <v>0</v>
      </c>
      <c r="Z38" s="8">
        <f t="shared" si="7"/>
        <v>0</v>
      </c>
      <c r="AA38" s="8">
        <f t="shared" si="7"/>
        <v>0</v>
      </c>
      <c r="AB38" s="8">
        <f t="shared" si="7"/>
        <v>0</v>
      </c>
      <c r="AC38" s="8">
        <f t="shared" si="7"/>
        <v>0</v>
      </c>
      <c r="AD38" s="8">
        <f t="shared" si="7"/>
        <v>0</v>
      </c>
      <c r="AE38" s="8">
        <f t="shared" si="7"/>
        <v>0</v>
      </c>
      <c r="AF38" s="8">
        <f t="shared" si="7"/>
        <v>0</v>
      </c>
      <c r="AG38" s="8">
        <f t="shared" si="7"/>
        <v>0</v>
      </c>
      <c r="AH38" s="8">
        <f t="shared" si="7"/>
        <v>0</v>
      </c>
      <c r="AI38" s="8">
        <f t="shared" si="7"/>
        <v>0</v>
      </c>
      <c r="AJ38" s="8">
        <f t="shared" si="7"/>
        <v>0</v>
      </c>
      <c r="AK38" s="8">
        <f t="shared" si="7"/>
        <v>0</v>
      </c>
      <c r="AL38" s="8">
        <f t="shared" si="7"/>
        <v>0</v>
      </c>
      <c r="AM38" s="8">
        <f t="shared" si="7"/>
        <v>0</v>
      </c>
      <c r="AN38" s="8">
        <f t="shared" si="7"/>
        <v>0</v>
      </c>
      <c r="AO38" s="8">
        <f t="shared" si="7"/>
        <v>0</v>
      </c>
    </row>
    <row r="39" spans="1:41">
      <c r="A39" s="24" t="s">
        <v>15</v>
      </c>
      <c r="B39" s="8">
        <f>0</f>
        <v>0</v>
      </c>
      <c r="C39" s="8">
        <f>0</f>
        <v>0</v>
      </c>
      <c r="D39" s="8">
        <f>0</f>
        <v>0</v>
      </c>
      <c r="E39" s="8">
        <f>0</f>
        <v>0</v>
      </c>
      <c r="F39" s="8">
        <f>0</f>
        <v>0</v>
      </c>
      <c r="I39" s="24" t="s">
        <v>15</v>
      </c>
      <c r="J39" s="8">
        <f t="shared" si="5"/>
        <v>0</v>
      </c>
      <c r="K39" s="8">
        <f t="shared" si="7"/>
        <v>0</v>
      </c>
      <c r="L39" s="8">
        <f t="shared" si="7"/>
        <v>0</v>
      </c>
      <c r="M39" s="8">
        <f t="shared" si="7"/>
        <v>0</v>
      </c>
      <c r="N39" s="8">
        <f t="shared" si="7"/>
        <v>0</v>
      </c>
      <c r="O39" s="8">
        <f t="shared" si="7"/>
        <v>0</v>
      </c>
      <c r="P39" s="8">
        <f t="shared" si="7"/>
        <v>0</v>
      </c>
      <c r="Q39" s="8">
        <f t="shared" si="7"/>
        <v>0</v>
      </c>
      <c r="R39" s="8">
        <f t="shared" si="7"/>
        <v>0</v>
      </c>
      <c r="S39" s="8">
        <f t="shared" si="7"/>
        <v>0</v>
      </c>
      <c r="T39" s="8">
        <f t="shared" si="7"/>
        <v>0</v>
      </c>
      <c r="U39" s="8">
        <f t="shared" si="7"/>
        <v>0</v>
      </c>
      <c r="V39" s="8">
        <f t="shared" si="7"/>
        <v>0</v>
      </c>
      <c r="W39" s="8">
        <f t="shared" si="7"/>
        <v>0</v>
      </c>
      <c r="X39" s="8">
        <f t="shared" si="7"/>
        <v>0</v>
      </c>
      <c r="Y39" s="8">
        <f t="shared" si="7"/>
        <v>0</v>
      </c>
      <c r="Z39" s="8">
        <f t="shared" si="7"/>
        <v>0</v>
      </c>
      <c r="AA39" s="8">
        <f t="shared" si="7"/>
        <v>0</v>
      </c>
      <c r="AB39" s="8">
        <f t="shared" si="7"/>
        <v>0</v>
      </c>
      <c r="AC39" s="8">
        <f t="shared" si="7"/>
        <v>0</v>
      </c>
      <c r="AD39" s="8">
        <f t="shared" si="7"/>
        <v>0</v>
      </c>
      <c r="AE39" s="8">
        <f t="shared" si="7"/>
        <v>0</v>
      </c>
      <c r="AF39" s="8">
        <f t="shared" si="7"/>
        <v>0</v>
      </c>
      <c r="AG39" s="8">
        <f t="shared" si="7"/>
        <v>0</v>
      </c>
      <c r="AH39" s="8">
        <f t="shared" si="7"/>
        <v>0</v>
      </c>
      <c r="AI39" s="8">
        <f t="shared" si="7"/>
        <v>0</v>
      </c>
      <c r="AJ39" s="8">
        <f t="shared" si="7"/>
        <v>0</v>
      </c>
      <c r="AK39" s="8">
        <f t="shared" si="7"/>
        <v>0</v>
      </c>
      <c r="AL39" s="8">
        <f t="shared" si="7"/>
        <v>0</v>
      </c>
      <c r="AM39" s="8">
        <f t="shared" si="7"/>
        <v>0</v>
      </c>
      <c r="AN39" s="8">
        <f t="shared" si="7"/>
        <v>0</v>
      </c>
      <c r="AO39" s="8">
        <f t="shared" si="7"/>
        <v>0</v>
      </c>
    </row>
    <row r="40" spans="1:41">
      <c r="A40" s="24" t="s">
        <v>4</v>
      </c>
      <c r="B40" s="8">
        <f>0</f>
        <v>0</v>
      </c>
      <c r="C40" s="8">
        <f>0</f>
        <v>0</v>
      </c>
      <c r="D40" s="8">
        <f>0</f>
        <v>0</v>
      </c>
      <c r="E40" s="8">
        <f>0</f>
        <v>0</v>
      </c>
      <c r="F40" s="8">
        <f>0</f>
        <v>0</v>
      </c>
      <c r="I40" s="24" t="s">
        <v>4</v>
      </c>
      <c r="J40" s="8">
        <f t="shared" si="5"/>
        <v>0</v>
      </c>
      <c r="K40" s="8">
        <f t="shared" si="7"/>
        <v>0</v>
      </c>
      <c r="L40" s="8">
        <f t="shared" si="7"/>
        <v>0</v>
      </c>
      <c r="M40" s="8">
        <f t="shared" si="7"/>
        <v>0</v>
      </c>
      <c r="N40" s="8">
        <f t="shared" si="7"/>
        <v>0</v>
      </c>
      <c r="O40" s="8">
        <f t="shared" si="7"/>
        <v>0</v>
      </c>
      <c r="P40" s="8">
        <f t="shared" si="7"/>
        <v>0</v>
      </c>
      <c r="Q40" s="8">
        <f t="shared" si="7"/>
        <v>0</v>
      </c>
      <c r="R40" s="8">
        <f t="shared" si="7"/>
        <v>0</v>
      </c>
      <c r="S40" s="8">
        <f t="shared" si="7"/>
        <v>0</v>
      </c>
      <c r="T40" s="8">
        <f t="shared" si="7"/>
        <v>0</v>
      </c>
      <c r="U40" s="8">
        <f t="shared" si="7"/>
        <v>0</v>
      </c>
      <c r="V40" s="8">
        <f t="shared" si="7"/>
        <v>0</v>
      </c>
      <c r="W40" s="8">
        <f t="shared" si="7"/>
        <v>0</v>
      </c>
      <c r="X40" s="8">
        <f t="shared" si="7"/>
        <v>0</v>
      </c>
      <c r="Y40" s="8">
        <f t="shared" si="7"/>
        <v>0</v>
      </c>
      <c r="Z40" s="8">
        <f t="shared" si="7"/>
        <v>0</v>
      </c>
      <c r="AA40" s="8">
        <f t="shared" si="7"/>
        <v>0</v>
      </c>
      <c r="AB40" s="8">
        <f t="shared" si="7"/>
        <v>0</v>
      </c>
      <c r="AC40" s="8">
        <f t="shared" si="7"/>
        <v>0</v>
      </c>
      <c r="AD40" s="8">
        <f t="shared" si="7"/>
        <v>0</v>
      </c>
      <c r="AE40" s="8">
        <f t="shared" si="7"/>
        <v>0</v>
      </c>
      <c r="AF40" s="8">
        <f t="shared" si="7"/>
        <v>0</v>
      </c>
      <c r="AG40" s="8">
        <f t="shared" si="7"/>
        <v>0</v>
      </c>
      <c r="AH40" s="8">
        <f t="shared" si="7"/>
        <v>0</v>
      </c>
      <c r="AI40" s="8">
        <f t="shared" si="7"/>
        <v>0</v>
      </c>
      <c r="AJ40" s="8">
        <f t="shared" si="7"/>
        <v>0</v>
      </c>
      <c r="AK40" s="8">
        <f t="shared" si="7"/>
        <v>0</v>
      </c>
      <c r="AL40" s="8">
        <f t="shared" si="7"/>
        <v>0</v>
      </c>
      <c r="AM40" s="8">
        <f t="shared" si="7"/>
        <v>0</v>
      </c>
      <c r="AN40" s="8">
        <f t="shared" si="7"/>
        <v>0</v>
      </c>
      <c r="AO40" s="8">
        <f t="shared" si="7"/>
        <v>0</v>
      </c>
    </row>
    <row r="41" spans="1:41">
      <c r="A41" s="24" t="s">
        <v>22</v>
      </c>
      <c r="B41" s="8">
        <f>0</f>
        <v>0</v>
      </c>
      <c r="C41" s="8">
        <f>0</f>
        <v>0</v>
      </c>
      <c r="D41" s="8">
        <f>0</f>
        <v>0</v>
      </c>
      <c r="E41" s="8">
        <f>0</f>
        <v>0</v>
      </c>
      <c r="F41" s="8">
        <f>0</f>
        <v>0</v>
      </c>
      <c r="I41" s="24" t="s">
        <v>22</v>
      </c>
      <c r="J41" s="8">
        <f t="shared" si="5"/>
        <v>0</v>
      </c>
      <c r="K41" s="8">
        <f t="shared" si="7"/>
        <v>0</v>
      </c>
      <c r="L41" s="8">
        <f t="shared" si="7"/>
        <v>0</v>
      </c>
      <c r="M41" s="8">
        <f t="shared" si="7"/>
        <v>0</v>
      </c>
      <c r="N41" s="8">
        <f t="shared" si="7"/>
        <v>0</v>
      </c>
      <c r="O41" s="8">
        <f t="shared" si="7"/>
        <v>0</v>
      </c>
      <c r="P41" s="8">
        <f t="shared" si="7"/>
        <v>0</v>
      </c>
      <c r="Q41" s="8">
        <f t="shared" si="7"/>
        <v>0</v>
      </c>
      <c r="R41" s="8">
        <f t="shared" si="7"/>
        <v>0</v>
      </c>
      <c r="S41" s="8">
        <f t="shared" si="7"/>
        <v>0</v>
      </c>
      <c r="T41" s="8">
        <f t="shared" si="7"/>
        <v>0</v>
      </c>
      <c r="U41" s="8">
        <f t="shared" si="7"/>
        <v>0</v>
      </c>
      <c r="V41" s="8">
        <f t="shared" si="7"/>
        <v>0</v>
      </c>
      <c r="W41" s="8">
        <f t="shared" si="7"/>
        <v>0</v>
      </c>
      <c r="X41" s="8">
        <f t="shared" si="7"/>
        <v>0</v>
      </c>
      <c r="Y41" s="8">
        <f t="shared" si="7"/>
        <v>0</v>
      </c>
      <c r="Z41" s="8">
        <f t="shared" si="7"/>
        <v>0</v>
      </c>
      <c r="AA41" s="8">
        <f t="shared" si="7"/>
        <v>0</v>
      </c>
      <c r="AB41" s="8">
        <f t="shared" si="7"/>
        <v>0</v>
      </c>
      <c r="AC41" s="8">
        <f t="shared" si="7"/>
        <v>0</v>
      </c>
      <c r="AD41" s="8">
        <f t="shared" si="7"/>
        <v>0</v>
      </c>
      <c r="AE41" s="8">
        <f t="shared" si="7"/>
        <v>0</v>
      </c>
      <c r="AF41" s="8">
        <f t="shared" si="7"/>
        <v>0</v>
      </c>
      <c r="AG41" s="8">
        <f t="shared" si="7"/>
        <v>0</v>
      </c>
      <c r="AH41" s="8">
        <f t="shared" si="7"/>
        <v>0</v>
      </c>
      <c r="AI41" s="8">
        <f t="shared" si="7"/>
        <v>0</v>
      </c>
      <c r="AJ41" s="8">
        <f t="shared" si="7"/>
        <v>0</v>
      </c>
      <c r="AK41" s="8">
        <f t="shared" si="7"/>
        <v>0</v>
      </c>
      <c r="AL41" s="8">
        <f t="shared" si="7"/>
        <v>0</v>
      </c>
      <c r="AM41" s="8">
        <f t="shared" si="7"/>
        <v>0</v>
      </c>
      <c r="AN41" s="8">
        <f t="shared" si="7"/>
        <v>0</v>
      </c>
      <c r="AO41" s="8">
        <f t="shared" si="7"/>
        <v>0</v>
      </c>
    </row>
    <row r="42" spans="1:41">
      <c r="A42" s="24" t="s">
        <v>17</v>
      </c>
      <c r="B42" s="8">
        <f>0</f>
        <v>0</v>
      </c>
      <c r="C42" s="8">
        <f>0</f>
        <v>0</v>
      </c>
      <c r="D42" s="8">
        <f>0</f>
        <v>0</v>
      </c>
      <c r="E42" s="8">
        <f>0</f>
        <v>0</v>
      </c>
      <c r="F42" s="8">
        <f>0</f>
        <v>0</v>
      </c>
      <c r="I42" s="24" t="s">
        <v>17</v>
      </c>
      <c r="J42" s="8">
        <f t="shared" si="5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  <c r="P42" s="8">
        <f t="shared" si="7"/>
        <v>0</v>
      </c>
      <c r="Q42" s="8">
        <f t="shared" si="7"/>
        <v>0</v>
      </c>
      <c r="R42" s="8">
        <f t="shared" si="7"/>
        <v>0</v>
      </c>
      <c r="S42" s="8">
        <f t="shared" si="7"/>
        <v>0</v>
      </c>
      <c r="T42" s="8">
        <f t="shared" si="7"/>
        <v>0</v>
      </c>
      <c r="U42" s="8">
        <f t="shared" si="7"/>
        <v>0</v>
      </c>
      <c r="V42" s="8">
        <f t="shared" si="7"/>
        <v>0</v>
      </c>
      <c r="W42" s="8">
        <f t="shared" si="7"/>
        <v>0</v>
      </c>
      <c r="X42" s="8">
        <f t="shared" si="7"/>
        <v>0</v>
      </c>
      <c r="Y42" s="8">
        <f t="shared" si="7"/>
        <v>0</v>
      </c>
      <c r="Z42" s="8">
        <f t="shared" si="7"/>
        <v>0</v>
      </c>
      <c r="AA42" s="8">
        <f t="shared" si="7"/>
        <v>0</v>
      </c>
      <c r="AB42" s="8">
        <f t="shared" si="7"/>
        <v>0</v>
      </c>
      <c r="AC42" s="8">
        <f t="shared" si="7"/>
        <v>0</v>
      </c>
      <c r="AD42" s="8">
        <f t="shared" si="7"/>
        <v>0</v>
      </c>
      <c r="AE42" s="8">
        <f t="shared" si="7"/>
        <v>0</v>
      </c>
      <c r="AF42" s="8">
        <f t="shared" si="7"/>
        <v>0</v>
      </c>
      <c r="AG42" s="8">
        <f t="shared" si="7"/>
        <v>0</v>
      </c>
      <c r="AH42" s="8">
        <f t="shared" si="7"/>
        <v>0</v>
      </c>
      <c r="AI42" s="8">
        <f t="shared" si="7"/>
        <v>0</v>
      </c>
      <c r="AJ42" s="8">
        <f t="shared" si="7"/>
        <v>0</v>
      </c>
      <c r="AK42" s="8">
        <f t="shared" si="7"/>
        <v>0</v>
      </c>
      <c r="AL42" s="8">
        <f t="shared" si="7"/>
        <v>0</v>
      </c>
      <c r="AM42" s="8">
        <f t="shared" si="7"/>
        <v>0</v>
      </c>
      <c r="AN42" s="8">
        <f t="shared" si="7"/>
        <v>0</v>
      </c>
      <c r="AO42" s="8">
        <f t="shared" si="7"/>
        <v>0</v>
      </c>
    </row>
    <row r="43" spans="1:41">
      <c r="A43" s="24" t="s">
        <v>18</v>
      </c>
      <c r="B43" s="8">
        <f>0</f>
        <v>0</v>
      </c>
      <c r="C43" s="8">
        <f>0</f>
        <v>0</v>
      </c>
      <c r="D43" s="8">
        <f>0</f>
        <v>0</v>
      </c>
      <c r="E43" s="8">
        <f>0</f>
        <v>0</v>
      </c>
      <c r="F43" s="8">
        <f>0</f>
        <v>0</v>
      </c>
      <c r="I43" s="24" t="s">
        <v>18</v>
      </c>
      <c r="J43" s="8">
        <f t="shared" si="5"/>
        <v>0</v>
      </c>
      <c r="K43" s="8">
        <f t="shared" si="7"/>
        <v>0</v>
      </c>
      <c r="L43" s="8">
        <f t="shared" si="7"/>
        <v>0</v>
      </c>
      <c r="M43" s="8">
        <f t="shared" si="7"/>
        <v>0</v>
      </c>
      <c r="N43" s="8">
        <f t="shared" si="7"/>
        <v>0</v>
      </c>
      <c r="O43" s="8">
        <f t="shared" si="7"/>
        <v>0</v>
      </c>
      <c r="P43" s="8">
        <f t="shared" si="7"/>
        <v>0</v>
      </c>
      <c r="Q43" s="8">
        <f t="shared" si="7"/>
        <v>0</v>
      </c>
      <c r="R43" s="8">
        <f t="shared" si="7"/>
        <v>0</v>
      </c>
      <c r="S43" s="8">
        <f t="shared" si="7"/>
        <v>0</v>
      </c>
      <c r="T43" s="8">
        <f t="shared" si="7"/>
        <v>0</v>
      </c>
      <c r="U43" s="8">
        <f t="shared" si="7"/>
        <v>0</v>
      </c>
      <c r="V43" s="8">
        <f t="shared" si="7"/>
        <v>0</v>
      </c>
      <c r="W43" s="8">
        <f t="shared" si="7"/>
        <v>0</v>
      </c>
      <c r="X43" s="8">
        <f t="shared" si="7"/>
        <v>0</v>
      </c>
      <c r="Y43" s="8">
        <f t="shared" si="7"/>
        <v>0</v>
      </c>
      <c r="Z43" s="8">
        <f t="shared" si="7"/>
        <v>0</v>
      </c>
      <c r="AA43" s="8">
        <f t="shared" si="7"/>
        <v>0</v>
      </c>
      <c r="AB43" s="8">
        <f t="shared" si="7"/>
        <v>0</v>
      </c>
      <c r="AC43" s="8">
        <f t="shared" si="7"/>
        <v>0</v>
      </c>
      <c r="AD43" s="8">
        <f t="shared" si="7"/>
        <v>0</v>
      </c>
      <c r="AE43" s="8">
        <f t="shared" si="7"/>
        <v>0</v>
      </c>
      <c r="AF43" s="8">
        <f t="shared" si="7"/>
        <v>0</v>
      </c>
      <c r="AG43" s="8">
        <f t="shared" si="7"/>
        <v>0</v>
      </c>
      <c r="AH43" s="8">
        <f t="shared" si="7"/>
        <v>0</v>
      </c>
      <c r="AI43" s="8">
        <f t="shared" si="7"/>
        <v>0</v>
      </c>
      <c r="AJ43" s="8">
        <f t="shared" si="7"/>
        <v>0</v>
      </c>
      <c r="AK43" s="8">
        <f t="shared" si="7"/>
        <v>0</v>
      </c>
      <c r="AL43" s="8">
        <f t="shared" si="7"/>
        <v>0</v>
      </c>
      <c r="AM43" s="8">
        <f t="shared" si="7"/>
        <v>0</v>
      </c>
      <c r="AN43" s="8">
        <f t="shared" si="7"/>
        <v>0</v>
      </c>
      <c r="AO43" s="8">
        <f t="shared" si="7"/>
        <v>0</v>
      </c>
    </row>
    <row r="44" spans="1:41">
      <c r="A44" s="24" t="s">
        <v>5</v>
      </c>
      <c r="B44" s="8">
        <f>0</f>
        <v>0</v>
      </c>
      <c r="C44" s="8">
        <f>0</f>
        <v>0</v>
      </c>
      <c r="D44" s="8">
        <f>0</f>
        <v>0</v>
      </c>
      <c r="E44" s="8">
        <f>0</f>
        <v>0</v>
      </c>
      <c r="F44" s="8">
        <f>0</f>
        <v>0</v>
      </c>
      <c r="I44" s="24" t="s">
        <v>5</v>
      </c>
      <c r="J44" s="8">
        <f t="shared" si="5"/>
        <v>0</v>
      </c>
      <c r="K44" s="8">
        <f t="shared" si="7"/>
        <v>0</v>
      </c>
      <c r="L44" s="8">
        <f t="shared" si="7"/>
        <v>0</v>
      </c>
      <c r="M44" s="8">
        <f t="shared" si="7"/>
        <v>0</v>
      </c>
      <c r="N44" s="8">
        <f t="shared" si="7"/>
        <v>0</v>
      </c>
      <c r="O44" s="8">
        <f t="shared" si="7"/>
        <v>0</v>
      </c>
      <c r="P44" s="8">
        <f t="shared" si="7"/>
        <v>0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>
        <f t="shared" si="7"/>
        <v>0</v>
      </c>
      <c r="AD44" s="8">
        <f t="shared" si="7"/>
        <v>0</v>
      </c>
      <c r="AE44" s="8">
        <f t="shared" si="7"/>
        <v>0</v>
      </c>
      <c r="AF44" s="8">
        <f t="shared" si="7"/>
        <v>0</v>
      </c>
      <c r="AG44" s="8">
        <f t="shared" si="7"/>
        <v>0</v>
      </c>
      <c r="AH44" s="8">
        <f t="shared" si="7"/>
        <v>0</v>
      </c>
      <c r="AI44" s="8">
        <f t="shared" si="7"/>
        <v>0</v>
      </c>
      <c r="AJ44" s="8">
        <f t="shared" si="7"/>
        <v>0</v>
      </c>
      <c r="AK44" s="8">
        <f t="shared" si="7"/>
        <v>0</v>
      </c>
      <c r="AL44" s="8">
        <f t="shared" si="7"/>
        <v>0</v>
      </c>
      <c r="AM44" s="8">
        <f t="shared" si="7"/>
        <v>0</v>
      </c>
      <c r="AN44" s="8">
        <f t="shared" ref="K44:AO47" si="8">IF( _xlfn.FORECAST.LINEAR(AN$27,$B44:$F44,$B$27:$F$27)&gt;0, _xlfn.FORECAST.LINEAR(AN$27,$B44:$F44,$B$27:$F$27), 0 )</f>
        <v>0</v>
      </c>
      <c r="AO44" s="8">
        <f t="shared" si="8"/>
        <v>0</v>
      </c>
    </row>
    <row r="45" spans="1:41">
      <c r="A45" s="24" t="s">
        <v>19</v>
      </c>
      <c r="B45" s="8">
        <f>0</f>
        <v>0</v>
      </c>
      <c r="C45" s="8">
        <f>0</f>
        <v>0</v>
      </c>
      <c r="D45" s="8">
        <f>0</f>
        <v>0</v>
      </c>
      <c r="E45" s="8">
        <f>0</f>
        <v>0</v>
      </c>
      <c r="F45" s="8">
        <f>0</f>
        <v>0</v>
      </c>
      <c r="I45" s="24" t="s">
        <v>19</v>
      </c>
      <c r="J45" s="8">
        <f t="shared" si="5"/>
        <v>0</v>
      </c>
      <c r="K45" s="8">
        <f t="shared" si="8"/>
        <v>0</v>
      </c>
      <c r="L45" s="8">
        <f t="shared" si="8"/>
        <v>0</v>
      </c>
      <c r="M45" s="8">
        <f t="shared" si="8"/>
        <v>0</v>
      </c>
      <c r="N45" s="8">
        <f t="shared" si="8"/>
        <v>0</v>
      </c>
      <c r="O45" s="8">
        <f t="shared" si="8"/>
        <v>0</v>
      </c>
      <c r="P45" s="8">
        <f t="shared" si="8"/>
        <v>0</v>
      </c>
      <c r="Q45" s="8">
        <f t="shared" si="8"/>
        <v>0</v>
      </c>
      <c r="R45" s="8">
        <f t="shared" si="8"/>
        <v>0</v>
      </c>
      <c r="S45" s="8">
        <f t="shared" si="8"/>
        <v>0</v>
      </c>
      <c r="T45" s="8">
        <f t="shared" si="8"/>
        <v>0</v>
      </c>
      <c r="U45" s="8">
        <f t="shared" si="8"/>
        <v>0</v>
      </c>
      <c r="V45" s="8">
        <f t="shared" si="8"/>
        <v>0</v>
      </c>
      <c r="W45" s="8">
        <f t="shared" si="8"/>
        <v>0</v>
      </c>
      <c r="X45" s="8">
        <f t="shared" si="8"/>
        <v>0</v>
      </c>
      <c r="Y45" s="8">
        <f t="shared" si="8"/>
        <v>0</v>
      </c>
      <c r="Z45" s="8">
        <f t="shared" si="8"/>
        <v>0</v>
      </c>
      <c r="AA45" s="8">
        <f t="shared" si="8"/>
        <v>0</v>
      </c>
      <c r="AB45" s="8">
        <f t="shared" si="8"/>
        <v>0</v>
      </c>
      <c r="AC45" s="8">
        <f t="shared" si="8"/>
        <v>0</v>
      </c>
      <c r="AD45" s="8">
        <f t="shared" si="8"/>
        <v>0</v>
      </c>
      <c r="AE45" s="8">
        <f t="shared" si="8"/>
        <v>0</v>
      </c>
      <c r="AF45" s="8">
        <f t="shared" si="8"/>
        <v>0</v>
      </c>
      <c r="AG45" s="8">
        <f t="shared" si="8"/>
        <v>0</v>
      </c>
      <c r="AH45" s="8">
        <f t="shared" si="8"/>
        <v>0</v>
      </c>
      <c r="AI45" s="8">
        <f t="shared" si="8"/>
        <v>0</v>
      </c>
      <c r="AJ45" s="8">
        <f t="shared" si="8"/>
        <v>0</v>
      </c>
      <c r="AK45" s="8">
        <f t="shared" si="8"/>
        <v>0</v>
      </c>
      <c r="AL45" s="8">
        <f t="shared" si="8"/>
        <v>0</v>
      </c>
      <c r="AM45" s="8">
        <f t="shared" si="8"/>
        <v>0</v>
      </c>
      <c r="AN45" s="8">
        <f t="shared" si="8"/>
        <v>0</v>
      </c>
      <c r="AO45" s="8">
        <f t="shared" si="8"/>
        <v>0</v>
      </c>
    </row>
    <row r="46" spans="1:41">
      <c r="A46" s="24" t="s">
        <v>6</v>
      </c>
      <c r="B46" s="8">
        <f>0</f>
        <v>0</v>
      </c>
      <c r="C46" s="8">
        <f>0</f>
        <v>0</v>
      </c>
      <c r="D46" s="8">
        <f>0</f>
        <v>0</v>
      </c>
      <c r="E46" s="8">
        <f>0</f>
        <v>0</v>
      </c>
      <c r="F46" s="8">
        <f>0</f>
        <v>0</v>
      </c>
      <c r="I46" s="24" t="s">
        <v>6</v>
      </c>
      <c r="J46" s="8">
        <f t="shared" si="5"/>
        <v>0</v>
      </c>
      <c r="K46" s="8">
        <f t="shared" si="8"/>
        <v>0</v>
      </c>
      <c r="L46" s="8">
        <f t="shared" si="8"/>
        <v>0</v>
      </c>
      <c r="M46" s="8">
        <f t="shared" si="8"/>
        <v>0</v>
      </c>
      <c r="N46" s="8">
        <f t="shared" si="8"/>
        <v>0</v>
      </c>
      <c r="O46" s="8">
        <f t="shared" si="8"/>
        <v>0</v>
      </c>
      <c r="P46" s="8">
        <f t="shared" si="8"/>
        <v>0</v>
      </c>
      <c r="Q46" s="8">
        <f t="shared" si="8"/>
        <v>0</v>
      </c>
      <c r="R46" s="8">
        <f t="shared" si="8"/>
        <v>0</v>
      </c>
      <c r="S46" s="8">
        <f t="shared" si="8"/>
        <v>0</v>
      </c>
      <c r="T46" s="8">
        <f t="shared" si="8"/>
        <v>0</v>
      </c>
      <c r="U46" s="8">
        <f t="shared" si="8"/>
        <v>0</v>
      </c>
      <c r="V46" s="8">
        <f t="shared" si="8"/>
        <v>0</v>
      </c>
      <c r="W46" s="8">
        <f t="shared" si="8"/>
        <v>0</v>
      </c>
      <c r="X46" s="8">
        <f t="shared" si="8"/>
        <v>0</v>
      </c>
      <c r="Y46" s="8">
        <f t="shared" si="8"/>
        <v>0</v>
      </c>
      <c r="Z46" s="8">
        <f t="shared" si="8"/>
        <v>0</v>
      </c>
      <c r="AA46" s="8">
        <f t="shared" si="8"/>
        <v>0</v>
      </c>
      <c r="AB46" s="8">
        <f t="shared" si="8"/>
        <v>0</v>
      </c>
      <c r="AC46" s="8">
        <f t="shared" si="8"/>
        <v>0</v>
      </c>
      <c r="AD46" s="8">
        <f t="shared" si="8"/>
        <v>0</v>
      </c>
      <c r="AE46" s="8">
        <f t="shared" si="8"/>
        <v>0</v>
      </c>
      <c r="AF46" s="8">
        <f t="shared" si="8"/>
        <v>0</v>
      </c>
      <c r="AG46" s="8">
        <f t="shared" si="8"/>
        <v>0</v>
      </c>
      <c r="AH46" s="8">
        <f t="shared" si="8"/>
        <v>0</v>
      </c>
      <c r="AI46" s="8">
        <f t="shared" si="8"/>
        <v>0</v>
      </c>
      <c r="AJ46" s="8">
        <f t="shared" si="8"/>
        <v>0</v>
      </c>
      <c r="AK46" s="8">
        <f t="shared" si="8"/>
        <v>0</v>
      </c>
      <c r="AL46" s="8">
        <f t="shared" si="8"/>
        <v>0</v>
      </c>
      <c r="AM46" s="8">
        <f t="shared" si="8"/>
        <v>0</v>
      </c>
      <c r="AN46" s="8">
        <f t="shared" si="8"/>
        <v>0</v>
      </c>
      <c r="AO46" s="8">
        <f t="shared" si="8"/>
        <v>0</v>
      </c>
    </row>
    <row r="47" spans="1:41">
      <c r="A47" s="24" t="s">
        <v>20</v>
      </c>
      <c r="B47" s="8">
        <f>0</f>
        <v>0</v>
      </c>
      <c r="C47" s="8">
        <f>0</f>
        <v>0</v>
      </c>
      <c r="D47" s="8">
        <f>0</f>
        <v>0</v>
      </c>
      <c r="E47" s="8">
        <f>0</f>
        <v>0</v>
      </c>
      <c r="F47" s="8">
        <f>0</f>
        <v>0</v>
      </c>
      <c r="I47" s="24" t="s">
        <v>20</v>
      </c>
      <c r="J47" s="8">
        <f t="shared" si="5"/>
        <v>0</v>
      </c>
      <c r="K47" s="8">
        <f t="shared" si="8"/>
        <v>0</v>
      </c>
      <c r="L47" s="8">
        <f t="shared" si="8"/>
        <v>0</v>
      </c>
      <c r="M47" s="8">
        <f t="shared" si="8"/>
        <v>0</v>
      </c>
      <c r="N47" s="8">
        <f t="shared" si="8"/>
        <v>0</v>
      </c>
      <c r="O47" s="8">
        <f t="shared" si="8"/>
        <v>0</v>
      </c>
      <c r="P47" s="8">
        <f t="shared" si="8"/>
        <v>0</v>
      </c>
      <c r="Q47" s="8">
        <f t="shared" si="8"/>
        <v>0</v>
      </c>
      <c r="R47" s="8">
        <f t="shared" si="8"/>
        <v>0</v>
      </c>
      <c r="S47" s="8">
        <f t="shared" si="8"/>
        <v>0</v>
      </c>
      <c r="T47" s="8">
        <f t="shared" si="8"/>
        <v>0</v>
      </c>
      <c r="U47" s="8">
        <f t="shared" si="8"/>
        <v>0</v>
      </c>
      <c r="V47" s="8">
        <f t="shared" si="8"/>
        <v>0</v>
      </c>
      <c r="W47" s="8">
        <f t="shared" si="8"/>
        <v>0</v>
      </c>
      <c r="X47" s="8">
        <f t="shared" si="8"/>
        <v>0</v>
      </c>
      <c r="Y47" s="8">
        <f t="shared" si="8"/>
        <v>0</v>
      </c>
      <c r="Z47" s="8">
        <f t="shared" si="8"/>
        <v>0</v>
      </c>
      <c r="AA47" s="8">
        <f t="shared" si="8"/>
        <v>0</v>
      </c>
      <c r="AB47" s="8">
        <f t="shared" si="8"/>
        <v>0</v>
      </c>
      <c r="AC47" s="8">
        <f t="shared" si="8"/>
        <v>0</v>
      </c>
      <c r="AD47" s="8">
        <f t="shared" si="8"/>
        <v>0</v>
      </c>
      <c r="AE47" s="8">
        <f t="shared" si="8"/>
        <v>0</v>
      </c>
      <c r="AF47" s="8">
        <f t="shared" si="8"/>
        <v>0</v>
      </c>
      <c r="AG47" s="8">
        <f t="shared" si="8"/>
        <v>0</v>
      </c>
      <c r="AH47" s="8">
        <f t="shared" si="8"/>
        <v>0</v>
      </c>
      <c r="AI47" s="8">
        <f t="shared" si="8"/>
        <v>0</v>
      </c>
      <c r="AJ47" s="8">
        <f t="shared" si="8"/>
        <v>0</v>
      </c>
      <c r="AK47" s="8">
        <f t="shared" si="8"/>
        <v>0</v>
      </c>
      <c r="AL47" s="8">
        <f t="shared" si="8"/>
        <v>0</v>
      </c>
      <c r="AM47" s="8">
        <f t="shared" si="8"/>
        <v>0</v>
      </c>
      <c r="AN47" s="8">
        <f t="shared" si="8"/>
        <v>0</v>
      </c>
      <c r="AO47" s="8">
        <f t="shared" si="8"/>
        <v>0</v>
      </c>
    </row>
    <row r="48" spans="1:41">
      <c r="A48" s="24" t="s">
        <v>21</v>
      </c>
      <c r="B48" s="25" t="s">
        <v>34</v>
      </c>
      <c r="C48" s="25" t="s">
        <v>34</v>
      </c>
      <c r="D48" s="25" t="s">
        <v>34</v>
      </c>
      <c r="E48" s="25" t="s">
        <v>34</v>
      </c>
      <c r="F48" s="25" t="s">
        <v>34</v>
      </c>
      <c r="I48" s="24" t="s">
        <v>21</v>
      </c>
      <c r="J48" s="8">
        <f>hydrogen!C13</f>
        <v>263937096887472.81</v>
      </c>
      <c r="K48" s="8">
        <f>hydrogen!D13</f>
        <v>266116592305677.66</v>
      </c>
      <c r="L48" s="8">
        <f>hydrogen!E13</f>
        <v>266116592305677.66</v>
      </c>
      <c r="M48" s="8">
        <f>hydrogen!F13</f>
        <v>266116592305677.66</v>
      </c>
      <c r="N48" s="8">
        <f>hydrogen!G13</f>
        <v>268806497172329.75</v>
      </c>
      <c r="O48" s="8">
        <f>hydrogen!H13</f>
        <v>271496402038981.84</v>
      </c>
      <c r="P48" s="8">
        <f>hydrogen!I13</f>
        <v>271496402038981.84</v>
      </c>
      <c r="Q48" s="8">
        <f>hydrogen!J13</f>
        <v>271496402038981.84</v>
      </c>
      <c r="R48" s="8">
        <f>hydrogen!K13</f>
        <v>271496402038981.84</v>
      </c>
      <c r="S48" s="8">
        <f>hydrogen!L13</f>
        <v>271496402038981.84</v>
      </c>
      <c r="T48" s="8">
        <f>hydrogen!M13</f>
        <v>271496402038981.84</v>
      </c>
      <c r="U48" s="8">
        <f>hydrogen!N13</f>
        <v>271496402038981.84</v>
      </c>
      <c r="V48" s="8">
        <f>hydrogen!O13</f>
        <v>271496402038981.84</v>
      </c>
      <c r="W48" s="8">
        <f>hydrogen!P13</f>
        <v>271496402038981.84</v>
      </c>
      <c r="X48" s="8">
        <f>hydrogen!Q13</f>
        <v>271496402038981.84</v>
      </c>
      <c r="Y48" s="8">
        <f>hydrogen!R13</f>
        <v>271496402038981.84</v>
      </c>
      <c r="Z48" s="8">
        <f>hydrogen!S13</f>
        <v>271496402038981.84</v>
      </c>
      <c r="AA48" s="8">
        <f>hydrogen!T13</f>
        <v>271496402038981.84</v>
      </c>
      <c r="AB48" s="8">
        <f>hydrogen!U13</f>
        <v>271496402038981.84</v>
      </c>
      <c r="AC48" s="8">
        <f>hydrogen!V13</f>
        <v>271496402038981.84</v>
      </c>
      <c r="AD48" s="8">
        <f>hydrogen!W13</f>
        <v>271496402038981.84</v>
      </c>
      <c r="AE48" s="8">
        <f>hydrogen!X13</f>
        <v>271496402038981.84</v>
      </c>
      <c r="AF48" s="8">
        <f>hydrogen!Y13</f>
        <v>271496402038981.84</v>
      </c>
      <c r="AG48" s="8">
        <f>hydrogen!Z13</f>
        <v>271496402038981.84</v>
      </c>
      <c r="AH48" s="8">
        <f>hydrogen!AA13</f>
        <v>271496402038981.84</v>
      </c>
      <c r="AI48" s="8">
        <f>hydrogen!AB13</f>
        <v>271496402038981.84</v>
      </c>
      <c r="AJ48" s="8">
        <f>hydrogen!AC13</f>
        <v>271496402038981.84</v>
      </c>
      <c r="AK48" s="8">
        <f>hydrogen!AD13</f>
        <v>271496402038981.84</v>
      </c>
      <c r="AL48" s="8">
        <f>hydrogen!AE13</f>
        <v>271496402038981.84</v>
      </c>
      <c r="AM48" s="8">
        <f>hydrogen!AF13</f>
        <v>271496402038981.84</v>
      </c>
      <c r="AN48" s="8">
        <f>hydrogen!AG13</f>
        <v>271496402038981.84</v>
      </c>
      <c r="AO48" s="8">
        <f>hydrogen!AH13</f>
        <v>271496402038981.84</v>
      </c>
    </row>
    <row r="51" spans="1:41">
      <c r="A51" s="11" t="s">
        <v>88</v>
      </c>
      <c r="B51" s="11" t="s">
        <v>124</v>
      </c>
      <c r="C51" s="11"/>
      <c r="D51" s="11"/>
      <c r="E51" s="11"/>
      <c r="F51" s="11"/>
      <c r="I51" s="11" t="s">
        <v>103</v>
      </c>
    </row>
    <row r="52" spans="1:41">
      <c r="A52" s="22" t="s">
        <v>85</v>
      </c>
      <c r="B52" s="11">
        <v>2018</v>
      </c>
      <c r="C52" s="11">
        <v>2025</v>
      </c>
      <c r="D52" s="11">
        <v>2030</v>
      </c>
      <c r="E52" s="11">
        <v>2035</v>
      </c>
      <c r="F52" s="11">
        <v>2040</v>
      </c>
      <c r="I52" s="22" t="s">
        <v>85</v>
      </c>
      <c r="J52" s="9">
        <v>2019</v>
      </c>
      <c r="K52" s="3">
        <v>2020</v>
      </c>
      <c r="L52" s="9">
        <v>2021</v>
      </c>
      <c r="M52" s="3">
        <v>2022</v>
      </c>
      <c r="N52" s="9">
        <v>2023</v>
      </c>
      <c r="O52" s="3">
        <v>2024</v>
      </c>
      <c r="P52" s="9">
        <v>2025</v>
      </c>
      <c r="Q52" s="3">
        <v>2026</v>
      </c>
      <c r="R52" s="9">
        <v>2027</v>
      </c>
      <c r="S52" s="3">
        <v>2028</v>
      </c>
      <c r="T52" s="9">
        <v>2029</v>
      </c>
      <c r="U52" s="3">
        <v>2030</v>
      </c>
      <c r="V52" s="9">
        <v>2031</v>
      </c>
      <c r="W52" s="3">
        <v>2032</v>
      </c>
      <c r="X52" s="9">
        <v>2033</v>
      </c>
      <c r="Y52" s="3">
        <v>2034</v>
      </c>
      <c r="Z52" s="9">
        <v>2035</v>
      </c>
      <c r="AA52" s="3">
        <v>2036</v>
      </c>
      <c r="AB52" s="9">
        <v>2037</v>
      </c>
      <c r="AC52" s="3">
        <v>2038</v>
      </c>
      <c r="AD52" s="9">
        <v>2039</v>
      </c>
      <c r="AE52" s="3">
        <v>2040</v>
      </c>
      <c r="AF52" s="9">
        <v>2041</v>
      </c>
      <c r="AG52" s="3">
        <v>2042</v>
      </c>
      <c r="AH52" s="9">
        <v>2043</v>
      </c>
      <c r="AI52" s="3">
        <v>2044</v>
      </c>
      <c r="AJ52" s="9">
        <v>2045</v>
      </c>
      <c r="AK52" s="3">
        <v>2046</v>
      </c>
      <c r="AL52" s="9">
        <v>2047</v>
      </c>
      <c r="AM52" s="3">
        <v>2048</v>
      </c>
      <c r="AN52" s="9">
        <v>2049</v>
      </c>
      <c r="AO52" s="3">
        <v>2050</v>
      </c>
    </row>
    <row r="53" spans="1:41">
      <c r="A53" s="24" t="s">
        <v>7</v>
      </c>
      <c r="B53" s="8">
        <f>0</f>
        <v>0</v>
      </c>
      <c r="C53" s="8">
        <f>0</f>
        <v>0</v>
      </c>
      <c r="D53" s="8">
        <f>0</f>
        <v>0</v>
      </c>
      <c r="E53" s="8">
        <f>0</f>
        <v>0</v>
      </c>
      <c r="F53" s="8">
        <f>0</f>
        <v>0</v>
      </c>
      <c r="I53" s="24" t="s">
        <v>7</v>
      </c>
      <c r="J53" s="8">
        <f>IF( _xlfn.FORECAST.LINEAR(J$52,$B53:$F53,$B$52:$F$52)&gt;0, _xlfn.FORECAST.LINEAR(J$52,$B53:$F53,$B$52:$F$52), 0 )</f>
        <v>0</v>
      </c>
      <c r="K53" s="8">
        <f t="shared" ref="K53:AO61" si="9">IF( _xlfn.FORECAST.LINEAR(K$52,$B53:$F53,$B$52:$F$52)&gt;0, _xlfn.FORECAST.LINEAR(K$52,$B53:$F53,$B$52:$F$52), 0 )</f>
        <v>0</v>
      </c>
      <c r="L53" s="8">
        <f t="shared" si="9"/>
        <v>0</v>
      </c>
      <c r="M53" s="8">
        <f t="shared" si="9"/>
        <v>0</v>
      </c>
      <c r="N53" s="8">
        <f t="shared" si="9"/>
        <v>0</v>
      </c>
      <c r="O53" s="8">
        <f t="shared" si="9"/>
        <v>0</v>
      </c>
      <c r="P53" s="8">
        <f t="shared" si="9"/>
        <v>0</v>
      </c>
      <c r="Q53" s="8">
        <f t="shared" si="9"/>
        <v>0</v>
      </c>
      <c r="R53" s="8">
        <f t="shared" si="9"/>
        <v>0</v>
      </c>
      <c r="S53" s="8">
        <f t="shared" si="9"/>
        <v>0</v>
      </c>
      <c r="T53" s="8">
        <f t="shared" si="9"/>
        <v>0</v>
      </c>
      <c r="U53" s="8">
        <f t="shared" si="9"/>
        <v>0</v>
      </c>
      <c r="V53" s="8">
        <f t="shared" si="9"/>
        <v>0</v>
      </c>
      <c r="W53" s="8">
        <f t="shared" si="9"/>
        <v>0</v>
      </c>
      <c r="X53" s="8">
        <f t="shared" si="9"/>
        <v>0</v>
      </c>
      <c r="Y53" s="8">
        <f t="shared" si="9"/>
        <v>0</v>
      </c>
      <c r="Z53" s="8">
        <f t="shared" si="9"/>
        <v>0</v>
      </c>
      <c r="AA53" s="8">
        <f t="shared" si="9"/>
        <v>0</v>
      </c>
      <c r="AB53" s="8">
        <f t="shared" si="9"/>
        <v>0</v>
      </c>
      <c r="AC53" s="8">
        <f t="shared" si="9"/>
        <v>0</v>
      </c>
      <c r="AD53" s="8">
        <f t="shared" si="9"/>
        <v>0</v>
      </c>
      <c r="AE53" s="8">
        <f t="shared" si="9"/>
        <v>0</v>
      </c>
      <c r="AF53" s="8">
        <f t="shared" si="9"/>
        <v>0</v>
      </c>
      <c r="AG53" s="8">
        <f t="shared" si="9"/>
        <v>0</v>
      </c>
      <c r="AH53" s="8">
        <f t="shared" si="9"/>
        <v>0</v>
      </c>
      <c r="AI53" s="8">
        <f t="shared" si="9"/>
        <v>0</v>
      </c>
      <c r="AJ53" s="8">
        <f t="shared" si="9"/>
        <v>0</v>
      </c>
      <c r="AK53" s="8">
        <f t="shared" si="9"/>
        <v>0</v>
      </c>
      <c r="AL53" s="8">
        <f t="shared" si="9"/>
        <v>0</v>
      </c>
      <c r="AM53" s="8">
        <f t="shared" si="9"/>
        <v>0</v>
      </c>
      <c r="AN53" s="8">
        <f t="shared" si="9"/>
        <v>0</v>
      </c>
      <c r="AO53" s="8">
        <f t="shared" si="9"/>
        <v>0</v>
      </c>
    </row>
    <row r="54" spans="1:41">
      <c r="A54" s="24" t="s">
        <v>8</v>
      </c>
      <c r="B54" s="8">
        <f>B4</f>
        <v>2300086761980000</v>
      </c>
      <c r="C54" s="8">
        <f t="shared" ref="C54:F54" si="10">C4</f>
        <v>2379400098600000</v>
      </c>
      <c r="D54" s="8">
        <f t="shared" si="10"/>
        <v>2379400098600000</v>
      </c>
      <c r="E54" s="8">
        <f t="shared" si="10"/>
        <v>2300086761980000</v>
      </c>
      <c r="F54" s="8">
        <f t="shared" si="10"/>
        <v>1982833415500000</v>
      </c>
      <c r="I54" s="24" t="s">
        <v>8</v>
      </c>
      <c r="J54" s="8">
        <f t="shared" ref="J54:Y72" si="11">IF( _xlfn.FORECAST.LINEAR(J$52,$B54:$F54,$B$52:$F$52)&gt;0, _xlfn.FORECAST.LINEAR(J$52,$B54:$F54,$B$52:$F$52), 0 )</f>
        <v>2399688298622168</v>
      </c>
      <c r="K54" s="8">
        <f t="shared" si="11"/>
        <v>2387298971141960</v>
      </c>
      <c r="L54" s="8">
        <f t="shared" si="11"/>
        <v>2374909643661756</v>
      </c>
      <c r="M54" s="8">
        <f t="shared" si="11"/>
        <v>2362520316181552</v>
      </c>
      <c r="N54" s="8">
        <f t="shared" si="11"/>
        <v>2350130988701348</v>
      </c>
      <c r="O54" s="8">
        <f t="shared" si="11"/>
        <v>2337741661221144</v>
      </c>
      <c r="P54" s="8">
        <f t="shared" si="11"/>
        <v>2325352333740940</v>
      </c>
      <c r="Q54" s="8">
        <f t="shared" si="11"/>
        <v>2312963006260736</v>
      </c>
      <c r="R54" s="8">
        <f t="shared" si="11"/>
        <v>2300573678780528</v>
      </c>
      <c r="S54" s="8">
        <f t="shared" si="11"/>
        <v>2288184351300324</v>
      </c>
      <c r="T54" s="8">
        <f t="shared" si="11"/>
        <v>2275795023820120</v>
      </c>
      <c r="U54" s="8">
        <f t="shared" si="11"/>
        <v>2263405696339916</v>
      </c>
      <c r="V54" s="8">
        <f t="shared" si="11"/>
        <v>2251016368859712</v>
      </c>
      <c r="W54" s="8">
        <f t="shared" si="11"/>
        <v>2238627041379508</v>
      </c>
      <c r="X54" s="8">
        <f t="shared" si="11"/>
        <v>2226237713899300</v>
      </c>
      <c r="Y54" s="8">
        <f t="shared" si="11"/>
        <v>2213848386419096</v>
      </c>
      <c r="Z54" s="8">
        <f t="shared" si="9"/>
        <v>2201459058938892</v>
      </c>
      <c r="AA54" s="8">
        <f t="shared" si="9"/>
        <v>2189069731458688</v>
      </c>
      <c r="AB54" s="8">
        <f t="shared" si="9"/>
        <v>2176680403978484</v>
      </c>
      <c r="AC54" s="8">
        <f t="shared" si="9"/>
        <v>2164291076498280</v>
      </c>
      <c r="AD54" s="8">
        <f t="shared" si="9"/>
        <v>2151901749018072</v>
      </c>
      <c r="AE54" s="8">
        <f t="shared" si="9"/>
        <v>2139512421537868</v>
      </c>
      <c r="AF54" s="8">
        <f t="shared" si="9"/>
        <v>2127123094057664</v>
      </c>
      <c r="AG54" s="8">
        <f t="shared" si="9"/>
        <v>2114733766577460</v>
      </c>
      <c r="AH54" s="8">
        <f t="shared" si="9"/>
        <v>2102344439097256</v>
      </c>
      <c r="AI54" s="8">
        <f t="shared" si="9"/>
        <v>2089955111617052</v>
      </c>
      <c r="AJ54" s="8">
        <f t="shared" si="9"/>
        <v>2077565784136844</v>
      </c>
      <c r="AK54" s="8">
        <f t="shared" si="9"/>
        <v>2065176456656640</v>
      </c>
      <c r="AL54" s="8">
        <f t="shared" si="9"/>
        <v>2052787129176436</v>
      </c>
      <c r="AM54" s="8">
        <f t="shared" si="9"/>
        <v>2040397801696232</v>
      </c>
      <c r="AN54" s="8">
        <f t="shared" si="9"/>
        <v>2028008474216028</v>
      </c>
      <c r="AO54" s="8">
        <f t="shared" si="9"/>
        <v>2015619146735824</v>
      </c>
    </row>
    <row r="55" spans="1:41">
      <c r="A55" s="24" t="s">
        <v>1</v>
      </c>
      <c r="B55" s="8">
        <f>B5</f>
        <v>2101803420430000</v>
      </c>
      <c r="C55" s="8">
        <f t="shared" ref="C55:F55" si="12">C5</f>
        <v>2220773425360000</v>
      </c>
      <c r="D55" s="8">
        <f t="shared" si="12"/>
        <v>2419056766910000</v>
      </c>
      <c r="E55" s="8">
        <f t="shared" si="12"/>
        <v>2577683440150000</v>
      </c>
      <c r="F55" s="8">
        <f t="shared" si="12"/>
        <v>2815623450010000</v>
      </c>
      <c r="I55" s="24" t="s">
        <v>1</v>
      </c>
      <c r="J55" s="8">
        <f t="shared" si="11"/>
        <v>2080893048940480</v>
      </c>
      <c r="K55" s="8">
        <f t="shared" si="9"/>
        <v>2113543525509496</v>
      </c>
      <c r="L55" s="8">
        <f t="shared" si="9"/>
        <v>2146194002078504</v>
      </c>
      <c r="M55" s="8">
        <f t="shared" si="9"/>
        <v>2178844478647520</v>
      </c>
      <c r="N55" s="8">
        <f t="shared" si="9"/>
        <v>2211494955216528</v>
      </c>
      <c r="O55" s="8">
        <f t="shared" si="9"/>
        <v>2244145431785536</v>
      </c>
      <c r="P55" s="8">
        <f t="shared" si="9"/>
        <v>2276795908354552</v>
      </c>
      <c r="Q55" s="8">
        <f t="shared" si="9"/>
        <v>2309446384923560</v>
      </c>
      <c r="R55" s="8">
        <f t="shared" si="9"/>
        <v>2342096861492568</v>
      </c>
      <c r="S55" s="8">
        <f t="shared" si="9"/>
        <v>2374747338061584</v>
      </c>
      <c r="T55" s="8">
        <f t="shared" si="9"/>
        <v>2407397814630592</v>
      </c>
      <c r="U55" s="8">
        <f t="shared" si="9"/>
        <v>2440048291199600</v>
      </c>
      <c r="V55" s="8">
        <f t="shared" si="9"/>
        <v>2472698767768616</v>
      </c>
      <c r="W55" s="8">
        <f t="shared" si="9"/>
        <v>2505349244337624</v>
      </c>
      <c r="X55" s="8">
        <f t="shared" si="9"/>
        <v>2537999720906640</v>
      </c>
      <c r="Y55" s="8">
        <f t="shared" si="9"/>
        <v>2570650197475648</v>
      </c>
      <c r="Z55" s="8">
        <f t="shared" si="9"/>
        <v>2603300674044656</v>
      </c>
      <c r="AA55" s="8">
        <f t="shared" si="9"/>
        <v>2635951150613672</v>
      </c>
      <c r="AB55" s="8">
        <f t="shared" si="9"/>
        <v>2668601627182680</v>
      </c>
      <c r="AC55" s="8">
        <f t="shared" si="9"/>
        <v>2701252103751688</v>
      </c>
      <c r="AD55" s="8">
        <f t="shared" si="9"/>
        <v>2733902580320704</v>
      </c>
      <c r="AE55" s="8">
        <f t="shared" si="9"/>
        <v>2766553056889712</v>
      </c>
      <c r="AF55" s="8">
        <f t="shared" si="9"/>
        <v>2799203533458720</v>
      </c>
      <c r="AG55" s="8">
        <f t="shared" si="9"/>
        <v>2831854010027736</v>
      </c>
      <c r="AH55" s="8">
        <f t="shared" si="9"/>
        <v>2864504486596744</v>
      </c>
      <c r="AI55" s="8">
        <f t="shared" si="9"/>
        <v>2897154963165760</v>
      </c>
      <c r="AJ55" s="8">
        <f t="shared" si="9"/>
        <v>2929805439734768</v>
      </c>
      <c r="AK55" s="8">
        <f t="shared" si="9"/>
        <v>2962455916303776</v>
      </c>
      <c r="AL55" s="8">
        <f t="shared" si="9"/>
        <v>2995106392872792</v>
      </c>
      <c r="AM55" s="8">
        <f t="shared" si="9"/>
        <v>3027756869441800</v>
      </c>
      <c r="AN55" s="8">
        <f t="shared" si="9"/>
        <v>3060407346010808</v>
      </c>
      <c r="AO55" s="8">
        <f t="shared" si="9"/>
        <v>3093057822579824</v>
      </c>
    </row>
    <row r="56" spans="1:41">
      <c r="A56" s="24" t="s">
        <v>9</v>
      </c>
      <c r="B56" s="8">
        <f>0</f>
        <v>0</v>
      </c>
      <c r="C56" s="8">
        <f>0</f>
        <v>0</v>
      </c>
      <c r="D56" s="8">
        <f>0</f>
        <v>0</v>
      </c>
      <c r="E56" s="8">
        <f>0</f>
        <v>0</v>
      </c>
      <c r="F56" s="8">
        <f>0</f>
        <v>0</v>
      </c>
      <c r="I56" s="24" t="s">
        <v>9</v>
      </c>
      <c r="J56" s="8">
        <f t="shared" si="11"/>
        <v>0</v>
      </c>
      <c r="K56" s="8">
        <f t="shared" si="9"/>
        <v>0</v>
      </c>
      <c r="L56" s="8">
        <f t="shared" si="9"/>
        <v>0</v>
      </c>
      <c r="M56" s="8">
        <f t="shared" si="9"/>
        <v>0</v>
      </c>
      <c r="N56" s="8">
        <f t="shared" si="9"/>
        <v>0</v>
      </c>
      <c r="O56" s="8">
        <f t="shared" si="9"/>
        <v>0</v>
      </c>
      <c r="P56" s="8">
        <f t="shared" si="9"/>
        <v>0</v>
      </c>
      <c r="Q56" s="8">
        <f t="shared" si="9"/>
        <v>0</v>
      </c>
      <c r="R56" s="8">
        <f t="shared" si="9"/>
        <v>0</v>
      </c>
      <c r="S56" s="8">
        <f t="shared" si="9"/>
        <v>0</v>
      </c>
      <c r="T56" s="8">
        <f t="shared" si="9"/>
        <v>0</v>
      </c>
      <c r="U56" s="8">
        <f t="shared" si="9"/>
        <v>0</v>
      </c>
      <c r="V56" s="8">
        <f t="shared" si="9"/>
        <v>0</v>
      </c>
      <c r="W56" s="8">
        <f t="shared" si="9"/>
        <v>0</v>
      </c>
      <c r="X56" s="8">
        <f t="shared" si="9"/>
        <v>0</v>
      </c>
      <c r="Y56" s="8">
        <f t="shared" si="9"/>
        <v>0</v>
      </c>
      <c r="Z56" s="8">
        <f t="shared" si="9"/>
        <v>0</v>
      </c>
      <c r="AA56" s="8">
        <f t="shared" si="9"/>
        <v>0</v>
      </c>
      <c r="AB56" s="8">
        <f t="shared" si="9"/>
        <v>0</v>
      </c>
      <c r="AC56" s="8">
        <f t="shared" si="9"/>
        <v>0</v>
      </c>
      <c r="AD56" s="8">
        <f t="shared" si="9"/>
        <v>0</v>
      </c>
      <c r="AE56" s="8">
        <f t="shared" si="9"/>
        <v>0</v>
      </c>
      <c r="AF56" s="8">
        <f t="shared" si="9"/>
        <v>0</v>
      </c>
      <c r="AG56" s="8">
        <f t="shared" si="9"/>
        <v>0</v>
      </c>
      <c r="AH56" s="8">
        <f t="shared" si="9"/>
        <v>0</v>
      </c>
      <c r="AI56" s="8">
        <f t="shared" si="9"/>
        <v>0</v>
      </c>
      <c r="AJ56" s="8">
        <f t="shared" si="9"/>
        <v>0</v>
      </c>
      <c r="AK56" s="8">
        <f t="shared" si="9"/>
        <v>0</v>
      </c>
      <c r="AL56" s="8">
        <f t="shared" si="9"/>
        <v>0</v>
      </c>
      <c r="AM56" s="8">
        <f t="shared" si="9"/>
        <v>0</v>
      </c>
      <c r="AN56" s="8">
        <f t="shared" si="9"/>
        <v>0</v>
      </c>
      <c r="AO56" s="8">
        <f t="shared" si="9"/>
        <v>0</v>
      </c>
    </row>
    <row r="57" spans="1:41">
      <c r="A57" s="24" t="s">
        <v>10</v>
      </c>
      <c r="B57" s="8">
        <f>0</f>
        <v>0</v>
      </c>
      <c r="C57" s="8">
        <f>0</f>
        <v>0</v>
      </c>
      <c r="D57" s="8">
        <f>0</f>
        <v>0</v>
      </c>
      <c r="E57" s="8">
        <f>0</f>
        <v>0</v>
      </c>
      <c r="F57" s="8">
        <f>0</f>
        <v>0</v>
      </c>
      <c r="I57" s="24" t="s">
        <v>10</v>
      </c>
      <c r="J57" s="8">
        <f t="shared" si="11"/>
        <v>0</v>
      </c>
      <c r="K57" s="8">
        <f t="shared" si="9"/>
        <v>0</v>
      </c>
      <c r="L57" s="8">
        <f t="shared" si="9"/>
        <v>0</v>
      </c>
      <c r="M57" s="8">
        <f t="shared" si="9"/>
        <v>0</v>
      </c>
      <c r="N57" s="8">
        <f t="shared" si="9"/>
        <v>0</v>
      </c>
      <c r="O57" s="8">
        <f t="shared" si="9"/>
        <v>0</v>
      </c>
      <c r="P57" s="8">
        <f t="shared" si="9"/>
        <v>0</v>
      </c>
      <c r="Q57" s="8">
        <f t="shared" si="9"/>
        <v>0</v>
      </c>
      <c r="R57" s="8">
        <f t="shared" si="9"/>
        <v>0</v>
      </c>
      <c r="S57" s="8">
        <f t="shared" si="9"/>
        <v>0</v>
      </c>
      <c r="T57" s="8">
        <f t="shared" si="9"/>
        <v>0</v>
      </c>
      <c r="U57" s="8">
        <f t="shared" si="9"/>
        <v>0</v>
      </c>
      <c r="V57" s="8">
        <f t="shared" si="9"/>
        <v>0</v>
      </c>
      <c r="W57" s="8">
        <f t="shared" si="9"/>
        <v>0</v>
      </c>
      <c r="X57" s="8">
        <f t="shared" si="9"/>
        <v>0</v>
      </c>
      <c r="Y57" s="8">
        <f t="shared" si="9"/>
        <v>0</v>
      </c>
      <c r="Z57" s="8">
        <f t="shared" si="9"/>
        <v>0</v>
      </c>
      <c r="AA57" s="8">
        <f t="shared" si="9"/>
        <v>0</v>
      </c>
      <c r="AB57" s="8">
        <f t="shared" si="9"/>
        <v>0</v>
      </c>
      <c r="AC57" s="8">
        <f t="shared" si="9"/>
        <v>0</v>
      </c>
      <c r="AD57" s="8">
        <f t="shared" si="9"/>
        <v>0</v>
      </c>
      <c r="AE57" s="8">
        <f t="shared" si="9"/>
        <v>0</v>
      </c>
      <c r="AF57" s="8">
        <f t="shared" si="9"/>
        <v>0</v>
      </c>
      <c r="AG57" s="8">
        <f t="shared" si="9"/>
        <v>0</v>
      </c>
      <c r="AH57" s="8">
        <f t="shared" si="9"/>
        <v>0</v>
      </c>
      <c r="AI57" s="8">
        <f t="shared" si="9"/>
        <v>0</v>
      </c>
      <c r="AJ57" s="8">
        <f t="shared" si="9"/>
        <v>0</v>
      </c>
      <c r="AK57" s="8">
        <f t="shared" si="9"/>
        <v>0</v>
      </c>
      <c r="AL57" s="8">
        <f t="shared" si="9"/>
        <v>0</v>
      </c>
      <c r="AM57" s="8">
        <f t="shared" si="9"/>
        <v>0</v>
      </c>
      <c r="AN57" s="8">
        <f t="shared" si="9"/>
        <v>0</v>
      </c>
      <c r="AO57" s="8">
        <f t="shared" si="9"/>
        <v>0</v>
      </c>
    </row>
    <row r="58" spans="1:41">
      <c r="A58" s="24" t="s">
        <v>11</v>
      </c>
      <c r="B58" s="8">
        <f>0</f>
        <v>0</v>
      </c>
      <c r="C58" s="8">
        <f>0</f>
        <v>0</v>
      </c>
      <c r="D58" s="8">
        <f>0</f>
        <v>0</v>
      </c>
      <c r="E58" s="8">
        <f>0</f>
        <v>0</v>
      </c>
      <c r="F58" s="8">
        <f>0</f>
        <v>0</v>
      </c>
      <c r="I58" s="24" t="s">
        <v>11</v>
      </c>
      <c r="J58" s="8">
        <f t="shared" si="11"/>
        <v>0</v>
      </c>
      <c r="K58" s="8">
        <f t="shared" si="9"/>
        <v>0</v>
      </c>
      <c r="L58" s="8">
        <f t="shared" si="9"/>
        <v>0</v>
      </c>
      <c r="M58" s="8">
        <f t="shared" si="9"/>
        <v>0</v>
      </c>
      <c r="N58" s="8">
        <f t="shared" si="9"/>
        <v>0</v>
      </c>
      <c r="O58" s="8">
        <f t="shared" si="9"/>
        <v>0</v>
      </c>
      <c r="P58" s="8">
        <f t="shared" si="9"/>
        <v>0</v>
      </c>
      <c r="Q58" s="8">
        <f t="shared" si="9"/>
        <v>0</v>
      </c>
      <c r="R58" s="8">
        <f t="shared" si="9"/>
        <v>0</v>
      </c>
      <c r="S58" s="8">
        <f t="shared" si="9"/>
        <v>0</v>
      </c>
      <c r="T58" s="8">
        <f t="shared" si="9"/>
        <v>0</v>
      </c>
      <c r="U58" s="8">
        <f t="shared" si="9"/>
        <v>0</v>
      </c>
      <c r="V58" s="8">
        <f t="shared" si="9"/>
        <v>0</v>
      </c>
      <c r="W58" s="8">
        <f t="shared" si="9"/>
        <v>0</v>
      </c>
      <c r="X58" s="8">
        <f t="shared" si="9"/>
        <v>0</v>
      </c>
      <c r="Y58" s="8">
        <f t="shared" si="9"/>
        <v>0</v>
      </c>
      <c r="Z58" s="8">
        <f t="shared" si="9"/>
        <v>0</v>
      </c>
      <c r="AA58" s="8">
        <f t="shared" si="9"/>
        <v>0</v>
      </c>
      <c r="AB58" s="8">
        <f t="shared" si="9"/>
        <v>0</v>
      </c>
      <c r="AC58" s="8">
        <f t="shared" si="9"/>
        <v>0</v>
      </c>
      <c r="AD58" s="8">
        <f t="shared" si="9"/>
        <v>0</v>
      </c>
      <c r="AE58" s="8">
        <f t="shared" si="9"/>
        <v>0</v>
      </c>
      <c r="AF58" s="8">
        <f t="shared" si="9"/>
        <v>0</v>
      </c>
      <c r="AG58" s="8">
        <f t="shared" si="9"/>
        <v>0</v>
      </c>
      <c r="AH58" s="8">
        <f t="shared" si="9"/>
        <v>0</v>
      </c>
      <c r="AI58" s="8">
        <f t="shared" si="9"/>
        <v>0</v>
      </c>
      <c r="AJ58" s="8">
        <f t="shared" si="9"/>
        <v>0</v>
      </c>
      <c r="AK58" s="8">
        <f t="shared" si="9"/>
        <v>0</v>
      </c>
      <c r="AL58" s="8">
        <f t="shared" si="9"/>
        <v>0</v>
      </c>
      <c r="AM58" s="8">
        <f t="shared" si="9"/>
        <v>0</v>
      </c>
      <c r="AN58" s="8">
        <f t="shared" si="9"/>
        <v>0</v>
      </c>
      <c r="AO58" s="8">
        <f t="shared" si="9"/>
        <v>0</v>
      </c>
    </row>
    <row r="59" spans="1:41">
      <c r="A59" s="24" t="s">
        <v>12</v>
      </c>
      <c r="B59" s="8">
        <f>0</f>
        <v>0</v>
      </c>
      <c r="C59" s="8">
        <f>0</f>
        <v>0</v>
      </c>
      <c r="D59" s="8">
        <f>0</f>
        <v>0</v>
      </c>
      <c r="E59" s="8">
        <f>0</f>
        <v>0</v>
      </c>
      <c r="F59" s="8">
        <f>0</f>
        <v>0</v>
      </c>
      <c r="I59" s="24" t="s">
        <v>12</v>
      </c>
      <c r="J59" s="8">
        <f t="shared" si="11"/>
        <v>0</v>
      </c>
      <c r="K59" s="8">
        <f t="shared" si="9"/>
        <v>0</v>
      </c>
      <c r="L59" s="8">
        <f t="shared" si="9"/>
        <v>0</v>
      </c>
      <c r="M59" s="8">
        <f t="shared" si="9"/>
        <v>0</v>
      </c>
      <c r="N59" s="8">
        <f t="shared" si="9"/>
        <v>0</v>
      </c>
      <c r="O59" s="8">
        <f t="shared" si="9"/>
        <v>0</v>
      </c>
      <c r="P59" s="8">
        <f t="shared" si="9"/>
        <v>0</v>
      </c>
      <c r="Q59" s="8">
        <f t="shared" si="9"/>
        <v>0</v>
      </c>
      <c r="R59" s="8">
        <f t="shared" si="9"/>
        <v>0</v>
      </c>
      <c r="S59" s="8">
        <f t="shared" si="9"/>
        <v>0</v>
      </c>
      <c r="T59" s="8">
        <f t="shared" si="9"/>
        <v>0</v>
      </c>
      <c r="U59" s="8">
        <f t="shared" si="9"/>
        <v>0</v>
      </c>
      <c r="V59" s="8">
        <f t="shared" si="9"/>
        <v>0</v>
      </c>
      <c r="W59" s="8">
        <f t="shared" si="9"/>
        <v>0</v>
      </c>
      <c r="X59" s="8">
        <f t="shared" si="9"/>
        <v>0</v>
      </c>
      <c r="Y59" s="8">
        <f t="shared" si="9"/>
        <v>0</v>
      </c>
      <c r="Z59" s="8">
        <f t="shared" si="9"/>
        <v>0</v>
      </c>
      <c r="AA59" s="8">
        <f t="shared" si="9"/>
        <v>0</v>
      </c>
      <c r="AB59" s="8">
        <f t="shared" si="9"/>
        <v>0</v>
      </c>
      <c r="AC59" s="8">
        <f t="shared" si="9"/>
        <v>0</v>
      </c>
      <c r="AD59" s="8">
        <f t="shared" si="9"/>
        <v>0</v>
      </c>
      <c r="AE59" s="8">
        <f t="shared" si="9"/>
        <v>0</v>
      </c>
      <c r="AF59" s="8">
        <f t="shared" si="9"/>
        <v>0</v>
      </c>
      <c r="AG59" s="8">
        <f t="shared" si="9"/>
        <v>0</v>
      </c>
      <c r="AH59" s="8">
        <f t="shared" si="9"/>
        <v>0</v>
      </c>
      <c r="AI59" s="8">
        <f t="shared" si="9"/>
        <v>0</v>
      </c>
      <c r="AJ59" s="8">
        <f t="shared" si="9"/>
        <v>0</v>
      </c>
      <c r="AK59" s="8">
        <f t="shared" si="9"/>
        <v>0</v>
      </c>
      <c r="AL59" s="8">
        <f t="shared" si="9"/>
        <v>0</v>
      </c>
      <c r="AM59" s="8">
        <f t="shared" si="9"/>
        <v>0</v>
      </c>
      <c r="AN59" s="8">
        <f t="shared" si="9"/>
        <v>0</v>
      </c>
      <c r="AO59" s="8">
        <f t="shared" si="9"/>
        <v>0</v>
      </c>
    </row>
    <row r="60" spans="1:41">
      <c r="A60" s="24" t="s">
        <v>2</v>
      </c>
      <c r="B60" s="8">
        <f>0</f>
        <v>0</v>
      </c>
      <c r="C60" s="8">
        <f>0</f>
        <v>0</v>
      </c>
      <c r="D60" s="8">
        <f>0</f>
        <v>0</v>
      </c>
      <c r="E60" s="8">
        <f>0</f>
        <v>0</v>
      </c>
      <c r="F60" s="8">
        <f>0</f>
        <v>0</v>
      </c>
      <c r="I60" s="24" t="s">
        <v>2</v>
      </c>
      <c r="J60" s="8">
        <f t="shared" si="11"/>
        <v>0</v>
      </c>
      <c r="K60" s="8">
        <f t="shared" si="9"/>
        <v>0</v>
      </c>
      <c r="L60" s="8">
        <f t="shared" si="9"/>
        <v>0</v>
      </c>
      <c r="M60" s="8">
        <f t="shared" si="9"/>
        <v>0</v>
      </c>
      <c r="N60" s="8">
        <f t="shared" si="9"/>
        <v>0</v>
      </c>
      <c r="O60" s="8">
        <f t="shared" si="9"/>
        <v>0</v>
      </c>
      <c r="P60" s="8">
        <f t="shared" si="9"/>
        <v>0</v>
      </c>
      <c r="Q60" s="8">
        <f t="shared" si="9"/>
        <v>0</v>
      </c>
      <c r="R60" s="8">
        <f t="shared" si="9"/>
        <v>0</v>
      </c>
      <c r="S60" s="8">
        <f t="shared" si="9"/>
        <v>0</v>
      </c>
      <c r="T60" s="8">
        <f t="shared" si="9"/>
        <v>0</v>
      </c>
      <c r="U60" s="8">
        <f t="shared" si="9"/>
        <v>0</v>
      </c>
      <c r="V60" s="8">
        <f t="shared" si="9"/>
        <v>0</v>
      </c>
      <c r="W60" s="8">
        <f t="shared" si="9"/>
        <v>0</v>
      </c>
      <c r="X60" s="8">
        <f t="shared" si="9"/>
        <v>0</v>
      </c>
      <c r="Y60" s="8">
        <f t="shared" si="9"/>
        <v>0</v>
      </c>
      <c r="Z60" s="8">
        <f t="shared" si="9"/>
        <v>0</v>
      </c>
      <c r="AA60" s="8">
        <f t="shared" si="9"/>
        <v>0</v>
      </c>
      <c r="AB60" s="8">
        <f t="shared" si="9"/>
        <v>0</v>
      </c>
      <c r="AC60" s="8">
        <f t="shared" si="9"/>
        <v>0</v>
      </c>
      <c r="AD60" s="8">
        <f t="shared" si="9"/>
        <v>0</v>
      </c>
      <c r="AE60" s="8">
        <f t="shared" si="9"/>
        <v>0</v>
      </c>
      <c r="AF60" s="8">
        <f t="shared" si="9"/>
        <v>0</v>
      </c>
      <c r="AG60" s="8">
        <f t="shared" si="9"/>
        <v>0</v>
      </c>
      <c r="AH60" s="8">
        <f t="shared" si="9"/>
        <v>0</v>
      </c>
      <c r="AI60" s="8">
        <f t="shared" si="9"/>
        <v>0</v>
      </c>
      <c r="AJ60" s="8">
        <f t="shared" si="9"/>
        <v>0</v>
      </c>
      <c r="AK60" s="8">
        <f t="shared" si="9"/>
        <v>0</v>
      </c>
      <c r="AL60" s="8">
        <f t="shared" si="9"/>
        <v>0</v>
      </c>
      <c r="AM60" s="8">
        <f t="shared" si="9"/>
        <v>0</v>
      </c>
      <c r="AN60" s="8">
        <f t="shared" si="9"/>
        <v>0</v>
      </c>
      <c r="AO60" s="8">
        <f t="shared" si="9"/>
        <v>0</v>
      </c>
    </row>
    <row r="61" spans="1:41">
      <c r="A61" s="24" t="s">
        <v>3</v>
      </c>
      <c r="B61" s="8">
        <f>B11</f>
        <v>19086097047593.582</v>
      </c>
      <c r="C61" s="8">
        <f t="shared" ref="C61:F61" si="13">C11</f>
        <v>19086097047593.582</v>
      </c>
      <c r="D61" s="8">
        <f t="shared" si="13"/>
        <v>20994706752352.941</v>
      </c>
      <c r="E61" s="8">
        <f t="shared" si="13"/>
        <v>20994706752352.941</v>
      </c>
      <c r="F61" s="8">
        <f t="shared" si="13"/>
        <v>19086097047593.582</v>
      </c>
      <c r="I61" s="24" t="s">
        <v>3</v>
      </c>
      <c r="J61" s="8">
        <f t="shared" si="11"/>
        <v>19449331773124.188</v>
      </c>
      <c r="K61" s="8">
        <f t="shared" si="9"/>
        <v>19487087353914.109</v>
      </c>
      <c r="L61" s="8">
        <f t="shared" si="9"/>
        <v>19524842934704.031</v>
      </c>
      <c r="M61" s="8">
        <f t="shared" si="9"/>
        <v>19562598515493.953</v>
      </c>
      <c r="N61" s="8">
        <f t="shared" si="9"/>
        <v>19600354096283.859</v>
      </c>
      <c r="O61" s="8">
        <f t="shared" si="9"/>
        <v>19638109677073.781</v>
      </c>
      <c r="P61" s="8">
        <f t="shared" si="9"/>
        <v>19675865257863.703</v>
      </c>
      <c r="Q61" s="8">
        <f t="shared" si="9"/>
        <v>19713620838653.625</v>
      </c>
      <c r="R61" s="8">
        <f t="shared" si="9"/>
        <v>19751376419443.547</v>
      </c>
      <c r="S61" s="8">
        <f t="shared" si="9"/>
        <v>19789132000233.469</v>
      </c>
      <c r="T61" s="8">
        <f t="shared" si="9"/>
        <v>19826887581023.375</v>
      </c>
      <c r="U61" s="8">
        <f t="shared" si="9"/>
        <v>19864643161813.297</v>
      </c>
      <c r="V61" s="8">
        <f t="shared" si="9"/>
        <v>19902398742603.219</v>
      </c>
      <c r="W61" s="8">
        <f t="shared" si="9"/>
        <v>19940154323393.141</v>
      </c>
      <c r="X61" s="8">
        <f t="shared" si="9"/>
        <v>19977909904183.063</v>
      </c>
      <c r="Y61" s="8">
        <f t="shared" si="9"/>
        <v>20015665484972.969</v>
      </c>
      <c r="Z61" s="8">
        <f t="shared" si="9"/>
        <v>20053421065762.891</v>
      </c>
      <c r="AA61" s="8">
        <f t="shared" si="9"/>
        <v>20091176646552.813</v>
      </c>
      <c r="AB61" s="8">
        <f t="shared" si="9"/>
        <v>20128932227342.734</v>
      </c>
      <c r="AC61" s="8">
        <f t="shared" si="9"/>
        <v>20166687808132.656</v>
      </c>
      <c r="AD61" s="8">
        <f t="shared" si="9"/>
        <v>20204443388922.578</v>
      </c>
      <c r="AE61" s="8">
        <f t="shared" si="9"/>
        <v>20242198969712.484</v>
      </c>
      <c r="AF61" s="8">
        <f t="shared" si="9"/>
        <v>20279954550502.406</v>
      </c>
      <c r="AG61" s="8">
        <f t="shared" ref="K61:AO69" si="14">IF( _xlfn.FORECAST.LINEAR(AG$52,$B61:$F61,$B$52:$F$52)&gt;0, _xlfn.FORECAST.LINEAR(AG$52,$B61:$F61,$B$52:$F$52), 0 )</f>
        <v>20317710131292.328</v>
      </c>
      <c r="AH61" s="8">
        <f t="shared" si="14"/>
        <v>20355465712082.25</v>
      </c>
      <c r="AI61" s="8">
        <f t="shared" si="14"/>
        <v>20393221292872.172</v>
      </c>
      <c r="AJ61" s="8">
        <f t="shared" si="14"/>
        <v>20430976873662.094</v>
      </c>
      <c r="AK61" s="8">
        <f t="shared" si="14"/>
        <v>20468732454452</v>
      </c>
      <c r="AL61" s="8">
        <f t="shared" si="14"/>
        <v>20506488035241.922</v>
      </c>
      <c r="AM61" s="8">
        <f t="shared" si="14"/>
        <v>20544243616031.844</v>
      </c>
      <c r="AN61" s="8">
        <f t="shared" si="14"/>
        <v>20581999196821.766</v>
      </c>
      <c r="AO61" s="8">
        <f t="shared" si="14"/>
        <v>20619754777611.688</v>
      </c>
    </row>
    <row r="62" spans="1:41">
      <c r="A62" s="24" t="s">
        <v>13</v>
      </c>
      <c r="B62" s="8">
        <f>B12</f>
        <v>45806632914224.594</v>
      </c>
      <c r="C62" s="8">
        <f t="shared" ref="C62:F62" si="15">C12</f>
        <v>45806632914224.594</v>
      </c>
      <c r="D62" s="8">
        <f t="shared" si="15"/>
        <v>43898023209465.242</v>
      </c>
      <c r="E62" s="8">
        <f t="shared" si="15"/>
        <v>41989413504705.883</v>
      </c>
      <c r="F62" s="8">
        <f t="shared" si="15"/>
        <v>40080803799946.523</v>
      </c>
      <c r="I62" s="24" t="s">
        <v>13</v>
      </c>
      <c r="J62" s="8">
        <f t="shared" si="11"/>
        <v>46441968204758.313</v>
      </c>
      <c r="K62" s="8">
        <f t="shared" si="14"/>
        <v>46165961890018.25</v>
      </c>
      <c r="L62" s="8">
        <f t="shared" si="14"/>
        <v>45889955575278.125</v>
      </c>
      <c r="M62" s="8">
        <f t="shared" si="14"/>
        <v>45613949260538.063</v>
      </c>
      <c r="N62" s="8">
        <f t="shared" si="14"/>
        <v>45337942945797.938</v>
      </c>
      <c r="O62" s="8">
        <f t="shared" si="14"/>
        <v>45061936631057.875</v>
      </c>
      <c r="P62" s="8">
        <f t="shared" si="14"/>
        <v>44785930316317.75</v>
      </c>
      <c r="Q62" s="8">
        <f t="shared" si="14"/>
        <v>44509924001577.625</v>
      </c>
      <c r="R62" s="8">
        <f t="shared" si="14"/>
        <v>44233917686837.563</v>
      </c>
      <c r="S62" s="8">
        <f t="shared" si="14"/>
        <v>43957911372097.438</v>
      </c>
      <c r="T62" s="8">
        <f t="shared" si="14"/>
        <v>43681905057357.375</v>
      </c>
      <c r="U62" s="8">
        <f t="shared" si="14"/>
        <v>43405898742617.25</v>
      </c>
      <c r="V62" s="8">
        <f t="shared" si="14"/>
        <v>43129892427877.188</v>
      </c>
      <c r="W62" s="8">
        <f t="shared" si="14"/>
        <v>42853886113137.063</v>
      </c>
      <c r="X62" s="8">
        <f t="shared" si="14"/>
        <v>42577879798396.938</v>
      </c>
      <c r="Y62" s="8">
        <f t="shared" si="14"/>
        <v>42301873483656.875</v>
      </c>
      <c r="Z62" s="8">
        <f t="shared" si="14"/>
        <v>42025867168916.75</v>
      </c>
      <c r="AA62" s="8">
        <f t="shared" si="14"/>
        <v>41749860854176.688</v>
      </c>
      <c r="AB62" s="8">
        <f t="shared" si="14"/>
        <v>41473854539436.563</v>
      </c>
      <c r="AC62" s="8">
        <f t="shared" si="14"/>
        <v>41197848224696.5</v>
      </c>
      <c r="AD62" s="8">
        <f t="shared" si="14"/>
        <v>40921841909956.375</v>
      </c>
      <c r="AE62" s="8">
        <f t="shared" si="14"/>
        <v>40645835595216.25</v>
      </c>
      <c r="AF62" s="8">
        <f t="shared" si="14"/>
        <v>40369829280476.125</v>
      </c>
      <c r="AG62" s="8">
        <f t="shared" si="14"/>
        <v>40093822965736.125</v>
      </c>
      <c r="AH62" s="8">
        <f t="shared" si="14"/>
        <v>39817816650996</v>
      </c>
      <c r="AI62" s="8">
        <f t="shared" si="14"/>
        <v>39541810336255.875</v>
      </c>
      <c r="AJ62" s="8">
        <f t="shared" si="14"/>
        <v>39265804021515.75</v>
      </c>
      <c r="AK62" s="8">
        <f t="shared" si="14"/>
        <v>38989797706775.75</v>
      </c>
      <c r="AL62" s="8">
        <f t="shared" si="14"/>
        <v>38713791392035.625</v>
      </c>
      <c r="AM62" s="8">
        <f t="shared" si="14"/>
        <v>38437785077295.5</v>
      </c>
      <c r="AN62" s="8">
        <f t="shared" si="14"/>
        <v>38161778762555.375</v>
      </c>
      <c r="AO62" s="8">
        <f t="shared" si="14"/>
        <v>37885772447815.25</v>
      </c>
    </row>
    <row r="63" spans="1:41">
      <c r="A63" s="24" t="s">
        <v>14</v>
      </c>
      <c r="B63" s="8">
        <f>0</f>
        <v>0</v>
      </c>
      <c r="C63" s="8">
        <f>0</f>
        <v>0</v>
      </c>
      <c r="D63" s="8">
        <f>0</f>
        <v>0</v>
      </c>
      <c r="E63" s="8">
        <f>0</f>
        <v>0</v>
      </c>
      <c r="F63" s="8">
        <f>0</f>
        <v>0</v>
      </c>
      <c r="I63" s="24" t="s">
        <v>14</v>
      </c>
      <c r="J63" s="8">
        <f t="shared" si="11"/>
        <v>0</v>
      </c>
      <c r="K63" s="8">
        <f t="shared" si="14"/>
        <v>0</v>
      </c>
      <c r="L63" s="8">
        <f t="shared" si="14"/>
        <v>0</v>
      </c>
      <c r="M63" s="8">
        <f t="shared" si="14"/>
        <v>0</v>
      </c>
      <c r="N63" s="8">
        <f t="shared" si="14"/>
        <v>0</v>
      </c>
      <c r="O63" s="8">
        <f t="shared" si="14"/>
        <v>0</v>
      </c>
      <c r="P63" s="8">
        <f t="shared" si="14"/>
        <v>0</v>
      </c>
      <c r="Q63" s="8">
        <f t="shared" si="14"/>
        <v>0</v>
      </c>
      <c r="R63" s="8">
        <f t="shared" si="14"/>
        <v>0</v>
      </c>
      <c r="S63" s="8">
        <f t="shared" si="14"/>
        <v>0</v>
      </c>
      <c r="T63" s="8">
        <f t="shared" si="14"/>
        <v>0</v>
      </c>
      <c r="U63" s="8">
        <f t="shared" si="14"/>
        <v>0</v>
      </c>
      <c r="V63" s="8">
        <f t="shared" si="14"/>
        <v>0</v>
      </c>
      <c r="W63" s="8">
        <f t="shared" si="14"/>
        <v>0</v>
      </c>
      <c r="X63" s="8">
        <f t="shared" si="14"/>
        <v>0</v>
      </c>
      <c r="Y63" s="8">
        <f t="shared" si="14"/>
        <v>0</v>
      </c>
      <c r="Z63" s="8">
        <f t="shared" si="14"/>
        <v>0</v>
      </c>
      <c r="AA63" s="8">
        <f t="shared" si="14"/>
        <v>0</v>
      </c>
      <c r="AB63" s="8">
        <f t="shared" si="14"/>
        <v>0</v>
      </c>
      <c r="AC63" s="8">
        <f t="shared" si="14"/>
        <v>0</v>
      </c>
      <c r="AD63" s="8">
        <f t="shared" si="14"/>
        <v>0</v>
      </c>
      <c r="AE63" s="8">
        <f t="shared" si="14"/>
        <v>0</v>
      </c>
      <c r="AF63" s="8">
        <f t="shared" si="14"/>
        <v>0</v>
      </c>
      <c r="AG63" s="8">
        <f t="shared" si="14"/>
        <v>0</v>
      </c>
      <c r="AH63" s="8">
        <f t="shared" si="14"/>
        <v>0</v>
      </c>
      <c r="AI63" s="8">
        <f t="shared" si="14"/>
        <v>0</v>
      </c>
      <c r="AJ63" s="8">
        <f t="shared" si="14"/>
        <v>0</v>
      </c>
      <c r="AK63" s="8">
        <f t="shared" si="14"/>
        <v>0</v>
      </c>
      <c r="AL63" s="8">
        <f t="shared" si="14"/>
        <v>0</v>
      </c>
      <c r="AM63" s="8">
        <f t="shared" si="14"/>
        <v>0</v>
      </c>
      <c r="AN63" s="8">
        <f t="shared" si="14"/>
        <v>0</v>
      </c>
      <c r="AO63" s="8">
        <f t="shared" si="14"/>
        <v>0</v>
      </c>
    </row>
    <row r="64" spans="1:41">
      <c r="A64" s="24" t="s">
        <v>15</v>
      </c>
      <c r="B64" s="8">
        <f>0</f>
        <v>0</v>
      </c>
      <c r="C64" s="8">
        <f>0</f>
        <v>0</v>
      </c>
      <c r="D64" s="8">
        <f>0</f>
        <v>0</v>
      </c>
      <c r="E64" s="8">
        <f>0</f>
        <v>0</v>
      </c>
      <c r="F64" s="8">
        <f>0</f>
        <v>0</v>
      </c>
      <c r="I64" s="24" t="s">
        <v>15</v>
      </c>
      <c r="J64" s="8">
        <f t="shared" si="11"/>
        <v>0</v>
      </c>
      <c r="K64" s="8">
        <f t="shared" si="14"/>
        <v>0</v>
      </c>
      <c r="L64" s="8">
        <f t="shared" si="14"/>
        <v>0</v>
      </c>
      <c r="M64" s="8">
        <f t="shared" si="14"/>
        <v>0</v>
      </c>
      <c r="N64" s="8">
        <f t="shared" si="14"/>
        <v>0</v>
      </c>
      <c r="O64" s="8">
        <f t="shared" si="14"/>
        <v>0</v>
      </c>
      <c r="P64" s="8">
        <f t="shared" si="14"/>
        <v>0</v>
      </c>
      <c r="Q64" s="8">
        <f t="shared" si="14"/>
        <v>0</v>
      </c>
      <c r="R64" s="8">
        <f t="shared" si="14"/>
        <v>0</v>
      </c>
      <c r="S64" s="8">
        <f t="shared" si="14"/>
        <v>0</v>
      </c>
      <c r="T64" s="8">
        <f t="shared" si="14"/>
        <v>0</v>
      </c>
      <c r="U64" s="8">
        <f t="shared" si="14"/>
        <v>0</v>
      </c>
      <c r="V64" s="8">
        <f t="shared" si="14"/>
        <v>0</v>
      </c>
      <c r="W64" s="8">
        <f t="shared" si="14"/>
        <v>0</v>
      </c>
      <c r="X64" s="8">
        <f t="shared" si="14"/>
        <v>0</v>
      </c>
      <c r="Y64" s="8">
        <f t="shared" si="14"/>
        <v>0</v>
      </c>
      <c r="Z64" s="8">
        <f t="shared" si="14"/>
        <v>0</v>
      </c>
      <c r="AA64" s="8">
        <f t="shared" si="14"/>
        <v>0</v>
      </c>
      <c r="AB64" s="8">
        <f t="shared" si="14"/>
        <v>0</v>
      </c>
      <c r="AC64" s="8">
        <f t="shared" si="14"/>
        <v>0</v>
      </c>
      <c r="AD64" s="8">
        <f t="shared" si="14"/>
        <v>0</v>
      </c>
      <c r="AE64" s="8">
        <f t="shared" si="14"/>
        <v>0</v>
      </c>
      <c r="AF64" s="8">
        <f t="shared" si="14"/>
        <v>0</v>
      </c>
      <c r="AG64" s="8">
        <f t="shared" si="14"/>
        <v>0</v>
      </c>
      <c r="AH64" s="8">
        <f t="shared" si="14"/>
        <v>0</v>
      </c>
      <c r="AI64" s="8">
        <f t="shared" si="14"/>
        <v>0</v>
      </c>
      <c r="AJ64" s="8">
        <f t="shared" si="14"/>
        <v>0</v>
      </c>
      <c r="AK64" s="8">
        <f t="shared" si="14"/>
        <v>0</v>
      </c>
      <c r="AL64" s="8">
        <f t="shared" si="14"/>
        <v>0</v>
      </c>
      <c r="AM64" s="8">
        <f t="shared" si="14"/>
        <v>0</v>
      </c>
      <c r="AN64" s="8">
        <f t="shared" si="14"/>
        <v>0</v>
      </c>
      <c r="AO64" s="8">
        <f t="shared" si="14"/>
        <v>0</v>
      </c>
    </row>
    <row r="65" spans="1:41">
      <c r="A65" s="24" t="s">
        <v>4</v>
      </c>
      <c r="B65" s="8">
        <f>B15</f>
        <v>17177487342834.223</v>
      </c>
      <c r="C65" s="8">
        <f t="shared" ref="C65:F65" si="16">C15</f>
        <v>317253346480000</v>
      </c>
      <c r="D65" s="8">
        <f t="shared" si="16"/>
        <v>317253346480000</v>
      </c>
      <c r="E65" s="8">
        <f t="shared" si="16"/>
        <v>317253346480000</v>
      </c>
      <c r="F65" s="8">
        <f t="shared" si="16"/>
        <v>317253346480000</v>
      </c>
      <c r="I65" s="24" t="s">
        <v>4</v>
      </c>
      <c r="J65" s="8">
        <f t="shared" si="11"/>
        <v>131394628815236</v>
      </c>
      <c r="K65" s="8">
        <f t="shared" si="14"/>
        <v>143266661441400</v>
      </c>
      <c r="L65" s="8">
        <f t="shared" si="14"/>
        <v>155138694067564</v>
      </c>
      <c r="M65" s="8">
        <f t="shared" si="14"/>
        <v>167010726693728</v>
      </c>
      <c r="N65" s="8">
        <f t="shared" si="14"/>
        <v>178882759319888</v>
      </c>
      <c r="O65" s="8">
        <f t="shared" si="14"/>
        <v>190754791946052</v>
      </c>
      <c r="P65" s="8">
        <f t="shared" si="14"/>
        <v>202626824572216</v>
      </c>
      <c r="Q65" s="8">
        <f t="shared" si="14"/>
        <v>214498857198380</v>
      </c>
      <c r="R65" s="8">
        <f t="shared" si="14"/>
        <v>226370889824544</v>
      </c>
      <c r="S65" s="8">
        <f t="shared" si="14"/>
        <v>238242922450708</v>
      </c>
      <c r="T65" s="8">
        <f t="shared" si="14"/>
        <v>250114955076872</v>
      </c>
      <c r="U65" s="8">
        <f t="shared" si="14"/>
        <v>261986987703032</v>
      </c>
      <c r="V65" s="8">
        <f t="shared" si="14"/>
        <v>273859020329196</v>
      </c>
      <c r="W65" s="8">
        <f t="shared" si="14"/>
        <v>285731052955360</v>
      </c>
      <c r="X65" s="8">
        <f t="shared" si="14"/>
        <v>297603085581524</v>
      </c>
      <c r="Y65" s="8">
        <f t="shared" si="14"/>
        <v>309475118207688</v>
      </c>
      <c r="Z65" s="8">
        <f t="shared" si="14"/>
        <v>321347150833852</v>
      </c>
      <c r="AA65" s="8">
        <f t="shared" si="14"/>
        <v>333219183460016</v>
      </c>
      <c r="AB65" s="8">
        <f t="shared" si="14"/>
        <v>345091216086180</v>
      </c>
      <c r="AC65" s="8">
        <f t="shared" si="14"/>
        <v>356963248712340</v>
      </c>
      <c r="AD65" s="8">
        <f t="shared" si="14"/>
        <v>368835281338504</v>
      </c>
      <c r="AE65" s="8">
        <f t="shared" si="14"/>
        <v>380707313964668</v>
      </c>
      <c r="AF65" s="8">
        <f t="shared" si="14"/>
        <v>392579346590832</v>
      </c>
      <c r="AG65" s="8">
        <f t="shared" si="14"/>
        <v>404451379216996</v>
      </c>
      <c r="AH65" s="8">
        <f t="shared" si="14"/>
        <v>416323411843160</v>
      </c>
      <c r="AI65" s="8">
        <f t="shared" si="14"/>
        <v>428195444469324</v>
      </c>
      <c r="AJ65" s="8">
        <f t="shared" si="14"/>
        <v>440067477095484</v>
      </c>
      <c r="AK65" s="8">
        <f t="shared" si="14"/>
        <v>451939509721648</v>
      </c>
      <c r="AL65" s="8">
        <f t="shared" si="14"/>
        <v>463811542347812</v>
      </c>
      <c r="AM65" s="8">
        <f t="shared" si="14"/>
        <v>475683574973976</v>
      </c>
      <c r="AN65" s="8">
        <f t="shared" si="14"/>
        <v>487555607600140</v>
      </c>
      <c r="AO65" s="8">
        <f t="shared" si="14"/>
        <v>499427640226304</v>
      </c>
    </row>
    <row r="66" spans="1:41">
      <c r="A66" s="24" t="s">
        <v>22</v>
      </c>
      <c r="B66" s="8">
        <f>0</f>
        <v>0</v>
      </c>
      <c r="C66" s="8">
        <f>0</f>
        <v>0</v>
      </c>
      <c r="D66" s="8">
        <f>0</f>
        <v>0</v>
      </c>
      <c r="E66" s="8">
        <f>0</f>
        <v>0</v>
      </c>
      <c r="F66" s="8">
        <f>0</f>
        <v>0</v>
      </c>
      <c r="I66" s="24" t="s">
        <v>22</v>
      </c>
      <c r="J66" s="8">
        <f t="shared" si="11"/>
        <v>0</v>
      </c>
      <c r="K66" s="8">
        <f t="shared" si="14"/>
        <v>0</v>
      </c>
      <c r="L66" s="8">
        <f t="shared" si="14"/>
        <v>0</v>
      </c>
      <c r="M66" s="8">
        <f t="shared" si="14"/>
        <v>0</v>
      </c>
      <c r="N66" s="8">
        <f t="shared" si="14"/>
        <v>0</v>
      </c>
      <c r="O66" s="8">
        <f t="shared" si="14"/>
        <v>0</v>
      </c>
      <c r="P66" s="8">
        <f t="shared" si="14"/>
        <v>0</v>
      </c>
      <c r="Q66" s="8">
        <f t="shared" si="14"/>
        <v>0</v>
      </c>
      <c r="R66" s="8">
        <f t="shared" si="14"/>
        <v>0</v>
      </c>
      <c r="S66" s="8">
        <f t="shared" si="14"/>
        <v>0</v>
      </c>
      <c r="T66" s="8">
        <f t="shared" si="14"/>
        <v>0</v>
      </c>
      <c r="U66" s="8">
        <f t="shared" si="14"/>
        <v>0</v>
      </c>
      <c r="V66" s="8">
        <f t="shared" si="14"/>
        <v>0</v>
      </c>
      <c r="W66" s="8">
        <f t="shared" si="14"/>
        <v>0</v>
      </c>
      <c r="X66" s="8">
        <f t="shared" si="14"/>
        <v>0</v>
      </c>
      <c r="Y66" s="8">
        <f t="shared" si="14"/>
        <v>0</v>
      </c>
      <c r="Z66" s="8">
        <f t="shared" si="14"/>
        <v>0</v>
      </c>
      <c r="AA66" s="8">
        <f t="shared" si="14"/>
        <v>0</v>
      </c>
      <c r="AB66" s="8">
        <f t="shared" si="14"/>
        <v>0</v>
      </c>
      <c r="AC66" s="8">
        <f t="shared" si="14"/>
        <v>0</v>
      </c>
      <c r="AD66" s="8">
        <f t="shared" si="14"/>
        <v>0</v>
      </c>
      <c r="AE66" s="8">
        <f t="shared" si="14"/>
        <v>0</v>
      </c>
      <c r="AF66" s="8">
        <f t="shared" si="14"/>
        <v>0</v>
      </c>
      <c r="AG66" s="8">
        <f t="shared" si="14"/>
        <v>0</v>
      </c>
      <c r="AH66" s="8">
        <f t="shared" si="14"/>
        <v>0</v>
      </c>
      <c r="AI66" s="8">
        <f t="shared" si="14"/>
        <v>0</v>
      </c>
      <c r="AJ66" s="8">
        <f t="shared" si="14"/>
        <v>0</v>
      </c>
      <c r="AK66" s="8">
        <f t="shared" si="14"/>
        <v>0</v>
      </c>
      <c r="AL66" s="8">
        <f t="shared" si="14"/>
        <v>0</v>
      </c>
      <c r="AM66" s="8">
        <f t="shared" si="14"/>
        <v>0</v>
      </c>
      <c r="AN66" s="8">
        <f t="shared" si="14"/>
        <v>0</v>
      </c>
      <c r="AO66" s="8">
        <f t="shared" si="14"/>
        <v>0</v>
      </c>
    </row>
    <row r="67" spans="1:41">
      <c r="A67" s="24" t="s">
        <v>17</v>
      </c>
      <c r="B67" s="8">
        <f>0</f>
        <v>0</v>
      </c>
      <c r="C67" s="8">
        <f>0</f>
        <v>0</v>
      </c>
      <c r="D67" s="8">
        <f>0</f>
        <v>0</v>
      </c>
      <c r="E67" s="8">
        <f>0</f>
        <v>0</v>
      </c>
      <c r="F67" s="8">
        <f>0</f>
        <v>0</v>
      </c>
      <c r="I67" s="24" t="s">
        <v>17</v>
      </c>
      <c r="J67" s="8">
        <f t="shared" si="11"/>
        <v>0</v>
      </c>
      <c r="K67" s="8">
        <f t="shared" si="14"/>
        <v>0</v>
      </c>
      <c r="L67" s="8">
        <f t="shared" si="14"/>
        <v>0</v>
      </c>
      <c r="M67" s="8">
        <f t="shared" si="14"/>
        <v>0</v>
      </c>
      <c r="N67" s="8">
        <f t="shared" si="14"/>
        <v>0</v>
      </c>
      <c r="O67" s="8">
        <f t="shared" si="14"/>
        <v>0</v>
      </c>
      <c r="P67" s="8">
        <f t="shared" si="14"/>
        <v>0</v>
      </c>
      <c r="Q67" s="8">
        <f t="shared" si="14"/>
        <v>0</v>
      </c>
      <c r="R67" s="8">
        <f t="shared" si="14"/>
        <v>0</v>
      </c>
      <c r="S67" s="8">
        <f t="shared" si="14"/>
        <v>0</v>
      </c>
      <c r="T67" s="8">
        <f t="shared" si="14"/>
        <v>0</v>
      </c>
      <c r="U67" s="8">
        <f t="shared" si="14"/>
        <v>0</v>
      </c>
      <c r="V67" s="8">
        <f t="shared" si="14"/>
        <v>0</v>
      </c>
      <c r="W67" s="8">
        <f t="shared" si="14"/>
        <v>0</v>
      </c>
      <c r="X67" s="8">
        <f t="shared" si="14"/>
        <v>0</v>
      </c>
      <c r="Y67" s="8">
        <f t="shared" si="14"/>
        <v>0</v>
      </c>
      <c r="Z67" s="8">
        <f t="shared" si="14"/>
        <v>0</v>
      </c>
      <c r="AA67" s="8">
        <f t="shared" si="14"/>
        <v>0</v>
      </c>
      <c r="AB67" s="8">
        <f t="shared" si="14"/>
        <v>0</v>
      </c>
      <c r="AC67" s="8">
        <f t="shared" si="14"/>
        <v>0</v>
      </c>
      <c r="AD67" s="8">
        <f t="shared" si="14"/>
        <v>0</v>
      </c>
      <c r="AE67" s="8">
        <f t="shared" si="14"/>
        <v>0</v>
      </c>
      <c r="AF67" s="8">
        <f t="shared" si="14"/>
        <v>0</v>
      </c>
      <c r="AG67" s="8">
        <f t="shared" si="14"/>
        <v>0</v>
      </c>
      <c r="AH67" s="8">
        <f t="shared" si="14"/>
        <v>0</v>
      </c>
      <c r="AI67" s="8">
        <f t="shared" si="14"/>
        <v>0</v>
      </c>
      <c r="AJ67" s="8">
        <f t="shared" si="14"/>
        <v>0</v>
      </c>
      <c r="AK67" s="8">
        <f t="shared" si="14"/>
        <v>0</v>
      </c>
      <c r="AL67" s="8">
        <f t="shared" si="14"/>
        <v>0</v>
      </c>
      <c r="AM67" s="8">
        <f t="shared" si="14"/>
        <v>0</v>
      </c>
      <c r="AN67" s="8">
        <f t="shared" si="14"/>
        <v>0</v>
      </c>
      <c r="AO67" s="8">
        <f t="shared" si="14"/>
        <v>0</v>
      </c>
    </row>
    <row r="68" spans="1:41">
      <c r="A68" s="24" t="s">
        <v>18</v>
      </c>
      <c r="B68" s="8">
        <f>0</f>
        <v>0</v>
      </c>
      <c r="C68" s="8">
        <f>0</f>
        <v>0</v>
      </c>
      <c r="D68" s="8">
        <f>0</f>
        <v>0</v>
      </c>
      <c r="E68" s="8">
        <f>0</f>
        <v>0</v>
      </c>
      <c r="F68" s="8">
        <f>0</f>
        <v>0</v>
      </c>
      <c r="I68" s="24" t="s">
        <v>18</v>
      </c>
      <c r="J68" s="8">
        <f t="shared" si="11"/>
        <v>0</v>
      </c>
      <c r="K68" s="8">
        <f t="shared" si="14"/>
        <v>0</v>
      </c>
      <c r="L68" s="8">
        <f t="shared" si="14"/>
        <v>0</v>
      </c>
      <c r="M68" s="8">
        <f t="shared" si="14"/>
        <v>0</v>
      </c>
      <c r="N68" s="8">
        <f t="shared" si="14"/>
        <v>0</v>
      </c>
      <c r="O68" s="8">
        <f t="shared" si="14"/>
        <v>0</v>
      </c>
      <c r="P68" s="8">
        <f t="shared" si="14"/>
        <v>0</v>
      </c>
      <c r="Q68" s="8">
        <f t="shared" si="14"/>
        <v>0</v>
      </c>
      <c r="R68" s="8">
        <f t="shared" si="14"/>
        <v>0</v>
      </c>
      <c r="S68" s="8">
        <f t="shared" si="14"/>
        <v>0</v>
      </c>
      <c r="T68" s="8">
        <f t="shared" si="14"/>
        <v>0</v>
      </c>
      <c r="U68" s="8">
        <f t="shared" si="14"/>
        <v>0</v>
      </c>
      <c r="V68" s="8">
        <f t="shared" si="14"/>
        <v>0</v>
      </c>
      <c r="W68" s="8">
        <f t="shared" si="14"/>
        <v>0</v>
      </c>
      <c r="X68" s="8">
        <f t="shared" si="14"/>
        <v>0</v>
      </c>
      <c r="Y68" s="8">
        <f t="shared" si="14"/>
        <v>0</v>
      </c>
      <c r="Z68" s="8">
        <f t="shared" si="14"/>
        <v>0</v>
      </c>
      <c r="AA68" s="8">
        <f t="shared" si="14"/>
        <v>0</v>
      </c>
      <c r="AB68" s="8">
        <f t="shared" si="14"/>
        <v>0</v>
      </c>
      <c r="AC68" s="8">
        <f t="shared" si="14"/>
        <v>0</v>
      </c>
      <c r="AD68" s="8">
        <f t="shared" si="14"/>
        <v>0</v>
      </c>
      <c r="AE68" s="8">
        <f t="shared" si="14"/>
        <v>0</v>
      </c>
      <c r="AF68" s="8">
        <f t="shared" si="14"/>
        <v>0</v>
      </c>
      <c r="AG68" s="8">
        <f t="shared" si="14"/>
        <v>0</v>
      </c>
      <c r="AH68" s="8">
        <f t="shared" si="14"/>
        <v>0</v>
      </c>
      <c r="AI68" s="8">
        <f t="shared" si="14"/>
        <v>0</v>
      </c>
      <c r="AJ68" s="8">
        <f t="shared" si="14"/>
        <v>0</v>
      </c>
      <c r="AK68" s="8">
        <f t="shared" si="14"/>
        <v>0</v>
      </c>
      <c r="AL68" s="8">
        <f t="shared" si="14"/>
        <v>0</v>
      </c>
      <c r="AM68" s="8">
        <f t="shared" si="14"/>
        <v>0</v>
      </c>
      <c r="AN68" s="8">
        <f t="shared" si="14"/>
        <v>0</v>
      </c>
      <c r="AO68" s="8">
        <f t="shared" si="14"/>
        <v>0</v>
      </c>
    </row>
    <row r="69" spans="1:41">
      <c r="A69" s="24" t="s">
        <v>5</v>
      </c>
      <c r="B69" s="8">
        <f>0</f>
        <v>0</v>
      </c>
      <c r="C69" s="8">
        <f>0</f>
        <v>0</v>
      </c>
      <c r="D69" s="8">
        <f>0</f>
        <v>0</v>
      </c>
      <c r="E69" s="8">
        <f>0</f>
        <v>0</v>
      </c>
      <c r="F69" s="8">
        <f>0</f>
        <v>0</v>
      </c>
      <c r="I69" s="24" t="s">
        <v>5</v>
      </c>
      <c r="J69" s="8">
        <f t="shared" si="11"/>
        <v>0</v>
      </c>
      <c r="K69" s="8">
        <f t="shared" si="14"/>
        <v>0</v>
      </c>
      <c r="L69" s="8">
        <f t="shared" si="14"/>
        <v>0</v>
      </c>
      <c r="M69" s="8">
        <f t="shared" si="14"/>
        <v>0</v>
      </c>
      <c r="N69" s="8">
        <f t="shared" si="14"/>
        <v>0</v>
      </c>
      <c r="O69" s="8">
        <f t="shared" si="14"/>
        <v>0</v>
      </c>
      <c r="P69" s="8">
        <f t="shared" si="14"/>
        <v>0</v>
      </c>
      <c r="Q69" s="8">
        <f t="shared" si="14"/>
        <v>0</v>
      </c>
      <c r="R69" s="8">
        <f t="shared" si="14"/>
        <v>0</v>
      </c>
      <c r="S69" s="8">
        <f t="shared" si="14"/>
        <v>0</v>
      </c>
      <c r="T69" s="8">
        <f t="shared" si="14"/>
        <v>0</v>
      </c>
      <c r="U69" s="8">
        <f t="shared" si="14"/>
        <v>0</v>
      </c>
      <c r="V69" s="8">
        <f t="shared" si="14"/>
        <v>0</v>
      </c>
      <c r="W69" s="8">
        <f t="shared" si="14"/>
        <v>0</v>
      </c>
      <c r="X69" s="8">
        <f t="shared" si="14"/>
        <v>0</v>
      </c>
      <c r="Y69" s="8">
        <f t="shared" si="14"/>
        <v>0</v>
      </c>
      <c r="Z69" s="8">
        <f t="shared" si="14"/>
        <v>0</v>
      </c>
      <c r="AA69" s="8">
        <f t="shared" si="14"/>
        <v>0</v>
      </c>
      <c r="AB69" s="8">
        <f t="shared" si="14"/>
        <v>0</v>
      </c>
      <c r="AC69" s="8">
        <f t="shared" si="14"/>
        <v>0</v>
      </c>
      <c r="AD69" s="8">
        <f t="shared" si="14"/>
        <v>0</v>
      </c>
      <c r="AE69" s="8">
        <f t="shared" si="14"/>
        <v>0</v>
      </c>
      <c r="AF69" s="8">
        <f t="shared" si="14"/>
        <v>0</v>
      </c>
      <c r="AG69" s="8">
        <f t="shared" si="14"/>
        <v>0</v>
      </c>
      <c r="AH69" s="8">
        <f t="shared" si="14"/>
        <v>0</v>
      </c>
      <c r="AI69" s="8">
        <f t="shared" si="14"/>
        <v>0</v>
      </c>
      <c r="AJ69" s="8">
        <f t="shared" si="14"/>
        <v>0</v>
      </c>
      <c r="AK69" s="8">
        <f t="shared" si="14"/>
        <v>0</v>
      </c>
      <c r="AL69" s="8">
        <f t="shared" si="14"/>
        <v>0</v>
      </c>
      <c r="AM69" s="8">
        <f t="shared" si="14"/>
        <v>0</v>
      </c>
      <c r="AN69" s="8">
        <f t="shared" ref="K69:AO72" si="17">IF( _xlfn.FORECAST.LINEAR(AN$52,$B69:$F69,$B$52:$F$52)&gt;0, _xlfn.FORECAST.LINEAR(AN$52,$B69:$F69,$B$52:$F$52), 0 )</f>
        <v>0</v>
      </c>
      <c r="AO69" s="8">
        <f t="shared" si="17"/>
        <v>0</v>
      </c>
    </row>
    <row r="70" spans="1:41">
      <c r="A70" s="24" t="s">
        <v>19</v>
      </c>
      <c r="B70" s="8">
        <f>B20</f>
        <v>9543048523796.791</v>
      </c>
      <c r="C70" s="8">
        <f t="shared" ref="C70:F70" si="18">C20</f>
        <v>9543048523796.791</v>
      </c>
      <c r="D70" s="8">
        <f t="shared" si="18"/>
        <v>9543048523796.791</v>
      </c>
      <c r="E70" s="8">
        <f t="shared" si="18"/>
        <v>9543048523796.791</v>
      </c>
      <c r="F70" s="8">
        <f t="shared" si="18"/>
        <v>9543048523796.791</v>
      </c>
      <c r="I70" s="24" t="s">
        <v>19</v>
      </c>
      <c r="J70" s="8">
        <f t="shared" si="11"/>
        <v>9543048523796.791</v>
      </c>
      <c r="K70" s="8">
        <f t="shared" si="17"/>
        <v>9543048523796.791</v>
      </c>
      <c r="L70" s="8">
        <f t="shared" si="17"/>
        <v>9543048523796.791</v>
      </c>
      <c r="M70" s="8">
        <f t="shared" si="17"/>
        <v>9543048523796.791</v>
      </c>
      <c r="N70" s="8">
        <f t="shared" si="17"/>
        <v>9543048523796.791</v>
      </c>
      <c r="O70" s="8">
        <f t="shared" si="17"/>
        <v>9543048523796.791</v>
      </c>
      <c r="P70" s="8">
        <f t="shared" si="17"/>
        <v>9543048523796.791</v>
      </c>
      <c r="Q70" s="8">
        <f t="shared" si="17"/>
        <v>9543048523796.791</v>
      </c>
      <c r="R70" s="8">
        <f t="shared" si="17"/>
        <v>9543048523796.791</v>
      </c>
      <c r="S70" s="8">
        <f t="shared" si="17"/>
        <v>9543048523796.791</v>
      </c>
      <c r="T70" s="8">
        <f t="shared" si="17"/>
        <v>9543048523796.791</v>
      </c>
      <c r="U70" s="8">
        <f t="shared" si="17"/>
        <v>9543048523796.791</v>
      </c>
      <c r="V70" s="8">
        <f t="shared" si="17"/>
        <v>9543048523796.791</v>
      </c>
      <c r="W70" s="8">
        <f t="shared" si="17"/>
        <v>9543048523796.791</v>
      </c>
      <c r="X70" s="8">
        <f t="shared" si="17"/>
        <v>9543048523796.791</v>
      </c>
      <c r="Y70" s="8">
        <f t="shared" si="17"/>
        <v>9543048523796.791</v>
      </c>
      <c r="Z70" s="8">
        <f t="shared" si="17"/>
        <v>9543048523796.791</v>
      </c>
      <c r="AA70" s="8">
        <f t="shared" si="17"/>
        <v>9543048523796.791</v>
      </c>
      <c r="AB70" s="8">
        <f t="shared" si="17"/>
        <v>9543048523796.791</v>
      </c>
      <c r="AC70" s="8">
        <f t="shared" si="17"/>
        <v>9543048523796.791</v>
      </c>
      <c r="AD70" s="8">
        <f t="shared" si="17"/>
        <v>9543048523796.791</v>
      </c>
      <c r="AE70" s="8">
        <f t="shared" si="17"/>
        <v>9543048523796.791</v>
      </c>
      <c r="AF70" s="8">
        <f t="shared" si="17"/>
        <v>9543048523796.791</v>
      </c>
      <c r="AG70" s="8">
        <f t="shared" si="17"/>
        <v>9543048523796.791</v>
      </c>
      <c r="AH70" s="8">
        <f t="shared" si="17"/>
        <v>9543048523796.791</v>
      </c>
      <c r="AI70" s="8">
        <f t="shared" si="17"/>
        <v>9543048523796.791</v>
      </c>
      <c r="AJ70" s="8">
        <f t="shared" si="17"/>
        <v>9543048523796.791</v>
      </c>
      <c r="AK70" s="8">
        <f t="shared" si="17"/>
        <v>9543048523796.791</v>
      </c>
      <c r="AL70" s="8">
        <f t="shared" si="17"/>
        <v>9543048523796.791</v>
      </c>
      <c r="AM70" s="8">
        <f t="shared" si="17"/>
        <v>9543048523796.791</v>
      </c>
      <c r="AN70" s="8">
        <f t="shared" si="17"/>
        <v>9543048523796.791</v>
      </c>
      <c r="AO70" s="8">
        <f t="shared" si="17"/>
        <v>9543048523796.791</v>
      </c>
    </row>
    <row r="71" spans="1:41">
      <c r="A71" s="24" t="s">
        <v>6</v>
      </c>
      <c r="B71" s="8">
        <f>B21</f>
        <v>436223351410000</v>
      </c>
      <c r="C71" s="8">
        <f t="shared" ref="C71:F71" si="19">C21</f>
        <v>436223351410000</v>
      </c>
      <c r="D71" s="8">
        <f t="shared" si="19"/>
        <v>436223351410000</v>
      </c>
      <c r="E71" s="8">
        <f t="shared" si="19"/>
        <v>436223351410000</v>
      </c>
      <c r="F71" s="8">
        <f t="shared" si="19"/>
        <v>436223351410000</v>
      </c>
      <c r="I71" s="24" t="s">
        <v>6</v>
      </c>
      <c r="J71" s="8">
        <f t="shared" si="11"/>
        <v>436223351410000</v>
      </c>
      <c r="K71" s="8">
        <f t="shared" si="17"/>
        <v>436223351410000</v>
      </c>
      <c r="L71" s="8">
        <f t="shared" si="17"/>
        <v>436223351410000</v>
      </c>
      <c r="M71" s="8">
        <f t="shared" si="17"/>
        <v>436223351410000</v>
      </c>
      <c r="N71" s="8">
        <f t="shared" si="17"/>
        <v>436223351410000</v>
      </c>
      <c r="O71" s="8">
        <f t="shared" si="17"/>
        <v>436223351410000</v>
      </c>
      <c r="P71" s="8">
        <f t="shared" si="17"/>
        <v>436223351410000</v>
      </c>
      <c r="Q71" s="8">
        <f t="shared" si="17"/>
        <v>436223351410000</v>
      </c>
      <c r="R71" s="8">
        <f t="shared" si="17"/>
        <v>436223351410000</v>
      </c>
      <c r="S71" s="8">
        <f t="shared" si="17"/>
        <v>436223351410000</v>
      </c>
      <c r="T71" s="8">
        <f t="shared" si="17"/>
        <v>436223351410000</v>
      </c>
      <c r="U71" s="8">
        <f t="shared" si="17"/>
        <v>436223351410000</v>
      </c>
      <c r="V71" s="8">
        <f t="shared" si="17"/>
        <v>436223351410000</v>
      </c>
      <c r="W71" s="8">
        <f t="shared" si="17"/>
        <v>436223351410000</v>
      </c>
      <c r="X71" s="8">
        <f t="shared" si="17"/>
        <v>436223351410000</v>
      </c>
      <c r="Y71" s="8">
        <f t="shared" si="17"/>
        <v>436223351410000</v>
      </c>
      <c r="Z71" s="8">
        <f t="shared" si="17"/>
        <v>436223351410000</v>
      </c>
      <c r="AA71" s="8">
        <f t="shared" si="17"/>
        <v>436223351410000</v>
      </c>
      <c r="AB71" s="8">
        <f t="shared" si="17"/>
        <v>436223351410000</v>
      </c>
      <c r="AC71" s="8">
        <f t="shared" si="17"/>
        <v>436223351410000</v>
      </c>
      <c r="AD71" s="8">
        <f t="shared" si="17"/>
        <v>436223351410000</v>
      </c>
      <c r="AE71" s="8">
        <f t="shared" si="17"/>
        <v>436223351410000</v>
      </c>
      <c r="AF71" s="8">
        <f t="shared" si="17"/>
        <v>436223351410000</v>
      </c>
      <c r="AG71" s="8">
        <f t="shared" si="17"/>
        <v>436223351410000</v>
      </c>
      <c r="AH71" s="8">
        <f t="shared" si="17"/>
        <v>436223351410000</v>
      </c>
      <c r="AI71" s="8">
        <f t="shared" si="17"/>
        <v>436223351410000</v>
      </c>
      <c r="AJ71" s="8">
        <f t="shared" si="17"/>
        <v>436223351410000</v>
      </c>
      <c r="AK71" s="8">
        <f t="shared" si="17"/>
        <v>436223351410000</v>
      </c>
      <c r="AL71" s="8">
        <f t="shared" si="17"/>
        <v>436223351410000</v>
      </c>
      <c r="AM71" s="8">
        <f t="shared" si="17"/>
        <v>436223351410000</v>
      </c>
      <c r="AN71" s="8">
        <f t="shared" si="17"/>
        <v>436223351410000</v>
      </c>
      <c r="AO71" s="8">
        <f t="shared" si="17"/>
        <v>436223351410000</v>
      </c>
    </row>
    <row r="72" spans="1:41">
      <c r="A72" s="24" t="s">
        <v>20</v>
      </c>
      <c r="B72" s="8">
        <f>0</f>
        <v>0</v>
      </c>
      <c r="C72" s="8">
        <f>0</f>
        <v>0</v>
      </c>
      <c r="D72" s="8">
        <f>0</f>
        <v>0</v>
      </c>
      <c r="E72" s="8">
        <f>0</f>
        <v>0</v>
      </c>
      <c r="F72" s="8">
        <f>0</f>
        <v>0</v>
      </c>
      <c r="I72" s="24" t="s">
        <v>20</v>
      </c>
      <c r="J72" s="8">
        <f t="shared" si="11"/>
        <v>0</v>
      </c>
      <c r="K72" s="8">
        <f t="shared" si="17"/>
        <v>0</v>
      </c>
      <c r="L72" s="8">
        <f t="shared" si="17"/>
        <v>0</v>
      </c>
      <c r="M72" s="8">
        <f t="shared" si="17"/>
        <v>0</v>
      </c>
      <c r="N72" s="8">
        <f t="shared" si="17"/>
        <v>0</v>
      </c>
      <c r="O72" s="8">
        <f t="shared" si="17"/>
        <v>0</v>
      </c>
      <c r="P72" s="8">
        <f t="shared" si="17"/>
        <v>0</v>
      </c>
      <c r="Q72" s="8">
        <f t="shared" si="17"/>
        <v>0</v>
      </c>
      <c r="R72" s="8">
        <f t="shared" si="17"/>
        <v>0</v>
      </c>
      <c r="S72" s="8">
        <f t="shared" si="17"/>
        <v>0</v>
      </c>
      <c r="T72" s="8">
        <f t="shared" si="17"/>
        <v>0</v>
      </c>
      <c r="U72" s="8">
        <f t="shared" si="17"/>
        <v>0</v>
      </c>
      <c r="V72" s="8">
        <f t="shared" si="17"/>
        <v>0</v>
      </c>
      <c r="W72" s="8">
        <f t="shared" si="17"/>
        <v>0</v>
      </c>
      <c r="X72" s="8">
        <f t="shared" si="17"/>
        <v>0</v>
      </c>
      <c r="Y72" s="8">
        <f t="shared" si="17"/>
        <v>0</v>
      </c>
      <c r="Z72" s="8">
        <f t="shared" si="17"/>
        <v>0</v>
      </c>
      <c r="AA72" s="8">
        <f t="shared" si="17"/>
        <v>0</v>
      </c>
      <c r="AB72" s="8">
        <f t="shared" si="17"/>
        <v>0</v>
      </c>
      <c r="AC72" s="8">
        <f t="shared" si="17"/>
        <v>0</v>
      </c>
      <c r="AD72" s="8">
        <f t="shared" si="17"/>
        <v>0</v>
      </c>
      <c r="AE72" s="8">
        <f t="shared" si="17"/>
        <v>0</v>
      </c>
      <c r="AF72" s="8">
        <f t="shared" si="17"/>
        <v>0</v>
      </c>
      <c r="AG72" s="8">
        <f t="shared" si="17"/>
        <v>0</v>
      </c>
      <c r="AH72" s="8">
        <f t="shared" si="17"/>
        <v>0</v>
      </c>
      <c r="AI72" s="8">
        <f t="shared" si="17"/>
        <v>0</v>
      </c>
      <c r="AJ72" s="8">
        <f t="shared" si="17"/>
        <v>0</v>
      </c>
      <c r="AK72" s="8">
        <f t="shared" si="17"/>
        <v>0</v>
      </c>
      <c r="AL72" s="8">
        <f t="shared" si="17"/>
        <v>0</v>
      </c>
      <c r="AM72" s="8">
        <f t="shared" si="17"/>
        <v>0</v>
      </c>
      <c r="AN72" s="8">
        <f t="shared" si="17"/>
        <v>0</v>
      </c>
      <c r="AO72" s="8">
        <f t="shared" si="17"/>
        <v>0</v>
      </c>
    </row>
    <row r="73" spans="1:41">
      <c r="A73" s="24" t="s">
        <v>21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I73" s="24" t="s">
        <v>21</v>
      </c>
      <c r="J73" s="8">
        <f>0</f>
        <v>0</v>
      </c>
      <c r="K73" s="8">
        <f>0</f>
        <v>0</v>
      </c>
      <c r="L73" s="8">
        <f>0</f>
        <v>0</v>
      </c>
      <c r="M73" s="8">
        <f>0</f>
        <v>0</v>
      </c>
      <c r="N73" s="8">
        <f>0</f>
        <v>0</v>
      </c>
      <c r="O73" s="8">
        <f>0</f>
        <v>0</v>
      </c>
      <c r="P73" s="8">
        <f>0</f>
        <v>0</v>
      </c>
      <c r="Q73" s="8">
        <f>0</f>
        <v>0</v>
      </c>
      <c r="R73" s="8">
        <f>0</f>
        <v>0</v>
      </c>
      <c r="S73" s="8">
        <f>0</f>
        <v>0</v>
      </c>
      <c r="T73" s="8">
        <f>0</f>
        <v>0</v>
      </c>
      <c r="U73" s="8">
        <f>0</f>
        <v>0</v>
      </c>
      <c r="V73" s="8">
        <f>0</f>
        <v>0</v>
      </c>
      <c r="W73" s="8">
        <f>0</f>
        <v>0</v>
      </c>
      <c r="X73" s="8">
        <f>0</f>
        <v>0</v>
      </c>
      <c r="Y73" s="8">
        <f>0</f>
        <v>0</v>
      </c>
      <c r="Z73" s="8">
        <f>0</f>
        <v>0</v>
      </c>
      <c r="AA73" s="8">
        <f>0</f>
        <v>0</v>
      </c>
      <c r="AB73" s="8">
        <f>0</f>
        <v>0</v>
      </c>
      <c r="AC73" s="8">
        <f>0</f>
        <v>0</v>
      </c>
      <c r="AD73" s="8">
        <f>0</f>
        <v>0</v>
      </c>
      <c r="AE73" s="8">
        <f>0</f>
        <v>0</v>
      </c>
      <c r="AF73" s="8">
        <f>0</f>
        <v>0</v>
      </c>
      <c r="AG73" s="8">
        <f>0</f>
        <v>0</v>
      </c>
      <c r="AH73" s="8">
        <f>0</f>
        <v>0</v>
      </c>
      <c r="AI73" s="8">
        <f>0</f>
        <v>0</v>
      </c>
      <c r="AJ73" s="8">
        <f>0</f>
        <v>0</v>
      </c>
      <c r="AK73" s="8">
        <f>0</f>
        <v>0</v>
      </c>
      <c r="AL73" s="8">
        <f>0</f>
        <v>0</v>
      </c>
      <c r="AM73" s="8">
        <f>0</f>
        <v>0</v>
      </c>
      <c r="AN73" s="8">
        <f>0</f>
        <v>0</v>
      </c>
      <c r="AO73" s="8">
        <f>0</f>
        <v>0</v>
      </c>
    </row>
    <row r="74" spans="1:41">
      <c r="I74" s="11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6" spans="1:41">
      <c r="A76" s="11" t="s">
        <v>90</v>
      </c>
      <c r="B76" s="11"/>
      <c r="C76" s="11"/>
      <c r="D76" s="11"/>
      <c r="E76" s="11"/>
      <c r="F76" s="11"/>
      <c r="I76" s="11" t="s">
        <v>104</v>
      </c>
    </row>
    <row r="77" spans="1:41">
      <c r="A77" s="22" t="s">
        <v>85</v>
      </c>
      <c r="B77" s="11">
        <v>2018</v>
      </c>
      <c r="C77" s="11">
        <v>2025</v>
      </c>
      <c r="D77" s="11">
        <v>2030</v>
      </c>
      <c r="E77" s="11">
        <v>2035</v>
      </c>
      <c r="F77" s="11">
        <v>2040</v>
      </c>
      <c r="I77" s="22" t="s">
        <v>85</v>
      </c>
      <c r="J77" s="9">
        <v>2019</v>
      </c>
      <c r="K77" s="3">
        <v>2020</v>
      </c>
      <c r="L77" s="9">
        <v>2021</v>
      </c>
      <c r="M77" s="3">
        <v>2022</v>
      </c>
      <c r="N77" s="9">
        <v>2023</v>
      </c>
      <c r="O77" s="3">
        <v>2024</v>
      </c>
      <c r="P77" s="9">
        <v>2025</v>
      </c>
      <c r="Q77" s="3">
        <v>2026</v>
      </c>
      <c r="R77" s="9">
        <v>2027</v>
      </c>
      <c r="S77" s="3">
        <v>2028</v>
      </c>
      <c r="T77" s="9">
        <v>2029</v>
      </c>
      <c r="U77" s="3">
        <v>2030</v>
      </c>
      <c r="V77" s="9">
        <v>2031</v>
      </c>
      <c r="W77" s="3">
        <v>2032</v>
      </c>
      <c r="X77" s="9">
        <v>2033</v>
      </c>
      <c r="Y77" s="3">
        <v>2034</v>
      </c>
      <c r="Z77" s="9">
        <v>2035</v>
      </c>
      <c r="AA77" s="3">
        <v>2036</v>
      </c>
      <c r="AB77" s="9">
        <v>2037</v>
      </c>
      <c r="AC77" s="3">
        <v>2038</v>
      </c>
      <c r="AD77" s="9">
        <v>2039</v>
      </c>
      <c r="AE77" s="3">
        <v>2040</v>
      </c>
      <c r="AF77" s="9">
        <v>2041</v>
      </c>
      <c r="AG77" s="3">
        <v>2042</v>
      </c>
      <c r="AH77" s="9">
        <v>2043</v>
      </c>
      <c r="AI77" s="3">
        <v>2044</v>
      </c>
      <c r="AJ77" s="9">
        <v>2045</v>
      </c>
      <c r="AK77" s="3">
        <v>2046</v>
      </c>
      <c r="AL77" s="9">
        <v>2047</v>
      </c>
      <c r="AM77" s="3">
        <v>2048</v>
      </c>
      <c r="AN77" s="9">
        <v>2049</v>
      </c>
      <c r="AO77" s="3">
        <v>2050</v>
      </c>
    </row>
    <row r="78" spans="1:41">
      <c r="A78" s="24" t="s">
        <v>7</v>
      </c>
      <c r="B78" s="8">
        <f>0</f>
        <v>0</v>
      </c>
      <c r="C78" s="8">
        <f>0</f>
        <v>0</v>
      </c>
      <c r="D78" s="8">
        <f>0</f>
        <v>0</v>
      </c>
      <c r="E78" s="8">
        <f>0</f>
        <v>0</v>
      </c>
      <c r="F78" s="8">
        <f>0</f>
        <v>0</v>
      </c>
      <c r="I78" s="24" t="s">
        <v>7</v>
      </c>
      <c r="J78" s="8">
        <f>IF( _xlfn.FORECAST.LINEAR(J$77,$B78:$F78,$B$77:$F$77)&gt;0, _xlfn.FORECAST.LINEAR(J$77,$B78:$F78,$B$77:$F$77), 0 )</f>
        <v>0</v>
      </c>
      <c r="K78" s="8">
        <f t="shared" ref="K78:AO86" si="20">IF( _xlfn.FORECAST.LINEAR(K$77,$B78:$F78,$B$77:$F$77)&gt;0, _xlfn.FORECAST.LINEAR(K$77,$B78:$F78,$B$77:$F$77), 0 )</f>
        <v>0</v>
      </c>
      <c r="L78" s="8">
        <f t="shared" si="20"/>
        <v>0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0</v>
      </c>
      <c r="Y78" s="8">
        <f t="shared" si="20"/>
        <v>0</v>
      </c>
      <c r="Z78" s="8">
        <f t="shared" si="20"/>
        <v>0</v>
      </c>
      <c r="AA78" s="8">
        <f t="shared" si="20"/>
        <v>0</v>
      </c>
      <c r="AB78" s="8">
        <f t="shared" si="20"/>
        <v>0</v>
      </c>
      <c r="AC78" s="8">
        <f t="shared" si="20"/>
        <v>0</v>
      </c>
      <c r="AD78" s="8">
        <f t="shared" si="20"/>
        <v>0</v>
      </c>
      <c r="AE78" s="8">
        <f t="shared" si="20"/>
        <v>0</v>
      </c>
      <c r="AF78" s="8">
        <f t="shared" si="20"/>
        <v>0</v>
      </c>
      <c r="AG78" s="8">
        <f t="shared" si="20"/>
        <v>0</v>
      </c>
      <c r="AH78" s="8">
        <f t="shared" si="20"/>
        <v>0</v>
      </c>
      <c r="AI78" s="8">
        <f t="shared" si="20"/>
        <v>0</v>
      </c>
      <c r="AJ78" s="8">
        <f t="shared" si="20"/>
        <v>0</v>
      </c>
      <c r="AK78" s="8">
        <f t="shared" si="20"/>
        <v>0</v>
      </c>
      <c r="AL78" s="8">
        <f t="shared" si="20"/>
        <v>0</v>
      </c>
      <c r="AM78" s="8">
        <f t="shared" si="20"/>
        <v>0</v>
      </c>
      <c r="AN78" s="8">
        <f t="shared" si="20"/>
        <v>0</v>
      </c>
      <c r="AO78" s="8">
        <f t="shared" si="20"/>
        <v>0</v>
      </c>
    </row>
    <row r="79" spans="1:41">
      <c r="A79" s="24" t="s">
        <v>8</v>
      </c>
      <c r="B79" s="8">
        <f>0</f>
        <v>0</v>
      </c>
      <c r="C79" s="8">
        <f>0</f>
        <v>0</v>
      </c>
      <c r="D79" s="8">
        <f>0</f>
        <v>0</v>
      </c>
      <c r="E79" s="8">
        <f>0</f>
        <v>0</v>
      </c>
      <c r="F79" s="8">
        <f>0</f>
        <v>0</v>
      </c>
      <c r="I79" s="24" t="s">
        <v>8</v>
      </c>
      <c r="J79" s="8">
        <f t="shared" ref="J79:Y98" si="21">IF( _xlfn.FORECAST.LINEAR(J$77,$B79:$F79,$B$77:$F$77)&gt;0, _xlfn.FORECAST.LINEAR(J$77,$B79:$F79,$B$77:$F$77), 0 )</f>
        <v>0</v>
      </c>
      <c r="K79" s="8">
        <f t="shared" si="21"/>
        <v>0</v>
      </c>
      <c r="L79" s="8">
        <f t="shared" si="21"/>
        <v>0</v>
      </c>
      <c r="M79" s="8">
        <f t="shared" si="21"/>
        <v>0</v>
      </c>
      <c r="N79" s="8">
        <f t="shared" si="21"/>
        <v>0</v>
      </c>
      <c r="O79" s="8">
        <f t="shared" si="21"/>
        <v>0</v>
      </c>
      <c r="P79" s="8">
        <f t="shared" si="21"/>
        <v>0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0</v>
      </c>
      <c r="X79" s="8">
        <f t="shared" si="21"/>
        <v>0</v>
      </c>
      <c r="Y79" s="8">
        <f t="shared" si="21"/>
        <v>0</v>
      </c>
      <c r="Z79" s="8">
        <f t="shared" si="20"/>
        <v>0</v>
      </c>
      <c r="AA79" s="8">
        <f t="shared" si="20"/>
        <v>0</v>
      </c>
      <c r="AB79" s="8">
        <f t="shared" si="20"/>
        <v>0</v>
      </c>
      <c r="AC79" s="8">
        <f t="shared" si="20"/>
        <v>0</v>
      </c>
      <c r="AD79" s="8">
        <f t="shared" si="20"/>
        <v>0</v>
      </c>
      <c r="AE79" s="8">
        <f t="shared" si="20"/>
        <v>0</v>
      </c>
      <c r="AF79" s="8">
        <f t="shared" si="20"/>
        <v>0</v>
      </c>
      <c r="AG79" s="8">
        <f t="shared" si="20"/>
        <v>0</v>
      </c>
      <c r="AH79" s="8">
        <f t="shared" si="20"/>
        <v>0</v>
      </c>
      <c r="AI79" s="8">
        <f t="shared" si="20"/>
        <v>0</v>
      </c>
      <c r="AJ79" s="8">
        <f t="shared" si="20"/>
        <v>0</v>
      </c>
      <c r="AK79" s="8">
        <f t="shared" si="20"/>
        <v>0</v>
      </c>
      <c r="AL79" s="8">
        <f t="shared" si="20"/>
        <v>0</v>
      </c>
      <c r="AM79" s="8">
        <f t="shared" si="20"/>
        <v>0</v>
      </c>
      <c r="AN79" s="8">
        <f t="shared" si="20"/>
        <v>0</v>
      </c>
      <c r="AO79" s="8">
        <f t="shared" si="20"/>
        <v>0</v>
      </c>
    </row>
    <row r="80" spans="1:41">
      <c r="A80" s="24" t="s">
        <v>1</v>
      </c>
      <c r="B80" s="8">
        <f>0</f>
        <v>0</v>
      </c>
      <c r="C80" s="8">
        <f>0</f>
        <v>0</v>
      </c>
      <c r="D80" s="8">
        <f>0</f>
        <v>0</v>
      </c>
      <c r="E80" s="8">
        <f>0</f>
        <v>0</v>
      </c>
      <c r="F80" s="8">
        <f>0</f>
        <v>0</v>
      </c>
      <c r="I80" s="24" t="s">
        <v>1</v>
      </c>
      <c r="J80" s="8">
        <f t="shared" si="21"/>
        <v>0</v>
      </c>
      <c r="K80" s="8">
        <f t="shared" si="20"/>
        <v>0</v>
      </c>
      <c r="L80" s="8">
        <f t="shared" si="20"/>
        <v>0</v>
      </c>
      <c r="M80" s="8">
        <f t="shared" si="20"/>
        <v>0</v>
      </c>
      <c r="N80" s="8">
        <f t="shared" si="20"/>
        <v>0</v>
      </c>
      <c r="O80" s="8">
        <f t="shared" si="20"/>
        <v>0</v>
      </c>
      <c r="P80" s="8">
        <f t="shared" si="20"/>
        <v>0</v>
      </c>
      <c r="Q80" s="8">
        <f t="shared" si="20"/>
        <v>0</v>
      </c>
      <c r="R80" s="8">
        <f t="shared" si="20"/>
        <v>0</v>
      </c>
      <c r="S80" s="8">
        <f t="shared" si="20"/>
        <v>0</v>
      </c>
      <c r="T80" s="8">
        <f t="shared" si="20"/>
        <v>0</v>
      </c>
      <c r="U80" s="8">
        <f t="shared" si="20"/>
        <v>0</v>
      </c>
      <c r="V80" s="8">
        <f t="shared" si="20"/>
        <v>0</v>
      </c>
      <c r="W80" s="8">
        <f t="shared" si="20"/>
        <v>0</v>
      </c>
      <c r="X80" s="8">
        <f t="shared" si="20"/>
        <v>0</v>
      </c>
      <c r="Y80" s="8">
        <f t="shared" si="20"/>
        <v>0</v>
      </c>
      <c r="Z80" s="8">
        <f t="shared" si="20"/>
        <v>0</v>
      </c>
      <c r="AA80" s="8">
        <f t="shared" si="20"/>
        <v>0</v>
      </c>
      <c r="AB80" s="8">
        <f t="shared" si="20"/>
        <v>0</v>
      </c>
      <c r="AC80" s="8">
        <f t="shared" si="20"/>
        <v>0</v>
      </c>
      <c r="AD80" s="8">
        <f t="shared" si="20"/>
        <v>0</v>
      </c>
      <c r="AE80" s="8">
        <f t="shared" si="20"/>
        <v>0</v>
      </c>
      <c r="AF80" s="8">
        <f t="shared" si="20"/>
        <v>0</v>
      </c>
      <c r="AG80" s="8">
        <f t="shared" si="20"/>
        <v>0</v>
      </c>
      <c r="AH80" s="8">
        <f t="shared" si="20"/>
        <v>0</v>
      </c>
      <c r="AI80" s="8">
        <f t="shared" si="20"/>
        <v>0</v>
      </c>
      <c r="AJ80" s="8">
        <f t="shared" si="20"/>
        <v>0</v>
      </c>
      <c r="AK80" s="8">
        <f t="shared" si="20"/>
        <v>0</v>
      </c>
      <c r="AL80" s="8">
        <f t="shared" si="20"/>
        <v>0</v>
      </c>
      <c r="AM80" s="8">
        <f t="shared" si="20"/>
        <v>0</v>
      </c>
      <c r="AN80" s="8">
        <f t="shared" si="20"/>
        <v>0</v>
      </c>
      <c r="AO80" s="8">
        <f t="shared" si="20"/>
        <v>0</v>
      </c>
    </row>
    <row r="81" spans="1:41">
      <c r="A81" s="24" t="s">
        <v>9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I81" s="24" t="s">
        <v>9</v>
      </c>
      <c r="J81" s="8">
        <f t="shared" si="21"/>
        <v>0</v>
      </c>
      <c r="K81" s="8">
        <f t="shared" si="20"/>
        <v>0</v>
      </c>
      <c r="L81" s="8">
        <f t="shared" si="20"/>
        <v>0</v>
      </c>
      <c r="M81" s="8">
        <f t="shared" si="20"/>
        <v>0</v>
      </c>
      <c r="N81" s="8">
        <f t="shared" si="20"/>
        <v>0</v>
      </c>
      <c r="O81" s="8">
        <f t="shared" si="20"/>
        <v>0</v>
      </c>
      <c r="P81" s="8">
        <f t="shared" si="20"/>
        <v>0</v>
      </c>
      <c r="Q81" s="8">
        <f t="shared" si="20"/>
        <v>0</v>
      </c>
      <c r="R81" s="8">
        <f t="shared" si="20"/>
        <v>0</v>
      </c>
      <c r="S81" s="8">
        <f t="shared" si="20"/>
        <v>0</v>
      </c>
      <c r="T81" s="8">
        <f t="shared" si="20"/>
        <v>0</v>
      </c>
      <c r="U81" s="8">
        <f t="shared" si="20"/>
        <v>0</v>
      </c>
      <c r="V81" s="8">
        <f t="shared" si="20"/>
        <v>0</v>
      </c>
      <c r="W81" s="8">
        <f t="shared" si="20"/>
        <v>0</v>
      </c>
      <c r="X81" s="8">
        <f t="shared" si="20"/>
        <v>0</v>
      </c>
      <c r="Y81" s="8">
        <f t="shared" si="20"/>
        <v>0</v>
      </c>
      <c r="Z81" s="8">
        <f t="shared" si="20"/>
        <v>0</v>
      </c>
      <c r="AA81" s="8">
        <f t="shared" si="20"/>
        <v>0</v>
      </c>
      <c r="AB81" s="8">
        <f t="shared" si="20"/>
        <v>0</v>
      </c>
      <c r="AC81" s="8">
        <f t="shared" si="20"/>
        <v>0</v>
      </c>
      <c r="AD81" s="8">
        <f t="shared" si="20"/>
        <v>0</v>
      </c>
      <c r="AE81" s="8">
        <f t="shared" si="20"/>
        <v>0</v>
      </c>
      <c r="AF81" s="8">
        <f t="shared" si="20"/>
        <v>0</v>
      </c>
      <c r="AG81" s="8">
        <f t="shared" si="20"/>
        <v>0</v>
      </c>
      <c r="AH81" s="8">
        <f t="shared" si="20"/>
        <v>0</v>
      </c>
      <c r="AI81" s="8">
        <f t="shared" si="20"/>
        <v>0</v>
      </c>
      <c r="AJ81" s="8">
        <f t="shared" si="20"/>
        <v>0</v>
      </c>
      <c r="AK81" s="8">
        <f t="shared" si="20"/>
        <v>0</v>
      </c>
      <c r="AL81" s="8">
        <f t="shared" si="20"/>
        <v>0</v>
      </c>
      <c r="AM81" s="8">
        <f t="shared" si="20"/>
        <v>0</v>
      </c>
      <c r="AN81" s="8">
        <f t="shared" si="20"/>
        <v>0</v>
      </c>
      <c r="AO81" s="8">
        <f t="shared" si="20"/>
        <v>0</v>
      </c>
    </row>
    <row r="82" spans="1:41">
      <c r="A82" s="24" t="s">
        <v>10</v>
      </c>
      <c r="B82" s="8">
        <f>0</f>
        <v>0</v>
      </c>
      <c r="C82" s="8">
        <f>0</f>
        <v>0</v>
      </c>
      <c r="D82" s="8">
        <f>0</f>
        <v>0</v>
      </c>
      <c r="E82" s="8">
        <f>0</f>
        <v>0</v>
      </c>
      <c r="F82" s="8">
        <f>0</f>
        <v>0</v>
      </c>
      <c r="I82" s="24" t="s">
        <v>10</v>
      </c>
      <c r="J82" s="8">
        <f t="shared" si="21"/>
        <v>0</v>
      </c>
      <c r="K82" s="8">
        <f t="shared" si="20"/>
        <v>0</v>
      </c>
      <c r="L82" s="8">
        <f t="shared" si="20"/>
        <v>0</v>
      </c>
      <c r="M82" s="8">
        <f t="shared" si="20"/>
        <v>0</v>
      </c>
      <c r="N82" s="8">
        <f t="shared" si="20"/>
        <v>0</v>
      </c>
      <c r="O82" s="8">
        <f t="shared" si="20"/>
        <v>0</v>
      </c>
      <c r="P82" s="8">
        <f t="shared" si="20"/>
        <v>0</v>
      </c>
      <c r="Q82" s="8">
        <f t="shared" si="20"/>
        <v>0</v>
      </c>
      <c r="R82" s="8">
        <f t="shared" si="20"/>
        <v>0</v>
      </c>
      <c r="S82" s="8">
        <f t="shared" si="20"/>
        <v>0</v>
      </c>
      <c r="T82" s="8">
        <f t="shared" si="20"/>
        <v>0</v>
      </c>
      <c r="U82" s="8">
        <f t="shared" si="20"/>
        <v>0</v>
      </c>
      <c r="V82" s="8">
        <f t="shared" si="20"/>
        <v>0</v>
      </c>
      <c r="W82" s="8">
        <f t="shared" si="20"/>
        <v>0</v>
      </c>
      <c r="X82" s="8">
        <f t="shared" si="20"/>
        <v>0</v>
      </c>
      <c r="Y82" s="8">
        <f t="shared" si="20"/>
        <v>0</v>
      </c>
      <c r="Z82" s="8">
        <f t="shared" si="20"/>
        <v>0</v>
      </c>
      <c r="AA82" s="8">
        <f t="shared" si="20"/>
        <v>0</v>
      </c>
      <c r="AB82" s="8">
        <f t="shared" si="20"/>
        <v>0</v>
      </c>
      <c r="AC82" s="8">
        <f t="shared" si="20"/>
        <v>0</v>
      </c>
      <c r="AD82" s="8">
        <f t="shared" si="20"/>
        <v>0</v>
      </c>
      <c r="AE82" s="8">
        <f t="shared" si="20"/>
        <v>0</v>
      </c>
      <c r="AF82" s="8">
        <f t="shared" si="20"/>
        <v>0</v>
      </c>
      <c r="AG82" s="8">
        <f t="shared" si="20"/>
        <v>0</v>
      </c>
      <c r="AH82" s="8">
        <f t="shared" si="20"/>
        <v>0</v>
      </c>
      <c r="AI82" s="8">
        <f t="shared" si="20"/>
        <v>0</v>
      </c>
      <c r="AJ82" s="8">
        <f t="shared" si="20"/>
        <v>0</v>
      </c>
      <c r="AK82" s="8">
        <f t="shared" si="20"/>
        <v>0</v>
      </c>
      <c r="AL82" s="8">
        <f t="shared" si="20"/>
        <v>0</v>
      </c>
      <c r="AM82" s="8">
        <f t="shared" si="20"/>
        <v>0</v>
      </c>
      <c r="AN82" s="8">
        <f t="shared" si="20"/>
        <v>0</v>
      </c>
      <c r="AO82" s="8">
        <f t="shared" si="20"/>
        <v>0</v>
      </c>
    </row>
    <row r="83" spans="1:41">
      <c r="A83" s="24" t="s">
        <v>11</v>
      </c>
      <c r="B83" s="8">
        <f>0</f>
        <v>0</v>
      </c>
      <c r="C83" s="8">
        <f>0</f>
        <v>0</v>
      </c>
      <c r="D83" s="8">
        <f>0</f>
        <v>0</v>
      </c>
      <c r="E83" s="8">
        <f>0</f>
        <v>0</v>
      </c>
      <c r="F83" s="8">
        <f>0</f>
        <v>0</v>
      </c>
      <c r="I83" s="24" t="s">
        <v>11</v>
      </c>
      <c r="J83" s="8">
        <f t="shared" si="21"/>
        <v>0</v>
      </c>
      <c r="K83" s="8">
        <f t="shared" si="20"/>
        <v>0</v>
      </c>
      <c r="L83" s="8">
        <f t="shared" si="20"/>
        <v>0</v>
      </c>
      <c r="M83" s="8">
        <f t="shared" si="20"/>
        <v>0</v>
      </c>
      <c r="N83" s="8">
        <f t="shared" si="20"/>
        <v>0</v>
      </c>
      <c r="O83" s="8">
        <f t="shared" si="20"/>
        <v>0</v>
      </c>
      <c r="P83" s="8">
        <f t="shared" si="20"/>
        <v>0</v>
      </c>
      <c r="Q83" s="8">
        <f t="shared" si="20"/>
        <v>0</v>
      </c>
      <c r="R83" s="8">
        <f t="shared" si="20"/>
        <v>0</v>
      </c>
      <c r="S83" s="8">
        <f t="shared" si="20"/>
        <v>0</v>
      </c>
      <c r="T83" s="8">
        <f t="shared" si="20"/>
        <v>0</v>
      </c>
      <c r="U83" s="8">
        <f t="shared" si="20"/>
        <v>0</v>
      </c>
      <c r="V83" s="8">
        <f t="shared" si="20"/>
        <v>0</v>
      </c>
      <c r="W83" s="8">
        <f t="shared" si="20"/>
        <v>0</v>
      </c>
      <c r="X83" s="8">
        <f t="shared" si="20"/>
        <v>0</v>
      </c>
      <c r="Y83" s="8">
        <f t="shared" si="20"/>
        <v>0</v>
      </c>
      <c r="Z83" s="8">
        <f t="shared" si="20"/>
        <v>0</v>
      </c>
      <c r="AA83" s="8">
        <f t="shared" si="20"/>
        <v>0</v>
      </c>
      <c r="AB83" s="8">
        <f t="shared" si="20"/>
        <v>0</v>
      </c>
      <c r="AC83" s="8">
        <f t="shared" si="20"/>
        <v>0</v>
      </c>
      <c r="AD83" s="8">
        <f t="shared" si="20"/>
        <v>0</v>
      </c>
      <c r="AE83" s="8">
        <f t="shared" si="20"/>
        <v>0</v>
      </c>
      <c r="AF83" s="8">
        <f t="shared" si="20"/>
        <v>0</v>
      </c>
      <c r="AG83" s="8">
        <f t="shared" si="20"/>
        <v>0</v>
      </c>
      <c r="AH83" s="8">
        <f t="shared" si="20"/>
        <v>0</v>
      </c>
      <c r="AI83" s="8">
        <f t="shared" si="20"/>
        <v>0</v>
      </c>
      <c r="AJ83" s="8">
        <f t="shared" si="20"/>
        <v>0</v>
      </c>
      <c r="AK83" s="8">
        <f t="shared" si="20"/>
        <v>0</v>
      </c>
      <c r="AL83" s="8">
        <f t="shared" si="20"/>
        <v>0</v>
      </c>
      <c r="AM83" s="8">
        <f t="shared" si="20"/>
        <v>0</v>
      </c>
      <c r="AN83" s="8">
        <f t="shared" si="20"/>
        <v>0</v>
      </c>
      <c r="AO83" s="8">
        <f t="shared" si="20"/>
        <v>0</v>
      </c>
    </row>
    <row r="84" spans="1:41">
      <c r="A84" s="24" t="s">
        <v>12</v>
      </c>
      <c r="B84" s="8">
        <f>0</f>
        <v>0</v>
      </c>
      <c r="C84" s="8">
        <f>0</f>
        <v>0</v>
      </c>
      <c r="D84" s="8">
        <f>0</f>
        <v>0</v>
      </c>
      <c r="E84" s="8">
        <f>0</f>
        <v>0</v>
      </c>
      <c r="F84" s="8">
        <f>0</f>
        <v>0</v>
      </c>
      <c r="I84" s="24" t="s">
        <v>12</v>
      </c>
      <c r="J84" s="8">
        <f t="shared" si="21"/>
        <v>0</v>
      </c>
      <c r="K84" s="8">
        <f t="shared" si="20"/>
        <v>0</v>
      </c>
      <c r="L84" s="8">
        <f t="shared" si="20"/>
        <v>0</v>
      </c>
      <c r="M84" s="8">
        <f t="shared" si="20"/>
        <v>0</v>
      </c>
      <c r="N84" s="8">
        <f t="shared" si="20"/>
        <v>0</v>
      </c>
      <c r="O84" s="8">
        <f t="shared" si="20"/>
        <v>0</v>
      </c>
      <c r="P84" s="8">
        <f t="shared" si="20"/>
        <v>0</v>
      </c>
      <c r="Q84" s="8">
        <f t="shared" si="20"/>
        <v>0</v>
      </c>
      <c r="R84" s="8">
        <f t="shared" si="20"/>
        <v>0</v>
      </c>
      <c r="S84" s="8">
        <f t="shared" si="20"/>
        <v>0</v>
      </c>
      <c r="T84" s="8">
        <f t="shared" si="20"/>
        <v>0</v>
      </c>
      <c r="U84" s="8">
        <f t="shared" si="20"/>
        <v>0</v>
      </c>
      <c r="V84" s="8">
        <f t="shared" si="20"/>
        <v>0</v>
      </c>
      <c r="W84" s="8">
        <f t="shared" si="20"/>
        <v>0</v>
      </c>
      <c r="X84" s="8">
        <f t="shared" si="20"/>
        <v>0</v>
      </c>
      <c r="Y84" s="8">
        <f t="shared" si="20"/>
        <v>0</v>
      </c>
      <c r="Z84" s="8">
        <f t="shared" si="20"/>
        <v>0</v>
      </c>
      <c r="AA84" s="8">
        <f t="shared" si="20"/>
        <v>0</v>
      </c>
      <c r="AB84" s="8">
        <f t="shared" si="20"/>
        <v>0</v>
      </c>
      <c r="AC84" s="8">
        <f t="shared" si="20"/>
        <v>0</v>
      </c>
      <c r="AD84" s="8">
        <f t="shared" si="20"/>
        <v>0</v>
      </c>
      <c r="AE84" s="8">
        <f t="shared" si="20"/>
        <v>0</v>
      </c>
      <c r="AF84" s="8">
        <f t="shared" si="20"/>
        <v>0</v>
      </c>
      <c r="AG84" s="8">
        <f t="shared" si="20"/>
        <v>0</v>
      </c>
      <c r="AH84" s="8">
        <f t="shared" si="20"/>
        <v>0</v>
      </c>
      <c r="AI84" s="8">
        <f t="shared" si="20"/>
        <v>0</v>
      </c>
      <c r="AJ84" s="8">
        <f t="shared" si="20"/>
        <v>0</v>
      </c>
      <c r="AK84" s="8">
        <f t="shared" si="20"/>
        <v>0</v>
      </c>
      <c r="AL84" s="8">
        <f t="shared" si="20"/>
        <v>0</v>
      </c>
      <c r="AM84" s="8">
        <f t="shared" si="20"/>
        <v>0</v>
      </c>
      <c r="AN84" s="8">
        <f t="shared" si="20"/>
        <v>0</v>
      </c>
      <c r="AO84" s="8">
        <f t="shared" si="20"/>
        <v>0</v>
      </c>
    </row>
    <row r="85" spans="1:41">
      <c r="A85" s="24" t="s">
        <v>2</v>
      </c>
      <c r="B85" s="8">
        <f>0</f>
        <v>0</v>
      </c>
      <c r="C85" s="8">
        <f>0</f>
        <v>0</v>
      </c>
      <c r="D85" s="8">
        <f>0</f>
        <v>0</v>
      </c>
      <c r="E85" s="8">
        <f>0</f>
        <v>0</v>
      </c>
      <c r="F85" s="8">
        <f>0</f>
        <v>0</v>
      </c>
      <c r="I85" s="24" t="s">
        <v>2</v>
      </c>
      <c r="J85" s="8">
        <f t="shared" si="21"/>
        <v>0</v>
      </c>
      <c r="K85" s="8">
        <f t="shared" si="20"/>
        <v>0</v>
      </c>
      <c r="L85" s="8">
        <f t="shared" si="20"/>
        <v>0</v>
      </c>
      <c r="M85" s="8">
        <f t="shared" si="20"/>
        <v>0</v>
      </c>
      <c r="N85" s="8">
        <f t="shared" si="20"/>
        <v>0</v>
      </c>
      <c r="O85" s="8">
        <f t="shared" si="20"/>
        <v>0</v>
      </c>
      <c r="P85" s="8">
        <f t="shared" si="20"/>
        <v>0</v>
      </c>
      <c r="Q85" s="8">
        <f t="shared" si="20"/>
        <v>0</v>
      </c>
      <c r="R85" s="8">
        <f t="shared" si="20"/>
        <v>0</v>
      </c>
      <c r="S85" s="8">
        <f t="shared" si="20"/>
        <v>0</v>
      </c>
      <c r="T85" s="8">
        <f t="shared" si="20"/>
        <v>0</v>
      </c>
      <c r="U85" s="8">
        <f t="shared" si="20"/>
        <v>0</v>
      </c>
      <c r="V85" s="8">
        <f t="shared" si="20"/>
        <v>0</v>
      </c>
      <c r="W85" s="8">
        <f t="shared" si="20"/>
        <v>0</v>
      </c>
      <c r="X85" s="8">
        <f t="shared" si="20"/>
        <v>0</v>
      </c>
      <c r="Y85" s="8">
        <f t="shared" si="20"/>
        <v>0</v>
      </c>
      <c r="Z85" s="8">
        <f t="shared" si="20"/>
        <v>0</v>
      </c>
      <c r="AA85" s="8">
        <f t="shared" si="20"/>
        <v>0</v>
      </c>
      <c r="AB85" s="8">
        <f t="shared" si="20"/>
        <v>0</v>
      </c>
      <c r="AC85" s="8">
        <f t="shared" si="20"/>
        <v>0</v>
      </c>
      <c r="AD85" s="8">
        <f t="shared" si="20"/>
        <v>0</v>
      </c>
      <c r="AE85" s="8">
        <f t="shared" si="20"/>
        <v>0</v>
      </c>
      <c r="AF85" s="8">
        <f t="shared" si="20"/>
        <v>0</v>
      </c>
      <c r="AG85" s="8">
        <f t="shared" si="20"/>
        <v>0</v>
      </c>
      <c r="AH85" s="8">
        <f t="shared" si="20"/>
        <v>0</v>
      </c>
      <c r="AI85" s="8">
        <f t="shared" si="20"/>
        <v>0</v>
      </c>
      <c r="AJ85" s="8">
        <f t="shared" si="20"/>
        <v>0</v>
      </c>
      <c r="AK85" s="8">
        <f t="shared" si="20"/>
        <v>0</v>
      </c>
      <c r="AL85" s="8">
        <f t="shared" si="20"/>
        <v>0</v>
      </c>
      <c r="AM85" s="8">
        <f t="shared" si="20"/>
        <v>0</v>
      </c>
      <c r="AN85" s="8">
        <f t="shared" si="20"/>
        <v>0</v>
      </c>
      <c r="AO85" s="8">
        <f t="shared" si="20"/>
        <v>0</v>
      </c>
    </row>
    <row r="86" spans="1:41">
      <c r="A86" s="24" t="s">
        <v>3</v>
      </c>
      <c r="B86" s="8">
        <f>0</f>
        <v>0</v>
      </c>
      <c r="C86" s="8">
        <f>0</f>
        <v>0</v>
      </c>
      <c r="D86" s="8">
        <f>0</f>
        <v>0</v>
      </c>
      <c r="E86" s="8">
        <f>0</f>
        <v>0</v>
      </c>
      <c r="F86" s="8">
        <f>0</f>
        <v>0</v>
      </c>
      <c r="I86" s="24" t="s">
        <v>3</v>
      </c>
      <c r="J86" s="8">
        <f t="shared" si="21"/>
        <v>0</v>
      </c>
      <c r="K86" s="8">
        <f t="shared" si="20"/>
        <v>0</v>
      </c>
      <c r="L86" s="8">
        <f t="shared" si="20"/>
        <v>0</v>
      </c>
      <c r="M86" s="8">
        <f t="shared" si="20"/>
        <v>0</v>
      </c>
      <c r="N86" s="8">
        <f t="shared" si="20"/>
        <v>0</v>
      </c>
      <c r="O86" s="8">
        <f t="shared" si="20"/>
        <v>0</v>
      </c>
      <c r="P86" s="8">
        <f t="shared" si="20"/>
        <v>0</v>
      </c>
      <c r="Q86" s="8">
        <f t="shared" si="20"/>
        <v>0</v>
      </c>
      <c r="R86" s="8">
        <f t="shared" si="20"/>
        <v>0</v>
      </c>
      <c r="S86" s="8">
        <f t="shared" si="20"/>
        <v>0</v>
      </c>
      <c r="T86" s="8">
        <f t="shared" si="20"/>
        <v>0</v>
      </c>
      <c r="U86" s="8">
        <f t="shared" si="20"/>
        <v>0</v>
      </c>
      <c r="V86" s="8">
        <f t="shared" si="20"/>
        <v>0</v>
      </c>
      <c r="W86" s="8">
        <f t="shared" si="20"/>
        <v>0</v>
      </c>
      <c r="X86" s="8">
        <f t="shared" si="20"/>
        <v>0</v>
      </c>
      <c r="Y86" s="8">
        <f t="shared" si="20"/>
        <v>0</v>
      </c>
      <c r="Z86" s="8">
        <f t="shared" si="20"/>
        <v>0</v>
      </c>
      <c r="AA86" s="8">
        <f t="shared" si="20"/>
        <v>0</v>
      </c>
      <c r="AB86" s="8">
        <f t="shared" si="20"/>
        <v>0</v>
      </c>
      <c r="AC86" s="8">
        <f t="shared" si="20"/>
        <v>0</v>
      </c>
      <c r="AD86" s="8">
        <f t="shared" si="20"/>
        <v>0</v>
      </c>
      <c r="AE86" s="8">
        <f t="shared" si="20"/>
        <v>0</v>
      </c>
      <c r="AF86" s="8">
        <f t="shared" si="20"/>
        <v>0</v>
      </c>
      <c r="AG86" s="8">
        <f t="shared" ref="K86:AO94" si="22">IF( _xlfn.FORECAST.LINEAR(AG$77,$B86:$F86,$B$77:$F$77)&gt;0, _xlfn.FORECAST.LINEAR(AG$77,$B86:$F86,$B$77:$F$77), 0 )</f>
        <v>0</v>
      </c>
      <c r="AH86" s="8">
        <f t="shared" si="22"/>
        <v>0</v>
      </c>
      <c r="AI86" s="8">
        <f t="shared" si="22"/>
        <v>0</v>
      </c>
      <c r="AJ86" s="8">
        <f t="shared" si="22"/>
        <v>0</v>
      </c>
      <c r="AK86" s="8">
        <f t="shared" si="22"/>
        <v>0</v>
      </c>
      <c r="AL86" s="8">
        <f t="shared" si="22"/>
        <v>0</v>
      </c>
      <c r="AM86" s="8">
        <f t="shared" si="22"/>
        <v>0</v>
      </c>
      <c r="AN86" s="8">
        <f t="shared" si="22"/>
        <v>0</v>
      </c>
      <c r="AO86" s="8">
        <f t="shared" si="22"/>
        <v>0</v>
      </c>
    </row>
    <row r="87" spans="1:41">
      <c r="A87" s="24" t="s">
        <v>13</v>
      </c>
      <c r="B87" s="8">
        <f>0</f>
        <v>0</v>
      </c>
      <c r="C87" s="8">
        <f>0</f>
        <v>0</v>
      </c>
      <c r="D87" s="8">
        <f>0</f>
        <v>0</v>
      </c>
      <c r="E87" s="8">
        <f>0</f>
        <v>0</v>
      </c>
      <c r="F87" s="8">
        <f>0</f>
        <v>0</v>
      </c>
      <c r="I87" s="24" t="s">
        <v>13</v>
      </c>
      <c r="J87" s="8">
        <f t="shared" si="21"/>
        <v>0</v>
      </c>
      <c r="K87" s="8">
        <f t="shared" si="22"/>
        <v>0</v>
      </c>
      <c r="L87" s="8">
        <f t="shared" si="22"/>
        <v>0</v>
      </c>
      <c r="M87" s="8">
        <f t="shared" si="22"/>
        <v>0</v>
      </c>
      <c r="N87" s="8">
        <f t="shared" si="22"/>
        <v>0</v>
      </c>
      <c r="O87" s="8">
        <f t="shared" si="22"/>
        <v>0</v>
      </c>
      <c r="P87" s="8">
        <f t="shared" si="22"/>
        <v>0</v>
      </c>
      <c r="Q87" s="8">
        <f t="shared" si="22"/>
        <v>0</v>
      </c>
      <c r="R87" s="8">
        <f t="shared" si="22"/>
        <v>0</v>
      </c>
      <c r="S87" s="8">
        <f t="shared" si="22"/>
        <v>0</v>
      </c>
      <c r="T87" s="8">
        <f t="shared" si="22"/>
        <v>0</v>
      </c>
      <c r="U87" s="8">
        <f t="shared" si="22"/>
        <v>0</v>
      </c>
      <c r="V87" s="8">
        <f t="shared" si="22"/>
        <v>0</v>
      </c>
      <c r="W87" s="8">
        <f t="shared" si="22"/>
        <v>0</v>
      </c>
      <c r="X87" s="8">
        <f t="shared" si="22"/>
        <v>0</v>
      </c>
      <c r="Y87" s="8">
        <f t="shared" si="22"/>
        <v>0</v>
      </c>
      <c r="Z87" s="8">
        <f t="shared" si="22"/>
        <v>0</v>
      </c>
      <c r="AA87" s="8">
        <f t="shared" si="22"/>
        <v>0</v>
      </c>
      <c r="AB87" s="8">
        <f t="shared" si="22"/>
        <v>0</v>
      </c>
      <c r="AC87" s="8">
        <f t="shared" si="22"/>
        <v>0</v>
      </c>
      <c r="AD87" s="8">
        <f t="shared" si="22"/>
        <v>0</v>
      </c>
      <c r="AE87" s="8">
        <f t="shared" si="22"/>
        <v>0</v>
      </c>
      <c r="AF87" s="8">
        <f t="shared" si="22"/>
        <v>0</v>
      </c>
      <c r="AG87" s="8">
        <f t="shared" si="22"/>
        <v>0</v>
      </c>
      <c r="AH87" s="8">
        <f t="shared" si="22"/>
        <v>0</v>
      </c>
      <c r="AI87" s="8">
        <f t="shared" si="22"/>
        <v>0</v>
      </c>
      <c r="AJ87" s="8">
        <f t="shared" si="22"/>
        <v>0</v>
      </c>
      <c r="AK87" s="8">
        <f t="shared" si="22"/>
        <v>0</v>
      </c>
      <c r="AL87" s="8">
        <f t="shared" si="22"/>
        <v>0</v>
      </c>
      <c r="AM87" s="8">
        <f t="shared" si="22"/>
        <v>0</v>
      </c>
      <c r="AN87" s="8">
        <f t="shared" si="22"/>
        <v>0</v>
      </c>
      <c r="AO87" s="8">
        <f t="shared" si="22"/>
        <v>0</v>
      </c>
    </row>
    <row r="88" spans="1:41">
      <c r="A88" s="24" t="s">
        <v>14</v>
      </c>
      <c r="B88" s="8">
        <f>0</f>
        <v>0</v>
      </c>
      <c r="C88" s="8">
        <f>0</f>
        <v>0</v>
      </c>
      <c r="D88" s="8">
        <f>0</f>
        <v>0</v>
      </c>
      <c r="E88" s="8">
        <f>0</f>
        <v>0</v>
      </c>
      <c r="F88" s="8">
        <f>0</f>
        <v>0</v>
      </c>
      <c r="I88" s="24" t="s">
        <v>14</v>
      </c>
      <c r="J88" s="8">
        <f t="shared" si="21"/>
        <v>0</v>
      </c>
      <c r="K88" s="8">
        <f t="shared" si="22"/>
        <v>0</v>
      </c>
      <c r="L88" s="8">
        <f t="shared" si="22"/>
        <v>0</v>
      </c>
      <c r="M88" s="8">
        <f t="shared" si="22"/>
        <v>0</v>
      </c>
      <c r="N88" s="8">
        <f t="shared" si="22"/>
        <v>0</v>
      </c>
      <c r="O88" s="8">
        <f t="shared" si="22"/>
        <v>0</v>
      </c>
      <c r="P88" s="8">
        <f t="shared" si="22"/>
        <v>0</v>
      </c>
      <c r="Q88" s="8">
        <f t="shared" si="22"/>
        <v>0</v>
      </c>
      <c r="R88" s="8">
        <f t="shared" si="22"/>
        <v>0</v>
      </c>
      <c r="S88" s="8">
        <f t="shared" si="22"/>
        <v>0</v>
      </c>
      <c r="T88" s="8">
        <f t="shared" si="22"/>
        <v>0</v>
      </c>
      <c r="U88" s="8">
        <f t="shared" si="22"/>
        <v>0</v>
      </c>
      <c r="V88" s="8">
        <f t="shared" si="22"/>
        <v>0</v>
      </c>
      <c r="W88" s="8">
        <f t="shared" si="22"/>
        <v>0</v>
      </c>
      <c r="X88" s="8">
        <f t="shared" si="22"/>
        <v>0</v>
      </c>
      <c r="Y88" s="8">
        <f t="shared" si="22"/>
        <v>0</v>
      </c>
      <c r="Z88" s="8">
        <f t="shared" si="22"/>
        <v>0</v>
      </c>
      <c r="AA88" s="8">
        <f t="shared" si="22"/>
        <v>0</v>
      </c>
      <c r="AB88" s="8">
        <f t="shared" si="22"/>
        <v>0</v>
      </c>
      <c r="AC88" s="8">
        <f t="shared" si="22"/>
        <v>0</v>
      </c>
      <c r="AD88" s="8">
        <f t="shared" si="22"/>
        <v>0</v>
      </c>
      <c r="AE88" s="8">
        <f t="shared" si="22"/>
        <v>0</v>
      </c>
      <c r="AF88" s="8">
        <f t="shared" si="22"/>
        <v>0</v>
      </c>
      <c r="AG88" s="8">
        <f t="shared" si="22"/>
        <v>0</v>
      </c>
      <c r="AH88" s="8">
        <f t="shared" si="22"/>
        <v>0</v>
      </c>
      <c r="AI88" s="8">
        <f t="shared" si="22"/>
        <v>0</v>
      </c>
      <c r="AJ88" s="8">
        <f t="shared" si="22"/>
        <v>0</v>
      </c>
      <c r="AK88" s="8">
        <f t="shared" si="22"/>
        <v>0</v>
      </c>
      <c r="AL88" s="8">
        <f t="shared" si="22"/>
        <v>0</v>
      </c>
      <c r="AM88" s="8">
        <f t="shared" si="22"/>
        <v>0</v>
      </c>
      <c r="AN88" s="8">
        <f t="shared" si="22"/>
        <v>0</v>
      </c>
      <c r="AO88" s="8">
        <f t="shared" si="22"/>
        <v>0</v>
      </c>
    </row>
    <row r="89" spans="1:41">
      <c r="A89" s="24" t="s">
        <v>15</v>
      </c>
      <c r="B89" s="8">
        <f>0</f>
        <v>0</v>
      </c>
      <c r="C89" s="8">
        <f>0</f>
        <v>0</v>
      </c>
      <c r="D89" s="8">
        <f>0</f>
        <v>0</v>
      </c>
      <c r="E89" s="8">
        <f>0</f>
        <v>0</v>
      </c>
      <c r="F89" s="8">
        <f>0</f>
        <v>0</v>
      </c>
      <c r="I89" s="24" t="s">
        <v>15</v>
      </c>
      <c r="J89" s="8">
        <f t="shared" si="21"/>
        <v>0</v>
      </c>
      <c r="K89" s="8">
        <f t="shared" si="22"/>
        <v>0</v>
      </c>
      <c r="L89" s="8">
        <f t="shared" si="22"/>
        <v>0</v>
      </c>
      <c r="M89" s="8">
        <f t="shared" si="22"/>
        <v>0</v>
      </c>
      <c r="N89" s="8">
        <f t="shared" si="22"/>
        <v>0</v>
      </c>
      <c r="O89" s="8">
        <f t="shared" si="22"/>
        <v>0</v>
      </c>
      <c r="P89" s="8">
        <f t="shared" si="22"/>
        <v>0</v>
      </c>
      <c r="Q89" s="8">
        <f t="shared" si="22"/>
        <v>0</v>
      </c>
      <c r="R89" s="8">
        <f t="shared" si="22"/>
        <v>0</v>
      </c>
      <c r="S89" s="8">
        <f t="shared" si="22"/>
        <v>0</v>
      </c>
      <c r="T89" s="8">
        <f t="shared" si="22"/>
        <v>0</v>
      </c>
      <c r="U89" s="8">
        <f t="shared" si="22"/>
        <v>0</v>
      </c>
      <c r="V89" s="8">
        <f t="shared" si="22"/>
        <v>0</v>
      </c>
      <c r="W89" s="8">
        <f t="shared" si="22"/>
        <v>0</v>
      </c>
      <c r="X89" s="8">
        <f t="shared" si="22"/>
        <v>0</v>
      </c>
      <c r="Y89" s="8">
        <f t="shared" si="22"/>
        <v>0</v>
      </c>
      <c r="Z89" s="8">
        <f t="shared" si="22"/>
        <v>0</v>
      </c>
      <c r="AA89" s="8">
        <f t="shared" si="22"/>
        <v>0</v>
      </c>
      <c r="AB89" s="8">
        <f t="shared" si="22"/>
        <v>0</v>
      </c>
      <c r="AC89" s="8">
        <f t="shared" si="22"/>
        <v>0</v>
      </c>
      <c r="AD89" s="8">
        <f t="shared" si="22"/>
        <v>0</v>
      </c>
      <c r="AE89" s="8">
        <f t="shared" si="22"/>
        <v>0</v>
      </c>
      <c r="AF89" s="8">
        <f t="shared" si="22"/>
        <v>0</v>
      </c>
      <c r="AG89" s="8">
        <f t="shared" si="22"/>
        <v>0</v>
      </c>
      <c r="AH89" s="8">
        <f t="shared" si="22"/>
        <v>0</v>
      </c>
      <c r="AI89" s="8">
        <f t="shared" si="22"/>
        <v>0</v>
      </c>
      <c r="AJ89" s="8">
        <f t="shared" si="22"/>
        <v>0</v>
      </c>
      <c r="AK89" s="8">
        <f t="shared" si="22"/>
        <v>0</v>
      </c>
      <c r="AL89" s="8">
        <f t="shared" si="22"/>
        <v>0</v>
      </c>
      <c r="AM89" s="8">
        <f t="shared" si="22"/>
        <v>0</v>
      </c>
      <c r="AN89" s="8">
        <f t="shared" si="22"/>
        <v>0</v>
      </c>
      <c r="AO89" s="8">
        <f t="shared" si="22"/>
        <v>0</v>
      </c>
    </row>
    <row r="90" spans="1:41">
      <c r="A90" s="24" t="s">
        <v>4</v>
      </c>
      <c r="B90" s="8">
        <f>0</f>
        <v>0</v>
      </c>
      <c r="C90" s="8">
        <f>0</f>
        <v>0</v>
      </c>
      <c r="D90" s="8">
        <f>0</f>
        <v>0</v>
      </c>
      <c r="E90" s="8">
        <f>0</f>
        <v>0</v>
      </c>
      <c r="F90" s="8">
        <f>0</f>
        <v>0</v>
      </c>
      <c r="I90" s="24" t="s">
        <v>4</v>
      </c>
      <c r="J90" s="8">
        <f t="shared" si="21"/>
        <v>0</v>
      </c>
      <c r="K90" s="8">
        <f t="shared" si="22"/>
        <v>0</v>
      </c>
      <c r="L90" s="8">
        <f t="shared" si="22"/>
        <v>0</v>
      </c>
      <c r="M90" s="8">
        <f t="shared" si="22"/>
        <v>0</v>
      </c>
      <c r="N90" s="8">
        <f t="shared" si="22"/>
        <v>0</v>
      </c>
      <c r="O90" s="8">
        <f t="shared" si="22"/>
        <v>0</v>
      </c>
      <c r="P90" s="8">
        <f t="shared" si="22"/>
        <v>0</v>
      </c>
      <c r="Q90" s="8">
        <f t="shared" si="22"/>
        <v>0</v>
      </c>
      <c r="R90" s="8">
        <f t="shared" si="22"/>
        <v>0</v>
      </c>
      <c r="S90" s="8">
        <f t="shared" si="22"/>
        <v>0</v>
      </c>
      <c r="T90" s="8">
        <f t="shared" si="22"/>
        <v>0</v>
      </c>
      <c r="U90" s="8">
        <f t="shared" si="22"/>
        <v>0</v>
      </c>
      <c r="V90" s="8">
        <f t="shared" si="22"/>
        <v>0</v>
      </c>
      <c r="W90" s="8">
        <f t="shared" si="22"/>
        <v>0</v>
      </c>
      <c r="X90" s="8">
        <f t="shared" si="22"/>
        <v>0</v>
      </c>
      <c r="Y90" s="8">
        <f t="shared" si="22"/>
        <v>0</v>
      </c>
      <c r="Z90" s="8">
        <f t="shared" si="22"/>
        <v>0</v>
      </c>
      <c r="AA90" s="8">
        <f t="shared" si="22"/>
        <v>0</v>
      </c>
      <c r="AB90" s="8">
        <f t="shared" si="22"/>
        <v>0</v>
      </c>
      <c r="AC90" s="8">
        <f t="shared" si="22"/>
        <v>0</v>
      </c>
      <c r="AD90" s="8">
        <f t="shared" si="22"/>
        <v>0</v>
      </c>
      <c r="AE90" s="8">
        <f t="shared" si="22"/>
        <v>0</v>
      </c>
      <c r="AF90" s="8">
        <f t="shared" si="22"/>
        <v>0</v>
      </c>
      <c r="AG90" s="8">
        <f t="shared" si="22"/>
        <v>0</v>
      </c>
      <c r="AH90" s="8">
        <f t="shared" si="22"/>
        <v>0</v>
      </c>
      <c r="AI90" s="8">
        <f t="shared" si="22"/>
        <v>0</v>
      </c>
      <c r="AJ90" s="8">
        <f t="shared" si="22"/>
        <v>0</v>
      </c>
      <c r="AK90" s="8">
        <f t="shared" si="22"/>
        <v>0</v>
      </c>
      <c r="AL90" s="8">
        <f t="shared" si="22"/>
        <v>0</v>
      </c>
      <c r="AM90" s="8">
        <f t="shared" si="22"/>
        <v>0</v>
      </c>
      <c r="AN90" s="8">
        <f t="shared" si="22"/>
        <v>0</v>
      </c>
      <c r="AO90" s="8">
        <f t="shared" si="22"/>
        <v>0</v>
      </c>
    </row>
    <row r="91" spans="1:41">
      <c r="A91" s="24" t="s">
        <v>22</v>
      </c>
      <c r="B91" s="8">
        <f>0</f>
        <v>0</v>
      </c>
      <c r="C91" s="8">
        <f>0</f>
        <v>0</v>
      </c>
      <c r="D91" s="8">
        <f>0</f>
        <v>0</v>
      </c>
      <c r="E91" s="8">
        <f>0</f>
        <v>0</v>
      </c>
      <c r="F91" s="8">
        <f>0</f>
        <v>0</v>
      </c>
      <c r="I91" s="24" t="s">
        <v>22</v>
      </c>
      <c r="J91" s="8">
        <f t="shared" si="21"/>
        <v>0</v>
      </c>
      <c r="K91" s="8">
        <f t="shared" si="22"/>
        <v>0</v>
      </c>
      <c r="L91" s="8">
        <f t="shared" si="22"/>
        <v>0</v>
      </c>
      <c r="M91" s="8">
        <f t="shared" si="22"/>
        <v>0</v>
      </c>
      <c r="N91" s="8">
        <f t="shared" si="22"/>
        <v>0</v>
      </c>
      <c r="O91" s="8">
        <f t="shared" si="22"/>
        <v>0</v>
      </c>
      <c r="P91" s="8">
        <f t="shared" si="22"/>
        <v>0</v>
      </c>
      <c r="Q91" s="8">
        <f t="shared" si="22"/>
        <v>0</v>
      </c>
      <c r="R91" s="8">
        <f t="shared" si="22"/>
        <v>0</v>
      </c>
      <c r="S91" s="8">
        <f t="shared" si="22"/>
        <v>0</v>
      </c>
      <c r="T91" s="8">
        <f t="shared" si="22"/>
        <v>0</v>
      </c>
      <c r="U91" s="8">
        <f t="shared" si="22"/>
        <v>0</v>
      </c>
      <c r="V91" s="8">
        <f t="shared" si="22"/>
        <v>0</v>
      </c>
      <c r="W91" s="8">
        <f t="shared" si="22"/>
        <v>0</v>
      </c>
      <c r="X91" s="8">
        <f t="shared" si="22"/>
        <v>0</v>
      </c>
      <c r="Y91" s="8">
        <f t="shared" si="22"/>
        <v>0</v>
      </c>
      <c r="Z91" s="8">
        <f t="shared" si="22"/>
        <v>0</v>
      </c>
      <c r="AA91" s="8">
        <f t="shared" si="22"/>
        <v>0</v>
      </c>
      <c r="AB91" s="8">
        <f t="shared" si="22"/>
        <v>0</v>
      </c>
      <c r="AC91" s="8">
        <f t="shared" si="22"/>
        <v>0</v>
      </c>
      <c r="AD91" s="8">
        <f t="shared" si="22"/>
        <v>0</v>
      </c>
      <c r="AE91" s="8">
        <f t="shared" si="22"/>
        <v>0</v>
      </c>
      <c r="AF91" s="8">
        <f t="shared" si="22"/>
        <v>0</v>
      </c>
      <c r="AG91" s="8">
        <f t="shared" si="22"/>
        <v>0</v>
      </c>
      <c r="AH91" s="8">
        <f t="shared" si="22"/>
        <v>0</v>
      </c>
      <c r="AI91" s="8">
        <f t="shared" si="22"/>
        <v>0</v>
      </c>
      <c r="AJ91" s="8">
        <f t="shared" si="22"/>
        <v>0</v>
      </c>
      <c r="AK91" s="8">
        <f t="shared" si="22"/>
        <v>0</v>
      </c>
      <c r="AL91" s="8">
        <f t="shared" si="22"/>
        <v>0</v>
      </c>
      <c r="AM91" s="8">
        <f t="shared" si="22"/>
        <v>0</v>
      </c>
      <c r="AN91" s="8">
        <f t="shared" si="22"/>
        <v>0</v>
      </c>
      <c r="AO91" s="8">
        <f t="shared" si="22"/>
        <v>0</v>
      </c>
    </row>
    <row r="92" spans="1:41">
      <c r="A92" s="24" t="s">
        <v>17</v>
      </c>
      <c r="B92" s="8">
        <f>0</f>
        <v>0</v>
      </c>
      <c r="C92" s="8">
        <f>0</f>
        <v>0</v>
      </c>
      <c r="D92" s="8">
        <f>0</f>
        <v>0</v>
      </c>
      <c r="E92" s="8">
        <f>0</f>
        <v>0</v>
      </c>
      <c r="F92" s="8">
        <f>0</f>
        <v>0</v>
      </c>
      <c r="I92" s="24" t="s">
        <v>17</v>
      </c>
      <c r="J92" s="8">
        <f t="shared" si="21"/>
        <v>0</v>
      </c>
      <c r="K92" s="8">
        <f t="shared" si="22"/>
        <v>0</v>
      </c>
      <c r="L92" s="8">
        <f t="shared" si="22"/>
        <v>0</v>
      </c>
      <c r="M92" s="8">
        <f t="shared" si="22"/>
        <v>0</v>
      </c>
      <c r="N92" s="8">
        <f t="shared" si="22"/>
        <v>0</v>
      </c>
      <c r="O92" s="8">
        <f t="shared" si="22"/>
        <v>0</v>
      </c>
      <c r="P92" s="8">
        <f t="shared" si="22"/>
        <v>0</v>
      </c>
      <c r="Q92" s="8">
        <f t="shared" si="22"/>
        <v>0</v>
      </c>
      <c r="R92" s="8">
        <f t="shared" si="22"/>
        <v>0</v>
      </c>
      <c r="S92" s="8">
        <f t="shared" si="22"/>
        <v>0</v>
      </c>
      <c r="T92" s="8">
        <f t="shared" si="22"/>
        <v>0</v>
      </c>
      <c r="U92" s="8">
        <f t="shared" si="22"/>
        <v>0</v>
      </c>
      <c r="V92" s="8">
        <f t="shared" si="22"/>
        <v>0</v>
      </c>
      <c r="W92" s="8">
        <f t="shared" si="22"/>
        <v>0</v>
      </c>
      <c r="X92" s="8">
        <f t="shared" si="22"/>
        <v>0</v>
      </c>
      <c r="Y92" s="8">
        <f t="shared" si="22"/>
        <v>0</v>
      </c>
      <c r="Z92" s="8">
        <f t="shared" si="22"/>
        <v>0</v>
      </c>
      <c r="AA92" s="8">
        <f t="shared" si="22"/>
        <v>0</v>
      </c>
      <c r="AB92" s="8">
        <f t="shared" si="22"/>
        <v>0</v>
      </c>
      <c r="AC92" s="8">
        <f t="shared" si="22"/>
        <v>0</v>
      </c>
      <c r="AD92" s="8">
        <f t="shared" si="22"/>
        <v>0</v>
      </c>
      <c r="AE92" s="8">
        <f t="shared" si="22"/>
        <v>0</v>
      </c>
      <c r="AF92" s="8">
        <f t="shared" si="22"/>
        <v>0</v>
      </c>
      <c r="AG92" s="8">
        <f t="shared" si="22"/>
        <v>0</v>
      </c>
      <c r="AH92" s="8">
        <f t="shared" si="22"/>
        <v>0</v>
      </c>
      <c r="AI92" s="8">
        <f t="shared" si="22"/>
        <v>0</v>
      </c>
      <c r="AJ92" s="8">
        <f t="shared" si="22"/>
        <v>0</v>
      </c>
      <c r="AK92" s="8">
        <f t="shared" si="22"/>
        <v>0</v>
      </c>
      <c r="AL92" s="8">
        <f t="shared" si="22"/>
        <v>0</v>
      </c>
      <c r="AM92" s="8">
        <f t="shared" si="22"/>
        <v>0</v>
      </c>
      <c r="AN92" s="8">
        <f t="shared" si="22"/>
        <v>0</v>
      </c>
      <c r="AO92" s="8">
        <f t="shared" si="22"/>
        <v>0</v>
      </c>
    </row>
    <row r="93" spans="1:41">
      <c r="A93" s="24" t="s">
        <v>18</v>
      </c>
      <c r="B93" s="8">
        <f>0</f>
        <v>0</v>
      </c>
      <c r="C93" s="8">
        <f>0</f>
        <v>0</v>
      </c>
      <c r="D93" s="8">
        <f>0</f>
        <v>0</v>
      </c>
      <c r="E93" s="8">
        <f>0</f>
        <v>0</v>
      </c>
      <c r="F93" s="8">
        <f>0</f>
        <v>0</v>
      </c>
      <c r="I93" s="24" t="s">
        <v>18</v>
      </c>
      <c r="J93" s="8">
        <f t="shared" si="21"/>
        <v>0</v>
      </c>
      <c r="K93" s="8">
        <f t="shared" si="22"/>
        <v>0</v>
      </c>
      <c r="L93" s="8">
        <f t="shared" si="22"/>
        <v>0</v>
      </c>
      <c r="M93" s="8">
        <f t="shared" si="22"/>
        <v>0</v>
      </c>
      <c r="N93" s="8">
        <f t="shared" si="22"/>
        <v>0</v>
      </c>
      <c r="O93" s="8">
        <f t="shared" si="22"/>
        <v>0</v>
      </c>
      <c r="P93" s="8">
        <f t="shared" si="22"/>
        <v>0</v>
      </c>
      <c r="Q93" s="8">
        <f t="shared" si="22"/>
        <v>0</v>
      </c>
      <c r="R93" s="8">
        <f t="shared" si="22"/>
        <v>0</v>
      </c>
      <c r="S93" s="8">
        <f t="shared" si="22"/>
        <v>0</v>
      </c>
      <c r="T93" s="8">
        <f t="shared" si="22"/>
        <v>0</v>
      </c>
      <c r="U93" s="8">
        <f t="shared" si="22"/>
        <v>0</v>
      </c>
      <c r="V93" s="8">
        <f t="shared" si="22"/>
        <v>0</v>
      </c>
      <c r="W93" s="8">
        <f t="shared" si="22"/>
        <v>0</v>
      </c>
      <c r="X93" s="8">
        <f t="shared" si="22"/>
        <v>0</v>
      </c>
      <c r="Y93" s="8">
        <f t="shared" si="22"/>
        <v>0</v>
      </c>
      <c r="Z93" s="8">
        <f t="shared" si="22"/>
        <v>0</v>
      </c>
      <c r="AA93" s="8">
        <f t="shared" si="22"/>
        <v>0</v>
      </c>
      <c r="AB93" s="8">
        <f t="shared" si="22"/>
        <v>0</v>
      </c>
      <c r="AC93" s="8">
        <f t="shared" si="22"/>
        <v>0</v>
      </c>
      <c r="AD93" s="8">
        <f t="shared" si="22"/>
        <v>0</v>
      </c>
      <c r="AE93" s="8">
        <f t="shared" si="22"/>
        <v>0</v>
      </c>
      <c r="AF93" s="8">
        <f t="shared" si="22"/>
        <v>0</v>
      </c>
      <c r="AG93" s="8">
        <f t="shared" si="22"/>
        <v>0</v>
      </c>
      <c r="AH93" s="8">
        <f t="shared" si="22"/>
        <v>0</v>
      </c>
      <c r="AI93" s="8">
        <f t="shared" si="22"/>
        <v>0</v>
      </c>
      <c r="AJ93" s="8">
        <f t="shared" si="22"/>
        <v>0</v>
      </c>
      <c r="AK93" s="8">
        <f t="shared" si="22"/>
        <v>0</v>
      </c>
      <c r="AL93" s="8">
        <f t="shared" si="22"/>
        <v>0</v>
      </c>
      <c r="AM93" s="8">
        <f t="shared" si="22"/>
        <v>0</v>
      </c>
      <c r="AN93" s="8">
        <f t="shared" si="22"/>
        <v>0</v>
      </c>
      <c r="AO93" s="8">
        <f t="shared" si="22"/>
        <v>0</v>
      </c>
    </row>
    <row r="94" spans="1:41">
      <c r="A94" s="24" t="s">
        <v>5</v>
      </c>
      <c r="B94" s="8">
        <f>0</f>
        <v>0</v>
      </c>
      <c r="C94" s="8">
        <f>0</f>
        <v>0</v>
      </c>
      <c r="D94" s="8">
        <f>0</f>
        <v>0</v>
      </c>
      <c r="E94" s="8">
        <f>0</f>
        <v>0</v>
      </c>
      <c r="F94" s="8">
        <f>0</f>
        <v>0</v>
      </c>
      <c r="I94" s="24" t="s">
        <v>5</v>
      </c>
      <c r="J94" s="8">
        <f t="shared" si="21"/>
        <v>0</v>
      </c>
      <c r="K94" s="8">
        <f t="shared" si="22"/>
        <v>0</v>
      </c>
      <c r="L94" s="8">
        <f t="shared" si="22"/>
        <v>0</v>
      </c>
      <c r="M94" s="8">
        <f t="shared" si="22"/>
        <v>0</v>
      </c>
      <c r="N94" s="8">
        <f t="shared" si="22"/>
        <v>0</v>
      </c>
      <c r="O94" s="8">
        <f t="shared" si="22"/>
        <v>0</v>
      </c>
      <c r="P94" s="8">
        <f t="shared" si="22"/>
        <v>0</v>
      </c>
      <c r="Q94" s="8">
        <f t="shared" si="22"/>
        <v>0</v>
      </c>
      <c r="R94" s="8">
        <f t="shared" si="22"/>
        <v>0</v>
      </c>
      <c r="S94" s="8">
        <f t="shared" si="22"/>
        <v>0</v>
      </c>
      <c r="T94" s="8">
        <f t="shared" si="22"/>
        <v>0</v>
      </c>
      <c r="U94" s="8">
        <f t="shared" si="22"/>
        <v>0</v>
      </c>
      <c r="V94" s="8">
        <f t="shared" si="22"/>
        <v>0</v>
      </c>
      <c r="W94" s="8">
        <f t="shared" si="22"/>
        <v>0</v>
      </c>
      <c r="X94" s="8">
        <f t="shared" si="22"/>
        <v>0</v>
      </c>
      <c r="Y94" s="8">
        <f t="shared" si="22"/>
        <v>0</v>
      </c>
      <c r="Z94" s="8">
        <f t="shared" si="22"/>
        <v>0</v>
      </c>
      <c r="AA94" s="8">
        <f t="shared" si="22"/>
        <v>0</v>
      </c>
      <c r="AB94" s="8">
        <f t="shared" si="22"/>
        <v>0</v>
      </c>
      <c r="AC94" s="8">
        <f t="shared" si="22"/>
        <v>0</v>
      </c>
      <c r="AD94" s="8">
        <f t="shared" si="22"/>
        <v>0</v>
      </c>
      <c r="AE94" s="8">
        <f t="shared" si="22"/>
        <v>0</v>
      </c>
      <c r="AF94" s="8">
        <f t="shared" si="22"/>
        <v>0</v>
      </c>
      <c r="AG94" s="8">
        <f t="shared" si="22"/>
        <v>0</v>
      </c>
      <c r="AH94" s="8">
        <f t="shared" si="22"/>
        <v>0</v>
      </c>
      <c r="AI94" s="8">
        <f t="shared" si="22"/>
        <v>0</v>
      </c>
      <c r="AJ94" s="8">
        <f t="shared" si="22"/>
        <v>0</v>
      </c>
      <c r="AK94" s="8">
        <f t="shared" si="22"/>
        <v>0</v>
      </c>
      <c r="AL94" s="8">
        <f t="shared" si="22"/>
        <v>0</v>
      </c>
      <c r="AM94" s="8">
        <f t="shared" si="22"/>
        <v>0</v>
      </c>
      <c r="AN94" s="8">
        <f t="shared" ref="K94:AO98" si="23">IF( _xlfn.FORECAST.LINEAR(AN$77,$B94:$F94,$B$77:$F$77)&gt;0, _xlfn.FORECAST.LINEAR(AN$77,$B94:$F94,$B$77:$F$77), 0 )</f>
        <v>0</v>
      </c>
      <c r="AO94" s="8">
        <f t="shared" si="23"/>
        <v>0</v>
      </c>
    </row>
    <row r="95" spans="1:41">
      <c r="A95" s="24" t="s">
        <v>19</v>
      </c>
      <c r="B95" s="8">
        <f>0</f>
        <v>0</v>
      </c>
      <c r="C95" s="8">
        <f>0</f>
        <v>0</v>
      </c>
      <c r="D95" s="8">
        <f>0</f>
        <v>0</v>
      </c>
      <c r="E95" s="8">
        <f>0</f>
        <v>0</v>
      </c>
      <c r="F95" s="8">
        <f>0</f>
        <v>0</v>
      </c>
      <c r="I95" s="24" t="s">
        <v>19</v>
      </c>
      <c r="J95" s="8">
        <f t="shared" si="21"/>
        <v>0</v>
      </c>
      <c r="K95" s="8">
        <f t="shared" si="23"/>
        <v>0</v>
      </c>
      <c r="L95" s="8">
        <f t="shared" si="23"/>
        <v>0</v>
      </c>
      <c r="M95" s="8">
        <f t="shared" si="23"/>
        <v>0</v>
      </c>
      <c r="N95" s="8">
        <f t="shared" si="23"/>
        <v>0</v>
      </c>
      <c r="O95" s="8">
        <f t="shared" si="23"/>
        <v>0</v>
      </c>
      <c r="P95" s="8">
        <f t="shared" si="23"/>
        <v>0</v>
      </c>
      <c r="Q95" s="8">
        <f t="shared" si="23"/>
        <v>0</v>
      </c>
      <c r="R95" s="8">
        <f t="shared" si="23"/>
        <v>0</v>
      </c>
      <c r="S95" s="8">
        <f t="shared" si="23"/>
        <v>0</v>
      </c>
      <c r="T95" s="8">
        <f t="shared" si="23"/>
        <v>0</v>
      </c>
      <c r="U95" s="8">
        <f t="shared" si="23"/>
        <v>0</v>
      </c>
      <c r="V95" s="8">
        <f t="shared" si="23"/>
        <v>0</v>
      </c>
      <c r="W95" s="8">
        <f t="shared" si="23"/>
        <v>0</v>
      </c>
      <c r="X95" s="8">
        <f t="shared" si="23"/>
        <v>0</v>
      </c>
      <c r="Y95" s="8">
        <f t="shared" si="23"/>
        <v>0</v>
      </c>
      <c r="Z95" s="8">
        <f t="shared" si="23"/>
        <v>0</v>
      </c>
      <c r="AA95" s="8">
        <f t="shared" si="23"/>
        <v>0</v>
      </c>
      <c r="AB95" s="8">
        <f t="shared" si="23"/>
        <v>0</v>
      </c>
      <c r="AC95" s="8">
        <f t="shared" si="23"/>
        <v>0</v>
      </c>
      <c r="AD95" s="8">
        <f t="shared" si="23"/>
        <v>0</v>
      </c>
      <c r="AE95" s="8">
        <f t="shared" si="23"/>
        <v>0</v>
      </c>
      <c r="AF95" s="8">
        <f t="shared" si="23"/>
        <v>0</v>
      </c>
      <c r="AG95" s="8">
        <f t="shared" si="23"/>
        <v>0</v>
      </c>
      <c r="AH95" s="8">
        <f t="shared" si="23"/>
        <v>0</v>
      </c>
      <c r="AI95" s="8">
        <f t="shared" si="23"/>
        <v>0</v>
      </c>
      <c r="AJ95" s="8">
        <f t="shared" si="23"/>
        <v>0</v>
      </c>
      <c r="AK95" s="8">
        <f t="shared" si="23"/>
        <v>0</v>
      </c>
      <c r="AL95" s="8">
        <f t="shared" si="23"/>
        <v>0</v>
      </c>
      <c r="AM95" s="8">
        <f t="shared" si="23"/>
        <v>0</v>
      </c>
      <c r="AN95" s="8">
        <f t="shared" si="23"/>
        <v>0</v>
      </c>
      <c r="AO95" s="8">
        <f t="shared" si="23"/>
        <v>0</v>
      </c>
    </row>
    <row r="96" spans="1:41">
      <c r="A96" s="24" t="s">
        <v>6</v>
      </c>
      <c r="B96" s="8">
        <f>0</f>
        <v>0</v>
      </c>
      <c r="C96" s="8">
        <f>0</f>
        <v>0</v>
      </c>
      <c r="D96" s="8">
        <f>0</f>
        <v>0</v>
      </c>
      <c r="E96" s="8">
        <f>0</f>
        <v>0</v>
      </c>
      <c r="F96" s="8">
        <f>0</f>
        <v>0</v>
      </c>
      <c r="I96" s="24" t="s">
        <v>6</v>
      </c>
      <c r="J96" s="8">
        <f t="shared" si="21"/>
        <v>0</v>
      </c>
      <c r="K96" s="8">
        <f t="shared" si="23"/>
        <v>0</v>
      </c>
      <c r="L96" s="8">
        <f t="shared" si="23"/>
        <v>0</v>
      </c>
      <c r="M96" s="8">
        <f t="shared" si="23"/>
        <v>0</v>
      </c>
      <c r="N96" s="8">
        <f t="shared" si="23"/>
        <v>0</v>
      </c>
      <c r="O96" s="8">
        <f t="shared" si="23"/>
        <v>0</v>
      </c>
      <c r="P96" s="8">
        <f t="shared" si="23"/>
        <v>0</v>
      </c>
      <c r="Q96" s="8">
        <f t="shared" si="23"/>
        <v>0</v>
      </c>
      <c r="R96" s="8">
        <f t="shared" si="23"/>
        <v>0</v>
      </c>
      <c r="S96" s="8">
        <f t="shared" si="23"/>
        <v>0</v>
      </c>
      <c r="T96" s="8">
        <f t="shared" si="23"/>
        <v>0</v>
      </c>
      <c r="U96" s="8">
        <f t="shared" si="23"/>
        <v>0</v>
      </c>
      <c r="V96" s="8">
        <f t="shared" si="23"/>
        <v>0</v>
      </c>
      <c r="W96" s="8">
        <f t="shared" si="23"/>
        <v>0</v>
      </c>
      <c r="X96" s="8">
        <f t="shared" si="23"/>
        <v>0</v>
      </c>
      <c r="Y96" s="8">
        <f t="shared" si="23"/>
        <v>0</v>
      </c>
      <c r="Z96" s="8">
        <f t="shared" si="23"/>
        <v>0</v>
      </c>
      <c r="AA96" s="8">
        <f t="shared" si="23"/>
        <v>0</v>
      </c>
      <c r="AB96" s="8">
        <f t="shared" si="23"/>
        <v>0</v>
      </c>
      <c r="AC96" s="8">
        <f t="shared" si="23"/>
        <v>0</v>
      </c>
      <c r="AD96" s="8">
        <f t="shared" si="23"/>
        <v>0</v>
      </c>
      <c r="AE96" s="8">
        <f t="shared" si="23"/>
        <v>0</v>
      </c>
      <c r="AF96" s="8">
        <f t="shared" si="23"/>
        <v>0</v>
      </c>
      <c r="AG96" s="8">
        <f t="shared" si="23"/>
        <v>0</v>
      </c>
      <c r="AH96" s="8">
        <f t="shared" si="23"/>
        <v>0</v>
      </c>
      <c r="AI96" s="8">
        <f t="shared" si="23"/>
        <v>0</v>
      </c>
      <c r="AJ96" s="8">
        <f t="shared" si="23"/>
        <v>0</v>
      </c>
      <c r="AK96" s="8">
        <f t="shared" si="23"/>
        <v>0</v>
      </c>
      <c r="AL96" s="8">
        <f t="shared" si="23"/>
        <v>0</v>
      </c>
      <c r="AM96" s="8">
        <f t="shared" si="23"/>
        <v>0</v>
      </c>
      <c r="AN96" s="8">
        <f t="shared" si="23"/>
        <v>0</v>
      </c>
      <c r="AO96" s="8">
        <f t="shared" si="23"/>
        <v>0</v>
      </c>
    </row>
    <row r="97" spans="1:41">
      <c r="A97" s="24" t="s">
        <v>20</v>
      </c>
      <c r="B97" s="8">
        <f>0</f>
        <v>0</v>
      </c>
      <c r="C97" s="8">
        <f>0</f>
        <v>0</v>
      </c>
      <c r="D97" s="8">
        <f>0</f>
        <v>0</v>
      </c>
      <c r="E97" s="8">
        <f>0</f>
        <v>0</v>
      </c>
      <c r="F97" s="8">
        <f>0</f>
        <v>0</v>
      </c>
      <c r="I97" s="24" t="s">
        <v>20</v>
      </c>
      <c r="J97" s="8">
        <f t="shared" si="21"/>
        <v>0</v>
      </c>
      <c r="K97" s="8">
        <f t="shared" si="23"/>
        <v>0</v>
      </c>
      <c r="L97" s="8">
        <f t="shared" si="23"/>
        <v>0</v>
      </c>
      <c r="M97" s="8">
        <f t="shared" si="23"/>
        <v>0</v>
      </c>
      <c r="N97" s="8">
        <f t="shared" si="23"/>
        <v>0</v>
      </c>
      <c r="O97" s="8">
        <f t="shared" si="23"/>
        <v>0</v>
      </c>
      <c r="P97" s="8">
        <f t="shared" si="23"/>
        <v>0</v>
      </c>
      <c r="Q97" s="8">
        <f t="shared" si="23"/>
        <v>0</v>
      </c>
      <c r="R97" s="8">
        <f t="shared" si="23"/>
        <v>0</v>
      </c>
      <c r="S97" s="8">
        <f t="shared" si="23"/>
        <v>0</v>
      </c>
      <c r="T97" s="8">
        <f t="shared" si="23"/>
        <v>0</v>
      </c>
      <c r="U97" s="8">
        <f t="shared" si="23"/>
        <v>0</v>
      </c>
      <c r="V97" s="8">
        <f t="shared" si="23"/>
        <v>0</v>
      </c>
      <c r="W97" s="8">
        <f t="shared" si="23"/>
        <v>0</v>
      </c>
      <c r="X97" s="8">
        <f t="shared" si="23"/>
        <v>0</v>
      </c>
      <c r="Y97" s="8">
        <f t="shared" si="23"/>
        <v>0</v>
      </c>
      <c r="Z97" s="8">
        <f t="shared" si="23"/>
        <v>0</v>
      </c>
      <c r="AA97" s="8">
        <f t="shared" si="23"/>
        <v>0</v>
      </c>
      <c r="AB97" s="8">
        <f t="shared" si="23"/>
        <v>0</v>
      </c>
      <c r="AC97" s="8">
        <f t="shared" si="23"/>
        <v>0</v>
      </c>
      <c r="AD97" s="8">
        <f t="shared" si="23"/>
        <v>0</v>
      </c>
      <c r="AE97" s="8">
        <f t="shared" si="23"/>
        <v>0</v>
      </c>
      <c r="AF97" s="8">
        <f t="shared" si="23"/>
        <v>0</v>
      </c>
      <c r="AG97" s="8">
        <f t="shared" si="23"/>
        <v>0</v>
      </c>
      <c r="AH97" s="8">
        <f t="shared" si="23"/>
        <v>0</v>
      </c>
      <c r="AI97" s="8">
        <f t="shared" si="23"/>
        <v>0</v>
      </c>
      <c r="AJ97" s="8">
        <f t="shared" si="23"/>
        <v>0</v>
      </c>
      <c r="AK97" s="8">
        <f t="shared" si="23"/>
        <v>0</v>
      </c>
      <c r="AL97" s="8">
        <f t="shared" si="23"/>
        <v>0</v>
      </c>
      <c r="AM97" s="8">
        <f t="shared" si="23"/>
        <v>0</v>
      </c>
      <c r="AN97" s="8">
        <f t="shared" si="23"/>
        <v>0</v>
      </c>
      <c r="AO97" s="8">
        <f t="shared" si="23"/>
        <v>0</v>
      </c>
    </row>
    <row r="98" spans="1:41">
      <c r="A98" s="24" t="s">
        <v>21</v>
      </c>
      <c r="B98" s="8">
        <f>0</f>
        <v>0</v>
      </c>
      <c r="C98" s="8">
        <f>0</f>
        <v>0</v>
      </c>
      <c r="D98" s="8">
        <f>0</f>
        <v>0</v>
      </c>
      <c r="E98" s="8">
        <f>0</f>
        <v>0</v>
      </c>
      <c r="F98" s="8">
        <f>0</f>
        <v>0</v>
      </c>
      <c r="I98" s="24" t="s">
        <v>21</v>
      </c>
      <c r="J98" s="8">
        <f t="shared" si="21"/>
        <v>0</v>
      </c>
      <c r="K98" s="8">
        <f t="shared" si="23"/>
        <v>0</v>
      </c>
      <c r="L98" s="8">
        <f t="shared" si="23"/>
        <v>0</v>
      </c>
      <c r="M98" s="8">
        <f t="shared" si="23"/>
        <v>0</v>
      </c>
      <c r="N98" s="8">
        <f t="shared" si="23"/>
        <v>0</v>
      </c>
      <c r="O98" s="8">
        <f t="shared" si="23"/>
        <v>0</v>
      </c>
      <c r="P98" s="8">
        <f t="shared" si="23"/>
        <v>0</v>
      </c>
      <c r="Q98" s="8">
        <f t="shared" si="23"/>
        <v>0</v>
      </c>
      <c r="R98" s="8">
        <f t="shared" si="23"/>
        <v>0</v>
      </c>
      <c r="S98" s="8">
        <f t="shared" si="23"/>
        <v>0</v>
      </c>
      <c r="T98" s="8">
        <f t="shared" si="23"/>
        <v>0</v>
      </c>
      <c r="U98" s="8">
        <f t="shared" si="23"/>
        <v>0</v>
      </c>
      <c r="V98" s="8">
        <f t="shared" si="23"/>
        <v>0</v>
      </c>
      <c r="W98" s="8">
        <f t="shared" si="23"/>
        <v>0</v>
      </c>
      <c r="X98" s="8">
        <f t="shared" si="23"/>
        <v>0</v>
      </c>
      <c r="Y98" s="8">
        <f t="shared" si="23"/>
        <v>0</v>
      </c>
      <c r="Z98" s="8">
        <f t="shared" si="23"/>
        <v>0</v>
      </c>
      <c r="AA98" s="8">
        <f t="shared" si="23"/>
        <v>0</v>
      </c>
      <c r="AB98" s="8">
        <f t="shared" si="23"/>
        <v>0</v>
      </c>
      <c r="AC98" s="8">
        <f t="shared" si="23"/>
        <v>0</v>
      </c>
      <c r="AD98" s="8">
        <f t="shared" si="23"/>
        <v>0</v>
      </c>
      <c r="AE98" s="8">
        <f t="shared" si="23"/>
        <v>0</v>
      </c>
      <c r="AF98" s="8">
        <f t="shared" si="23"/>
        <v>0</v>
      </c>
      <c r="AG98" s="8">
        <f t="shared" si="23"/>
        <v>0</v>
      </c>
      <c r="AH98" s="8">
        <f t="shared" si="23"/>
        <v>0</v>
      </c>
      <c r="AI98" s="8">
        <f t="shared" si="23"/>
        <v>0</v>
      </c>
      <c r="AJ98" s="8">
        <f t="shared" si="23"/>
        <v>0</v>
      </c>
      <c r="AK98" s="8">
        <f t="shared" si="23"/>
        <v>0</v>
      </c>
      <c r="AL98" s="8">
        <f t="shared" si="23"/>
        <v>0</v>
      </c>
      <c r="AM98" s="8">
        <f t="shared" si="23"/>
        <v>0</v>
      </c>
      <c r="AN98" s="8">
        <f t="shared" si="23"/>
        <v>0</v>
      </c>
      <c r="AO98" s="8">
        <f t="shared" si="23"/>
        <v>0</v>
      </c>
    </row>
    <row r="99" spans="1:41">
      <c r="I99" s="1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3"/>
  <sheetViews>
    <sheetView topLeftCell="N1" workbookViewId="0">
      <selection activeCell="T37" sqref="T37"/>
    </sheetView>
  </sheetViews>
  <sheetFormatPr defaultColWidth="8.85546875" defaultRowHeight="15"/>
  <cols>
    <col min="1" max="1" width="36.140625" customWidth="1"/>
    <col min="2" max="35" width="13" customWidth="1"/>
  </cols>
  <sheetData>
    <row r="1" spans="1:35">
      <c r="A1" s="5" t="s">
        <v>26</v>
      </c>
      <c r="B1" s="9">
        <v>2019</v>
      </c>
      <c r="C1" s="3">
        <v>2020</v>
      </c>
      <c r="D1" s="9">
        <v>2021</v>
      </c>
      <c r="E1" s="3">
        <v>2022</v>
      </c>
      <c r="F1" s="9">
        <v>2023</v>
      </c>
      <c r="G1" s="3">
        <v>2024</v>
      </c>
      <c r="H1" s="9">
        <v>2025</v>
      </c>
      <c r="I1" s="3">
        <v>2026</v>
      </c>
      <c r="J1" s="9">
        <v>2027</v>
      </c>
      <c r="K1" s="3">
        <v>2028</v>
      </c>
      <c r="L1" s="9">
        <v>2029</v>
      </c>
      <c r="M1" s="3">
        <v>2030</v>
      </c>
      <c r="N1" s="9">
        <v>2031</v>
      </c>
      <c r="O1" s="3">
        <v>2032</v>
      </c>
      <c r="P1" s="9">
        <v>2033</v>
      </c>
      <c r="Q1" s="3">
        <v>2034</v>
      </c>
      <c r="R1" s="9">
        <v>2035</v>
      </c>
      <c r="S1" s="3">
        <v>2036</v>
      </c>
      <c r="T1" s="9">
        <v>2037</v>
      </c>
      <c r="U1" s="3">
        <v>2038</v>
      </c>
      <c r="V1" s="9">
        <v>2039</v>
      </c>
      <c r="W1" s="3">
        <v>2040</v>
      </c>
      <c r="X1" s="9">
        <v>2041</v>
      </c>
      <c r="Y1" s="3">
        <v>2042</v>
      </c>
      <c r="Z1" s="9">
        <v>2043</v>
      </c>
      <c r="AA1" s="3">
        <v>2044</v>
      </c>
      <c r="AB1" s="9">
        <v>2045</v>
      </c>
      <c r="AC1" s="3">
        <v>2046</v>
      </c>
      <c r="AD1" s="9">
        <v>2047</v>
      </c>
      <c r="AE1" s="3">
        <v>2048</v>
      </c>
      <c r="AF1" s="9">
        <v>2049</v>
      </c>
      <c r="AG1" s="3">
        <v>2050</v>
      </c>
      <c r="AH1" s="9"/>
      <c r="AI1" s="3"/>
    </row>
    <row r="2" spans="1:35">
      <c r="A2" s="5" t="s">
        <v>7</v>
      </c>
      <c r="B2" s="25">
        <f>Calculations!J28</f>
        <v>0</v>
      </c>
      <c r="C2" s="25">
        <f>Calculations!K28</f>
        <v>0</v>
      </c>
      <c r="D2" s="25">
        <f>Calculations!L28</f>
        <v>0</v>
      </c>
      <c r="E2" s="25">
        <f>Calculations!M28</f>
        <v>0</v>
      </c>
      <c r="F2" s="25">
        <f>Calculations!N28</f>
        <v>0</v>
      </c>
      <c r="G2" s="25">
        <f>Calculations!O28</f>
        <v>0</v>
      </c>
      <c r="H2" s="25">
        <f>Calculations!P28</f>
        <v>0</v>
      </c>
      <c r="I2" s="25">
        <f>Calculations!Q28</f>
        <v>0</v>
      </c>
      <c r="J2" s="25">
        <f>Calculations!R28</f>
        <v>0</v>
      </c>
      <c r="K2" s="25">
        <f>Calculations!S28</f>
        <v>0</v>
      </c>
      <c r="L2" s="25">
        <f>Calculations!T28</f>
        <v>0</v>
      </c>
      <c r="M2" s="25">
        <f>Calculations!U28</f>
        <v>0</v>
      </c>
      <c r="N2" s="25">
        <f>Calculations!V28</f>
        <v>0</v>
      </c>
      <c r="O2" s="25">
        <f>Calculations!W28</f>
        <v>0</v>
      </c>
      <c r="P2" s="25">
        <f>Calculations!X28</f>
        <v>0</v>
      </c>
      <c r="Q2" s="25">
        <f>Calculations!Y28</f>
        <v>0</v>
      </c>
      <c r="R2" s="25">
        <f>Calculations!Z28</f>
        <v>0</v>
      </c>
      <c r="S2" s="25">
        <f>Calculations!AA28</f>
        <v>0</v>
      </c>
      <c r="T2" s="25">
        <f>Calculations!AB28</f>
        <v>0</v>
      </c>
      <c r="U2" s="25">
        <f>Calculations!AC28</f>
        <v>0</v>
      </c>
      <c r="V2" s="25">
        <f>Calculations!AD28</f>
        <v>0</v>
      </c>
      <c r="W2" s="25">
        <f>Calculations!AE28</f>
        <v>0</v>
      </c>
      <c r="X2" s="25">
        <f>Calculations!AF28</f>
        <v>0</v>
      </c>
      <c r="Y2" s="25">
        <f>Calculations!AG28</f>
        <v>0</v>
      </c>
      <c r="Z2" s="25">
        <f>Calculations!AH28</f>
        <v>0</v>
      </c>
      <c r="AA2" s="25">
        <f>Calculations!AI28</f>
        <v>0</v>
      </c>
      <c r="AB2" s="25">
        <f>Calculations!AJ28</f>
        <v>0</v>
      </c>
      <c r="AC2" s="25">
        <f>Calculations!AK28</f>
        <v>0</v>
      </c>
      <c r="AD2" s="25">
        <f>Calculations!AL28</f>
        <v>0</v>
      </c>
      <c r="AE2" s="25">
        <f>Calculations!AM28</f>
        <v>0</v>
      </c>
      <c r="AF2" s="25">
        <f>Calculations!AN28</f>
        <v>0</v>
      </c>
      <c r="AG2" s="25">
        <f>Calculations!AO28</f>
        <v>0</v>
      </c>
    </row>
    <row r="3" spans="1:35">
      <c r="A3" s="6" t="s">
        <v>8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</row>
    <row r="4" spans="1:35">
      <c r="A4" s="6" t="s">
        <v>1</v>
      </c>
      <c r="B4" s="25">
        <f>Calculations!J30</f>
        <v>0</v>
      </c>
      <c r="C4" s="25">
        <f>Calculations!K30</f>
        <v>0</v>
      </c>
      <c r="D4" s="25">
        <f>Calculations!L30</f>
        <v>0</v>
      </c>
      <c r="E4" s="25">
        <f>Calculations!M30</f>
        <v>0</v>
      </c>
      <c r="F4" s="25">
        <f>Calculations!N30</f>
        <v>0</v>
      </c>
      <c r="G4" s="25">
        <f>Calculations!O30</f>
        <v>0</v>
      </c>
      <c r="H4" s="25">
        <f>Calculations!P30</f>
        <v>0</v>
      </c>
      <c r="I4" s="25">
        <f>Calculations!Q30</f>
        <v>0</v>
      </c>
      <c r="J4" s="25">
        <f>Calculations!R30</f>
        <v>0</v>
      </c>
      <c r="K4" s="25">
        <f>Calculations!S30</f>
        <v>0</v>
      </c>
      <c r="L4" s="25">
        <f>Calculations!T30</f>
        <v>0</v>
      </c>
      <c r="M4" s="25">
        <f>Calculations!U30</f>
        <v>0</v>
      </c>
      <c r="N4" s="25">
        <f>Calculations!V30</f>
        <v>0</v>
      </c>
      <c r="O4" s="25">
        <f>Calculations!W30</f>
        <v>0</v>
      </c>
      <c r="P4" s="25">
        <f>Calculations!X30</f>
        <v>0</v>
      </c>
      <c r="Q4" s="25">
        <f>Calculations!Y30</f>
        <v>0</v>
      </c>
      <c r="R4" s="25">
        <f>Calculations!Z30</f>
        <v>0</v>
      </c>
      <c r="S4" s="25">
        <f>Calculations!AA30</f>
        <v>0</v>
      </c>
      <c r="T4" s="25">
        <f>Calculations!AB30</f>
        <v>0</v>
      </c>
      <c r="U4" s="25">
        <f>Calculations!AC30</f>
        <v>0</v>
      </c>
      <c r="V4" s="25">
        <f>Calculations!AD30</f>
        <v>0</v>
      </c>
      <c r="W4" s="25">
        <f>Calculations!AE30</f>
        <v>0</v>
      </c>
      <c r="X4" s="25">
        <f>Calculations!AF30</f>
        <v>0</v>
      </c>
      <c r="Y4" s="25">
        <f>Calculations!AG30</f>
        <v>0</v>
      </c>
      <c r="Z4" s="25">
        <f>Calculations!AH30</f>
        <v>0</v>
      </c>
      <c r="AA4" s="25">
        <f>Calculations!AI30</f>
        <v>0</v>
      </c>
      <c r="AB4" s="25">
        <f>Calculations!AJ30</f>
        <v>0</v>
      </c>
      <c r="AC4" s="25">
        <f>Calculations!AK30</f>
        <v>0</v>
      </c>
      <c r="AD4" s="25">
        <f>Calculations!AL30</f>
        <v>0</v>
      </c>
      <c r="AE4" s="25">
        <f>Calculations!AM30</f>
        <v>0</v>
      </c>
      <c r="AF4" s="25">
        <f>Calculations!AN30</f>
        <v>0</v>
      </c>
      <c r="AG4" s="25">
        <f>Calculations!AO30</f>
        <v>0</v>
      </c>
    </row>
    <row r="5" spans="1:35">
      <c r="A5" s="6" t="s">
        <v>9</v>
      </c>
      <c r="B5" s="25">
        <f>Calculations!J31</f>
        <v>1299418635019890</v>
      </c>
      <c r="C5" s="25">
        <f>Calculations!K31</f>
        <v>1292060781145184</v>
      </c>
      <c r="D5" s="25">
        <f>Calculations!L31</f>
        <v>1284702927270476</v>
      </c>
      <c r="E5" s="25">
        <f>Calculations!M31</f>
        <v>1277345073395770</v>
      </c>
      <c r="F5" s="25">
        <f>Calculations!N31</f>
        <v>1269987219521064</v>
      </c>
      <c r="G5" s="25">
        <f>Calculations!O31</f>
        <v>1262629365646356</v>
      </c>
      <c r="H5" s="25">
        <f>Calculations!P31</f>
        <v>1255271511771650</v>
      </c>
      <c r="I5" s="25">
        <f>Calculations!Q31</f>
        <v>1247913657896944</v>
      </c>
      <c r="J5" s="25">
        <f>Calculations!R31</f>
        <v>1240555804022236</v>
      </c>
      <c r="K5" s="25">
        <f>Calculations!S31</f>
        <v>1233197950147530</v>
      </c>
      <c r="L5" s="25">
        <f>Calculations!T31</f>
        <v>1225840096272822</v>
      </c>
      <c r="M5" s="25">
        <f>Calculations!U31</f>
        <v>1218482242398116</v>
      </c>
      <c r="N5" s="25">
        <f>Calculations!V31</f>
        <v>1211124388523410</v>
      </c>
      <c r="O5" s="25">
        <f>Calculations!W31</f>
        <v>1203766534648702</v>
      </c>
      <c r="P5" s="25">
        <f>Calculations!X31</f>
        <v>1196408680773996</v>
      </c>
      <c r="Q5" s="25">
        <f>Calculations!Y31</f>
        <v>1189050826899290</v>
      </c>
      <c r="R5" s="25">
        <f>Calculations!Z31</f>
        <v>1181692973024582</v>
      </c>
      <c r="S5" s="25">
        <f>Calculations!AA31</f>
        <v>1174335119149876</v>
      </c>
      <c r="T5" s="25">
        <f>Calculations!AB31</f>
        <v>1166977265275170</v>
      </c>
      <c r="U5" s="25">
        <f>Calculations!AC31</f>
        <v>1159619411400462</v>
      </c>
      <c r="V5" s="25">
        <f>Calculations!AD31</f>
        <v>1152261557525756</v>
      </c>
      <c r="W5" s="25">
        <f>Calculations!AE31</f>
        <v>1144903703651050</v>
      </c>
      <c r="X5" s="25">
        <f>Calculations!AF31</f>
        <v>1137545849776342</v>
      </c>
      <c r="Y5" s="25">
        <f>Calculations!AG31</f>
        <v>1130187995901636</v>
      </c>
      <c r="Z5" s="25">
        <f>Calculations!AH31</f>
        <v>1122830142026930</v>
      </c>
      <c r="AA5" s="25">
        <f>Calculations!AI31</f>
        <v>1115472288152222</v>
      </c>
      <c r="AB5" s="25">
        <f>Calculations!AJ31</f>
        <v>1108114434277516</v>
      </c>
      <c r="AC5" s="25">
        <f>Calculations!AK31</f>
        <v>1100756580402810</v>
      </c>
      <c r="AD5" s="25">
        <f>Calculations!AL31</f>
        <v>1093398726528102</v>
      </c>
      <c r="AE5" s="25">
        <f>Calculations!AM31</f>
        <v>1086040872653396</v>
      </c>
      <c r="AF5" s="25">
        <f>Calculations!AN31</f>
        <v>1078683018778690</v>
      </c>
      <c r="AG5" s="25">
        <f>Calculations!AO31</f>
        <v>1071325164903982</v>
      </c>
    </row>
    <row r="6" spans="1:35">
      <c r="A6" s="6" t="s">
        <v>10</v>
      </c>
      <c r="B6" s="25">
        <f>Calculations!J32</f>
        <v>0</v>
      </c>
      <c r="C6" s="25">
        <f>Calculations!K32</f>
        <v>0</v>
      </c>
      <c r="D6" s="25">
        <f>Calculations!L32</f>
        <v>0</v>
      </c>
      <c r="E6" s="25">
        <f>Calculations!M32</f>
        <v>0</v>
      </c>
      <c r="F6" s="25">
        <f>Calculations!N32</f>
        <v>0</v>
      </c>
      <c r="G6" s="25">
        <f>Calculations!O32</f>
        <v>0</v>
      </c>
      <c r="H6" s="25">
        <f>Calculations!P32</f>
        <v>0</v>
      </c>
      <c r="I6" s="25">
        <f>Calculations!Q32</f>
        <v>0</v>
      </c>
      <c r="J6" s="25">
        <f>Calculations!R32</f>
        <v>0</v>
      </c>
      <c r="K6" s="25">
        <f>Calculations!S32</f>
        <v>0</v>
      </c>
      <c r="L6" s="25">
        <f>Calculations!T32</f>
        <v>0</v>
      </c>
      <c r="M6" s="25">
        <f>Calculations!U32</f>
        <v>0</v>
      </c>
      <c r="N6" s="25">
        <f>Calculations!V32</f>
        <v>0</v>
      </c>
      <c r="O6" s="25">
        <f>Calculations!W32</f>
        <v>0</v>
      </c>
      <c r="P6" s="25">
        <f>Calculations!X32</f>
        <v>0</v>
      </c>
      <c r="Q6" s="25">
        <f>Calculations!Y32</f>
        <v>0</v>
      </c>
      <c r="R6" s="25">
        <f>Calculations!Z32</f>
        <v>0</v>
      </c>
      <c r="S6" s="25">
        <f>Calculations!AA32</f>
        <v>0</v>
      </c>
      <c r="T6" s="25">
        <f>Calculations!AB32</f>
        <v>0</v>
      </c>
      <c r="U6" s="25">
        <f>Calculations!AC32</f>
        <v>0</v>
      </c>
      <c r="V6" s="25">
        <f>Calculations!AD32</f>
        <v>0</v>
      </c>
      <c r="W6" s="25">
        <f>Calculations!AE32</f>
        <v>0</v>
      </c>
      <c r="X6" s="25">
        <f>Calculations!AF32</f>
        <v>0</v>
      </c>
      <c r="Y6" s="25">
        <f>Calculations!AG32</f>
        <v>0</v>
      </c>
      <c r="Z6" s="25">
        <f>Calculations!AH32</f>
        <v>0</v>
      </c>
      <c r="AA6" s="25">
        <f>Calculations!AI32</f>
        <v>0</v>
      </c>
      <c r="AB6" s="25">
        <f>Calculations!AJ32</f>
        <v>0</v>
      </c>
      <c r="AC6" s="25">
        <f>Calculations!AK32</f>
        <v>0</v>
      </c>
      <c r="AD6" s="25">
        <f>Calculations!AL32</f>
        <v>0</v>
      </c>
      <c r="AE6" s="25">
        <f>Calculations!AM32</f>
        <v>0</v>
      </c>
      <c r="AF6" s="25">
        <f>Calculations!AN32</f>
        <v>0</v>
      </c>
      <c r="AG6" s="25">
        <f>Calculations!AO32</f>
        <v>0</v>
      </c>
    </row>
    <row r="7" spans="1:35">
      <c r="A7" s="6" t="s">
        <v>11</v>
      </c>
      <c r="B7" s="25">
        <f>Calculations!J33</f>
        <v>0</v>
      </c>
      <c r="C7" s="25">
        <f>Calculations!K33</f>
        <v>0</v>
      </c>
      <c r="D7" s="25">
        <f>Calculations!L33</f>
        <v>0</v>
      </c>
      <c r="E7" s="25">
        <f>Calculations!M33</f>
        <v>0</v>
      </c>
      <c r="F7" s="25">
        <f>Calculations!N33</f>
        <v>0</v>
      </c>
      <c r="G7" s="25">
        <f>Calculations!O33</f>
        <v>0</v>
      </c>
      <c r="H7" s="25">
        <f>Calculations!P33</f>
        <v>0</v>
      </c>
      <c r="I7" s="25">
        <f>Calculations!Q33</f>
        <v>0</v>
      </c>
      <c r="J7" s="25">
        <f>Calculations!R33</f>
        <v>0</v>
      </c>
      <c r="K7" s="25">
        <f>Calculations!S33</f>
        <v>0</v>
      </c>
      <c r="L7" s="25">
        <f>Calculations!T33</f>
        <v>0</v>
      </c>
      <c r="M7" s="25">
        <f>Calculations!U33</f>
        <v>0</v>
      </c>
      <c r="N7" s="25">
        <f>Calculations!V33</f>
        <v>0</v>
      </c>
      <c r="O7" s="25">
        <f>Calculations!W33</f>
        <v>0</v>
      </c>
      <c r="P7" s="25">
        <f>Calculations!X33</f>
        <v>0</v>
      </c>
      <c r="Q7" s="25">
        <f>Calculations!Y33</f>
        <v>0</v>
      </c>
      <c r="R7" s="25">
        <f>Calculations!Z33</f>
        <v>0</v>
      </c>
      <c r="S7" s="25">
        <f>Calculations!AA33</f>
        <v>0</v>
      </c>
      <c r="T7" s="25">
        <f>Calculations!AB33</f>
        <v>0</v>
      </c>
      <c r="U7" s="25">
        <f>Calculations!AC33</f>
        <v>0</v>
      </c>
      <c r="V7" s="25">
        <f>Calculations!AD33</f>
        <v>0</v>
      </c>
      <c r="W7" s="25">
        <f>Calculations!AE33</f>
        <v>0</v>
      </c>
      <c r="X7" s="25">
        <f>Calculations!AF33</f>
        <v>0</v>
      </c>
      <c r="Y7" s="25">
        <f>Calculations!AG33</f>
        <v>0</v>
      </c>
      <c r="Z7" s="25">
        <f>Calculations!AH33</f>
        <v>0</v>
      </c>
      <c r="AA7" s="25">
        <f>Calculations!AI33</f>
        <v>0</v>
      </c>
      <c r="AB7" s="25">
        <f>Calculations!AJ33</f>
        <v>0</v>
      </c>
      <c r="AC7" s="25">
        <f>Calculations!AK33</f>
        <v>0</v>
      </c>
      <c r="AD7" s="25">
        <f>Calculations!AL33</f>
        <v>0</v>
      </c>
      <c r="AE7" s="25">
        <f>Calculations!AM33</f>
        <v>0</v>
      </c>
      <c r="AF7" s="25">
        <f>Calculations!AN33</f>
        <v>0</v>
      </c>
      <c r="AG7" s="25">
        <f>Calculations!AO33</f>
        <v>0</v>
      </c>
    </row>
    <row r="8" spans="1:35">
      <c r="A8" s="6" t="s">
        <v>12</v>
      </c>
      <c r="B8" s="25">
        <f>Calculations!J34</f>
        <v>0</v>
      </c>
      <c r="C8" s="25">
        <f>Calculations!K34</f>
        <v>0</v>
      </c>
      <c r="D8" s="25">
        <f>Calculations!L34</f>
        <v>0</v>
      </c>
      <c r="E8" s="25">
        <f>Calculations!M34</f>
        <v>0</v>
      </c>
      <c r="F8" s="25">
        <f>Calculations!N34</f>
        <v>0</v>
      </c>
      <c r="G8" s="25">
        <f>Calculations!O34</f>
        <v>0</v>
      </c>
      <c r="H8" s="25">
        <f>Calculations!P34</f>
        <v>0</v>
      </c>
      <c r="I8" s="25">
        <f>Calculations!Q34</f>
        <v>0</v>
      </c>
      <c r="J8" s="25">
        <f>Calculations!R34</f>
        <v>0</v>
      </c>
      <c r="K8" s="25">
        <f>Calculations!S34</f>
        <v>0</v>
      </c>
      <c r="L8" s="25">
        <f>Calculations!T34</f>
        <v>0</v>
      </c>
      <c r="M8" s="25">
        <f>Calculations!U34</f>
        <v>0</v>
      </c>
      <c r="N8" s="25">
        <f>Calculations!V34</f>
        <v>0</v>
      </c>
      <c r="O8" s="25">
        <f>Calculations!W34</f>
        <v>0</v>
      </c>
      <c r="P8" s="25">
        <f>Calculations!X34</f>
        <v>0</v>
      </c>
      <c r="Q8" s="25">
        <f>Calculations!Y34</f>
        <v>0</v>
      </c>
      <c r="R8" s="25">
        <f>Calculations!Z34</f>
        <v>0</v>
      </c>
      <c r="S8" s="25">
        <f>Calculations!AA34</f>
        <v>0</v>
      </c>
      <c r="T8" s="25">
        <f>Calculations!AB34</f>
        <v>0</v>
      </c>
      <c r="U8" s="25">
        <f>Calculations!AC34</f>
        <v>0</v>
      </c>
      <c r="V8" s="25">
        <f>Calculations!AD34</f>
        <v>0</v>
      </c>
      <c r="W8" s="25">
        <f>Calculations!AE34</f>
        <v>0</v>
      </c>
      <c r="X8" s="25">
        <f>Calculations!AF34</f>
        <v>0</v>
      </c>
      <c r="Y8" s="25">
        <f>Calculations!AG34</f>
        <v>0</v>
      </c>
      <c r="Z8" s="25">
        <f>Calculations!AH34</f>
        <v>0</v>
      </c>
      <c r="AA8" s="25">
        <f>Calculations!AI34</f>
        <v>0</v>
      </c>
      <c r="AB8" s="25">
        <f>Calculations!AJ34</f>
        <v>0</v>
      </c>
      <c r="AC8" s="25">
        <f>Calculations!AK34</f>
        <v>0</v>
      </c>
      <c r="AD8" s="25">
        <f>Calculations!AL34</f>
        <v>0</v>
      </c>
      <c r="AE8" s="25">
        <f>Calculations!AM34</f>
        <v>0</v>
      </c>
      <c r="AF8" s="25">
        <f>Calculations!AN34</f>
        <v>0</v>
      </c>
      <c r="AG8" s="25">
        <f>Calculations!AO34</f>
        <v>0</v>
      </c>
    </row>
    <row r="9" spans="1:35">
      <c r="A9" s="6" t="s">
        <v>2</v>
      </c>
      <c r="B9" s="25">
        <f>Calculations!J35</f>
        <v>0</v>
      </c>
      <c r="C9" s="25">
        <f>Calculations!K35</f>
        <v>0</v>
      </c>
      <c r="D9" s="25">
        <f>Calculations!L35</f>
        <v>0</v>
      </c>
      <c r="E9" s="25">
        <f>Calculations!M35</f>
        <v>0</v>
      </c>
      <c r="F9" s="25">
        <f>Calculations!N35</f>
        <v>0</v>
      </c>
      <c r="G9" s="25">
        <f>Calculations!O35</f>
        <v>0</v>
      </c>
      <c r="H9" s="25">
        <f>Calculations!P35</f>
        <v>0</v>
      </c>
      <c r="I9" s="25">
        <f>Calculations!Q35</f>
        <v>0</v>
      </c>
      <c r="J9" s="25">
        <f>Calculations!R35</f>
        <v>0</v>
      </c>
      <c r="K9" s="25">
        <f>Calculations!S35</f>
        <v>0</v>
      </c>
      <c r="L9" s="25">
        <f>Calculations!T35</f>
        <v>0</v>
      </c>
      <c r="M9" s="25">
        <f>Calculations!U35</f>
        <v>0</v>
      </c>
      <c r="N9" s="25">
        <f>Calculations!V35</f>
        <v>0</v>
      </c>
      <c r="O9" s="25">
        <f>Calculations!W35</f>
        <v>0</v>
      </c>
      <c r="P9" s="25">
        <f>Calculations!X35</f>
        <v>0</v>
      </c>
      <c r="Q9" s="25">
        <f>Calculations!Y35</f>
        <v>0</v>
      </c>
      <c r="R9" s="25">
        <f>Calculations!Z35</f>
        <v>0</v>
      </c>
      <c r="S9" s="25">
        <f>Calculations!AA35</f>
        <v>0</v>
      </c>
      <c r="T9" s="25">
        <f>Calculations!AB35</f>
        <v>0</v>
      </c>
      <c r="U9" s="25">
        <f>Calculations!AC35</f>
        <v>0</v>
      </c>
      <c r="V9" s="25">
        <f>Calculations!AD35</f>
        <v>0</v>
      </c>
      <c r="W9" s="25">
        <f>Calculations!AE35</f>
        <v>0</v>
      </c>
      <c r="X9" s="25">
        <f>Calculations!AF35</f>
        <v>0</v>
      </c>
      <c r="Y9" s="25">
        <f>Calculations!AG35</f>
        <v>0</v>
      </c>
      <c r="Z9" s="25">
        <f>Calculations!AH35</f>
        <v>0</v>
      </c>
      <c r="AA9" s="25">
        <f>Calculations!AI35</f>
        <v>0</v>
      </c>
      <c r="AB9" s="25">
        <f>Calculations!AJ35</f>
        <v>0</v>
      </c>
      <c r="AC9" s="25">
        <f>Calculations!AK35</f>
        <v>0</v>
      </c>
      <c r="AD9" s="25">
        <f>Calculations!AL35</f>
        <v>0</v>
      </c>
      <c r="AE9" s="25">
        <f>Calculations!AM35</f>
        <v>0</v>
      </c>
      <c r="AF9" s="25">
        <f>Calculations!AN35</f>
        <v>0</v>
      </c>
      <c r="AG9" s="25">
        <f>Calculations!AO35</f>
        <v>0</v>
      </c>
    </row>
    <row r="10" spans="1:35">
      <c r="A10" s="6" t="s">
        <v>3</v>
      </c>
      <c r="B10" s="25">
        <f>Calculations!J36</f>
        <v>0</v>
      </c>
      <c r="C10" s="25">
        <f>Calculations!K36</f>
        <v>0</v>
      </c>
      <c r="D10" s="25">
        <f>Calculations!L36</f>
        <v>0</v>
      </c>
      <c r="E10" s="25">
        <f>Calculations!M36</f>
        <v>0</v>
      </c>
      <c r="F10" s="25">
        <f>Calculations!N36</f>
        <v>0</v>
      </c>
      <c r="G10" s="25">
        <f>Calculations!O36</f>
        <v>0</v>
      </c>
      <c r="H10" s="25">
        <f>Calculations!P36</f>
        <v>0</v>
      </c>
      <c r="I10" s="25">
        <f>Calculations!Q36</f>
        <v>0</v>
      </c>
      <c r="J10" s="25">
        <f>Calculations!R36</f>
        <v>0</v>
      </c>
      <c r="K10" s="25">
        <f>Calculations!S36</f>
        <v>0</v>
      </c>
      <c r="L10" s="25">
        <f>Calculations!T36</f>
        <v>0</v>
      </c>
      <c r="M10" s="25">
        <f>Calculations!U36</f>
        <v>0</v>
      </c>
      <c r="N10" s="25">
        <f>Calculations!V36</f>
        <v>0</v>
      </c>
      <c r="O10" s="25">
        <f>Calculations!W36</f>
        <v>0</v>
      </c>
      <c r="P10" s="25">
        <f>Calculations!X36</f>
        <v>0</v>
      </c>
      <c r="Q10" s="25">
        <f>Calculations!Y36</f>
        <v>0</v>
      </c>
      <c r="R10" s="25">
        <f>Calculations!Z36</f>
        <v>0</v>
      </c>
      <c r="S10" s="25">
        <f>Calculations!AA36</f>
        <v>0</v>
      </c>
      <c r="T10" s="25">
        <f>Calculations!AB36</f>
        <v>0</v>
      </c>
      <c r="U10" s="25">
        <f>Calculations!AC36</f>
        <v>0</v>
      </c>
      <c r="V10" s="25">
        <f>Calculations!AD36</f>
        <v>0</v>
      </c>
      <c r="W10" s="25">
        <f>Calculations!AE36</f>
        <v>0</v>
      </c>
      <c r="X10" s="25">
        <f>Calculations!AF36</f>
        <v>0</v>
      </c>
      <c r="Y10" s="25">
        <f>Calculations!AG36</f>
        <v>0</v>
      </c>
      <c r="Z10" s="25">
        <f>Calculations!AH36</f>
        <v>0</v>
      </c>
      <c r="AA10" s="25">
        <f>Calculations!AI36</f>
        <v>0</v>
      </c>
      <c r="AB10" s="25">
        <f>Calculations!AJ36</f>
        <v>0</v>
      </c>
      <c r="AC10" s="25">
        <f>Calculations!AK36</f>
        <v>0</v>
      </c>
      <c r="AD10" s="25">
        <f>Calculations!AL36</f>
        <v>0</v>
      </c>
      <c r="AE10" s="25">
        <f>Calculations!AM36</f>
        <v>0</v>
      </c>
      <c r="AF10" s="25">
        <f>Calculations!AN36</f>
        <v>0</v>
      </c>
      <c r="AG10" s="25">
        <f>Calculations!AO36</f>
        <v>0</v>
      </c>
    </row>
    <row r="11" spans="1:35">
      <c r="A11" s="6" t="s">
        <v>13</v>
      </c>
      <c r="B11" s="25">
        <f>Calculations!J37</f>
        <v>0</v>
      </c>
      <c r="C11" s="25">
        <f>Calculations!K37</f>
        <v>0</v>
      </c>
      <c r="D11" s="25">
        <f>Calculations!L37</f>
        <v>0</v>
      </c>
      <c r="E11" s="25">
        <f>Calculations!M37</f>
        <v>0</v>
      </c>
      <c r="F11" s="25">
        <f>Calculations!N37</f>
        <v>0</v>
      </c>
      <c r="G11" s="25">
        <f>Calculations!O37</f>
        <v>0</v>
      </c>
      <c r="H11" s="25">
        <f>Calculations!P37</f>
        <v>0</v>
      </c>
      <c r="I11" s="25">
        <f>Calculations!Q37</f>
        <v>0</v>
      </c>
      <c r="J11" s="25">
        <f>Calculations!R37</f>
        <v>0</v>
      </c>
      <c r="K11" s="25">
        <f>Calculations!S37</f>
        <v>0</v>
      </c>
      <c r="L11" s="25">
        <f>Calculations!T37</f>
        <v>0</v>
      </c>
      <c r="M11" s="25">
        <f>Calculations!U37</f>
        <v>0</v>
      </c>
      <c r="N11" s="25">
        <f>Calculations!V37</f>
        <v>0</v>
      </c>
      <c r="O11" s="25">
        <f>Calculations!W37</f>
        <v>0</v>
      </c>
      <c r="P11" s="25">
        <f>Calculations!X37</f>
        <v>0</v>
      </c>
      <c r="Q11" s="25">
        <f>Calculations!Y37</f>
        <v>0</v>
      </c>
      <c r="R11" s="25">
        <f>Calculations!Z37</f>
        <v>0</v>
      </c>
      <c r="S11" s="25">
        <f>Calculations!AA37</f>
        <v>0</v>
      </c>
      <c r="T11" s="25">
        <f>Calculations!AB37</f>
        <v>0</v>
      </c>
      <c r="U11" s="25">
        <f>Calculations!AC37</f>
        <v>0</v>
      </c>
      <c r="V11" s="25">
        <f>Calculations!AD37</f>
        <v>0</v>
      </c>
      <c r="W11" s="25">
        <f>Calculations!AE37</f>
        <v>0</v>
      </c>
      <c r="X11" s="25">
        <f>Calculations!AF37</f>
        <v>0</v>
      </c>
      <c r="Y11" s="25">
        <f>Calculations!AG37</f>
        <v>0</v>
      </c>
      <c r="Z11" s="25">
        <f>Calculations!AH37</f>
        <v>0</v>
      </c>
      <c r="AA11" s="25">
        <f>Calculations!AI37</f>
        <v>0</v>
      </c>
      <c r="AB11" s="25">
        <f>Calculations!AJ37</f>
        <v>0</v>
      </c>
      <c r="AC11" s="25">
        <f>Calculations!AK37</f>
        <v>0</v>
      </c>
      <c r="AD11" s="25">
        <f>Calculations!AL37</f>
        <v>0</v>
      </c>
      <c r="AE11" s="25">
        <f>Calculations!AM37</f>
        <v>0</v>
      </c>
      <c r="AF11" s="25">
        <f>Calculations!AN37</f>
        <v>0</v>
      </c>
      <c r="AG11" s="25">
        <f>Calculations!AO37</f>
        <v>0</v>
      </c>
    </row>
    <row r="12" spans="1:35">
      <c r="A12" s="6" t="s">
        <v>14</v>
      </c>
      <c r="B12" s="25">
        <f>Calculations!J38</f>
        <v>0</v>
      </c>
      <c r="C12" s="25">
        <f>Calculations!K38</f>
        <v>0</v>
      </c>
      <c r="D12" s="25">
        <f>Calculations!L38</f>
        <v>0</v>
      </c>
      <c r="E12" s="25">
        <f>Calculations!M38</f>
        <v>0</v>
      </c>
      <c r="F12" s="25">
        <f>Calculations!N38</f>
        <v>0</v>
      </c>
      <c r="G12" s="25">
        <f>Calculations!O38</f>
        <v>0</v>
      </c>
      <c r="H12" s="25">
        <f>Calculations!P38</f>
        <v>0</v>
      </c>
      <c r="I12" s="25">
        <f>Calculations!Q38</f>
        <v>0</v>
      </c>
      <c r="J12" s="25">
        <f>Calculations!R38</f>
        <v>0</v>
      </c>
      <c r="K12" s="25">
        <f>Calculations!S38</f>
        <v>0</v>
      </c>
      <c r="L12" s="25">
        <f>Calculations!T38</f>
        <v>0</v>
      </c>
      <c r="M12" s="25">
        <f>Calculations!U38</f>
        <v>0</v>
      </c>
      <c r="N12" s="25">
        <f>Calculations!V38</f>
        <v>0</v>
      </c>
      <c r="O12" s="25">
        <f>Calculations!W38</f>
        <v>0</v>
      </c>
      <c r="P12" s="25">
        <f>Calculations!X38</f>
        <v>0</v>
      </c>
      <c r="Q12" s="25">
        <f>Calculations!Y38</f>
        <v>0</v>
      </c>
      <c r="R12" s="25">
        <f>Calculations!Z38</f>
        <v>0</v>
      </c>
      <c r="S12" s="25">
        <f>Calculations!AA38</f>
        <v>0</v>
      </c>
      <c r="T12" s="25">
        <f>Calculations!AB38</f>
        <v>0</v>
      </c>
      <c r="U12" s="25">
        <f>Calculations!AC38</f>
        <v>0</v>
      </c>
      <c r="V12" s="25">
        <f>Calculations!AD38</f>
        <v>0</v>
      </c>
      <c r="W12" s="25">
        <f>Calculations!AE38</f>
        <v>0</v>
      </c>
      <c r="X12" s="25">
        <f>Calculations!AF38</f>
        <v>0</v>
      </c>
      <c r="Y12" s="25">
        <f>Calculations!AG38</f>
        <v>0</v>
      </c>
      <c r="Z12" s="25">
        <f>Calculations!AH38</f>
        <v>0</v>
      </c>
      <c r="AA12" s="25">
        <f>Calculations!AI38</f>
        <v>0</v>
      </c>
      <c r="AB12" s="25">
        <f>Calculations!AJ38</f>
        <v>0</v>
      </c>
      <c r="AC12" s="25">
        <f>Calculations!AK38</f>
        <v>0</v>
      </c>
      <c r="AD12" s="25">
        <f>Calculations!AL38</f>
        <v>0</v>
      </c>
      <c r="AE12" s="25">
        <f>Calculations!AM38</f>
        <v>0</v>
      </c>
      <c r="AF12" s="25">
        <f>Calculations!AN38</f>
        <v>0</v>
      </c>
      <c r="AG12" s="25">
        <f>Calculations!AO38</f>
        <v>0</v>
      </c>
    </row>
    <row r="13" spans="1:35">
      <c r="A13" s="6" t="s">
        <v>15</v>
      </c>
      <c r="B13" s="25">
        <f>Calculations!J39</f>
        <v>0</v>
      </c>
      <c r="C13" s="25">
        <f>Calculations!K39</f>
        <v>0</v>
      </c>
      <c r="D13" s="25">
        <f>Calculations!L39</f>
        <v>0</v>
      </c>
      <c r="E13" s="25">
        <f>Calculations!M39</f>
        <v>0</v>
      </c>
      <c r="F13" s="25">
        <f>Calculations!N39</f>
        <v>0</v>
      </c>
      <c r="G13" s="25">
        <f>Calculations!O39</f>
        <v>0</v>
      </c>
      <c r="H13" s="25">
        <f>Calculations!P39</f>
        <v>0</v>
      </c>
      <c r="I13" s="25">
        <f>Calculations!Q39</f>
        <v>0</v>
      </c>
      <c r="J13" s="25">
        <f>Calculations!R39</f>
        <v>0</v>
      </c>
      <c r="K13" s="25">
        <f>Calculations!S39</f>
        <v>0</v>
      </c>
      <c r="L13" s="25">
        <f>Calculations!T39</f>
        <v>0</v>
      </c>
      <c r="M13" s="25">
        <f>Calculations!U39</f>
        <v>0</v>
      </c>
      <c r="N13" s="25">
        <f>Calculations!V39</f>
        <v>0</v>
      </c>
      <c r="O13" s="25">
        <f>Calculations!W39</f>
        <v>0</v>
      </c>
      <c r="P13" s="25">
        <f>Calculations!X39</f>
        <v>0</v>
      </c>
      <c r="Q13" s="25">
        <f>Calculations!Y39</f>
        <v>0</v>
      </c>
      <c r="R13" s="25">
        <f>Calculations!Z39</f>
        <v>0</v>
      </c>
      <c r="S13" s="25">
        <f>Calculations!AA39</f>
        <v>0</v>
      </c>
      <c r="T13" s="25">
        <f>Calculations!AB39</f>
        <v>0</v>
      </c>
      <c r="U13" s="25">
        <f>Calculations!AC39</f>
        <v>0</v>
      </c>
      <c r="V13" s="25">
        <f>Calculations!AD39</f>
        <v>0</v>
      </c>
      <c r="W13" s="25">
        <f>Calculations!AE39</f>
        <v>0</v>
      </c>
      <c r="X13" s="25">
        <f>Calculations!AF39</f>
        <v>0</v>
      </c>
      <c r="Y13" s="25">
        <f>Calculations!AG39</f>
        <v>0</v>
      </c>
      <c r="Z13" s="25">
        <f>Calculations!AH39</f>
        <v>0</v>
      </c>
      <c r="AA13" s="25">
        <f>Calculations!AI39</f>
        <v>0</v>
      </c>
      <c r="AB13" s="25">
        <f>Calculations!AJ39</f>
        <v>0</v>
      </c>
      <c r="AC13" s="25">
        <f>Calculations!AK39</f>
        <v>0</v>
      </c>
      <c r="AD13" s="25">
        <f>Calculations!AL39</f>
        <v>0</v>
      </c>
      <c r="AE13" s="25">
        <f>Calculations!AM39</f>
        <v>0</v>
      </c>
      <c r="AF13" s="25">
        <f>Calculations!AN39</f>
        <v>0</v>
      </c>
      <c r="AG13" s="25">
        <f>Calculations!AO39</f>
        <v>0</v>
      </c>
    </row>
    <row r="14" spans="1:35">
      <c r="A14" s="6" t="s">
        <v>4</v>
      </c>
      <c r="B14" s="25">
        <f>Calculations!J40</f>
        <v>0</v>
      </c>
      <c r="C14" s="25">
        <f>Calculations!K40</f>
        <v>0</v>
      </c>
      <c r="D14" s="25">
        <f>Calculations!L40</f>
        <v>0</v>
      </c>
      <c r="E14" s="25">
        <f>Calculations!M40</f>
        <v>0</v>
      </c>
      <c r="F14" s="25">
        <f>Calculations!N40</f>
        <v>0</v>
      </c>
      <c r="G14" s="25">
        <f>Calculations!O40</f>
        <v>0</v>
      </c>
      <c r="H14" s="25">
        <f>Calculations!P40</f>
        <v>0</v>
      </c>
      <c r="I14" s="25">
        <f>Calculations!Q40</f>
        <v>0</v>
      </c>
      <c r="J14" s="25">
        <f>Calculations!R40</f>
        <v>0</v>
      </c>
      <c r="K14" s="25">
        <f>Calculations!S40</f>
        <v>0</v>
      </c>
      <c r="L14" s="25">
        <f>Calculations!T40</f>
        <v>0</v>
      </c>
      <c r="M14" s="25">
        <f>Calculations!U40</f>
        <v>0</v>
      </c>
      <c r="N14" s="25">
        <f>Calculations!V40</f>
        <v>0</v>
      </c>
      <c r="O14" s="25">
        <f>Calculations!W40</f>
        <v>0</v>
      </c>
      <c r="P14" s="25">
        <f>Calculations!X40</f>
        <v>0</v>
      </c>
      <c r="Q14" s="25">
        <f>Calculations!Y40</f>
        <v>0</v>
      </c>
      <c r="R14" s="25">
        <f>Calculations!Z40</f>
        <v>0</v>
      </c>
      <c r="S14" s="25">
        <f>Calculations!AA40</f>
        <v>0</v>
      </c>
      <c r="T14" s="25">
        <f>Calculations!AB40</f>
        <v>0</v>
      </c>
      <c r="U14" s="25">
        <f>Calculations!AC40</f>
        <v>0</v>
      </c>
      <c r="V14" s="25">
        <f>Calculations!AD40</f>
        <v>0</v>
      </c>
      <c r="W14" s="25">
        <f>Calculations!AE40</f>
        <v>0</v>
      </c>
      <c r="X14" s="25">
        <f>Calculations!AF40</f>
        <v>0</v>
      </c>
      <c r="Y14" s="25">
        <f>Calculations!AG40</f>
        <v>0</v>
      </c>
      <c r="Z14" s="25">
        <f>Calculations!AH40</f>
        <v>0</v>
      </c>
      <c r="AA14" s="25">
        <f>Calculations!AI40</f>
        <v>0</v>
      </c>
      <c r="AB14" s="25">
        <f>Calculations!AJ40</f>
        <v>0</v>
      </c>
      <c r="AC14" s="25">
        <f>Calculations!AK40</f>
        <v>0</v>
      </c>
      <c r="AD14" s="25">
        <f>Calculations!AL40</f>
        <v>0</v>
      </c>
      <c r="AE14" s="25">
        <f>Calculations!AM40</f>
        <v>0</v>
      </c>
      <c r="AF14" s="25">
        <f>Calculations!AN40</f>
        <v>0</v>
      </c>
      <c r="AG14" s="25">
        <f>Calculations!AO40</f>
        <v>0</v>
      </c>
    </row>
    <row r="15" spans="1:35">
      <c r="A15" s="6" t="s">
        <v>22</v>
      </c>
      <c r="B15" s="25">
        <f>Calculations!J41</f>
        <v>0</v>
      </c>
      <c r="C15" s="25">
        <f>Calculations!K41</f>
        <v>0</v>
      </c>
      <c r="D15" s="25">
        <f>Calculations!L41</f>
        <v>0</v>
      </c>
      <c r="E15" s="25">
        <f>Calculations!M41</f>
        <v>0</v>
      </c>
      <c r="F15" s="25">
        <f>Calculations!N41</f>
        <v>0</v>
      </c>
      <c r="G15" s="25">
        <f>Calculations!O41</f>
        <v>0</v>
      </c>
      <c r="H15" s="25">
        <f>Calculations!P41</f>
        <v>0</v>
      </c>
      <c r="I15" s="25">
        <f>Calculations!Q41</f>
        <v>0</v>
      </c>
      <c r="J15" s="25">
        <f>Calculations!R41</f>
        <v>0</v>
      </c>
      <c r="K15" s="25">
        <f>Calculations!S41</f>
        <v>0</v>
      </c>
      <c r="L15" s="25">
        <f>Calculations!T41</f>
        <v>0</v>
      </c>
      <c r="M15" s="25">
        <f>Calculations!U41</f>
        <v>0</v>
      </c>
      <c r="N15" s="25">
        <f>Calculations!V41</f>
        <v>0</v>
      </c>
      <c r="O15" s="25">
        <f>Calculations!W41</f>
        <v>0</v>
      </c>
      <c r="P15" s="25">
        <f>Calculations!X41</f>
        <v>0</v>
      </c>
      <c r="Q15" s="25">
        <f>Calculations!Y41</f>
        <v>0</v>
      </c>
      <c r="R15" s="25">
        <f>Calculations!Z41</f>
        <v>0</v>
      </c>
      <c r="S15" s="25">
        <f>Calculations!AA41</f>
        <v>0</v>
      </c>
      <c r="T15" s="25">
        <f>Calculations!AB41</f>
        <v>0</v>
      </c>
      <c r="U15" s="25">
        <f>Calculations!AC41</f>
        <v>0</v>
      </c>
      <c r="V15" s="25">
        <f>Calculations!AD41</f>
        <v>0</v>
      </c>
      <c r="W15" s="25">
        <f>Calculations!AE41</f>
        <v>0</v>
      </c>
      <c r="X15" s="25">
        <f>Calculations!AF41</f>
        <v>0</v>
      </c>
      <c r="Y15" s="25">
        <f>Calculations!AG41</f>
        <v>0</v>
      </c>
      <c r="Z15" s="25">
        <f>Calculations!AH41</f>
        <v>0</v>
      </c>
      <c r="AA15" s="25">
        <f>Calculations!AI41</f>
        <v>0</v>
      </c>
      <c r="AB15" s="25">
        <f>Calculations!AJ41</f>
        <v>0</v>
      </c>
      <c r="AC15" s="25">
        <f>Calculations!AK41</f>
        <v>0</v>
      </c>
      <c r="AD15" s="25">
        <f>Calculations!AL41</f>
        <v>0</v>
      </c>
      <c r="AE15" s="25">
        <f>Calculations!AM41</f>
        <v>0</v>
      </c>
      <c r="AF15" s="25">
        <f>Calculations!AN41</f>
        <v>0</v>
      </c>
      <c r="AG15" s="25">
        <f>Calculations!AO41</f>
        <v>0</v>
      </c>
    </row>
    <row r="16" spans="1:35">
      <c r="A16" s="6" t="s">
        <v>17</v>
      </c>
      <c r="B16" s="25">
        <f>Calculations!J42</f>
        <v>0</v>
      </c>
      <c r="C16" s="25">
        <f>Calculations!K42</f>
        <v>0</v>
      </c>
      <c r="D16" s="25">
        <f>Calculations!L42</f>
        <v>0</v>
      </c>
      <c r="E16" s="25">
        <f>Calculations!M42</f>
        <v>0</v>
      </c>
      <c r="F16" s="25">
        <f>Calculations!N42</f>
        <v>0</v>
      </c>
      <c r="G16" s="25">
        <f>Calculations!O42</f>
        <v>0</v>
      </c>
      <c r="H16" s="25">
        <f>Calculations!P42</f>
        <v>0</v>
      </c>
      <c r="I16" s="25">
        <f>Calculations!Q42</f>
        <v>0</v>
      </c>
      <c r="J16" s="25">
        <f>Calculations!R42</f>
        <v>0</v>
      </c>
      <c r="K16" s="25">
        <f>Calculations!S42</f>
        <v>0</v>
      </c>
      <c r="L16" s="25">
        <f>Calculations!T42</f>
        <v>0</v>
      </c>
      <c r="M16" s="25">
        <f>Calculations!U42</f>
        <v>0</v>
      </c>
      <c r="N16" s="25">
        <f>Calculations!V42</f>
        <v>0</v>
      </c>
      <c r="O16" s="25">
        <f>Calculations!W42</f>
        <v>0</v>
      </c>
      <c r="P16" s="25">
        <f>Calculations!X42</f>
        <v>0</v>
      </c>
      <c r="Q16" s="25">
        <f>Calculations!Y42</f>
        <v>0</v>
      </c>
      <c r="R16" s="25">
        <f>Calculations!Z42</f>
        <v>0</v>
      </c>
      <c r="S16" s="25">
        <f>Calculations!AA42</f>
        <v>0</v>
      </c>
      <c r="T16" s="25">
        <f>Calculations!AB42</f>
        <v>0</v>
      </c>
      <c r="U16" s="25">
        <f>Calculations!AC42</f>
        <v>0</v>
      </c>
      <c r="V16" s="25">
        <f>Calculations!AD42</f>
        <v>0</v>
      </c>
      <c r="W16" s="25">
        <f>Calculations!AE42</f>
        <v>0</v>
      </c>
      <c r="X16" s="25">
        <f>Calculations!AF42</f>
        <v>0</v>
      </c>
      <c r="Y16" s="25">
        <f>Calculations!AG42</f>
        <v>0</v>
      </c>
      <c r="Z16" s="25">
        <f>Calculations!AH42</f>
        <v>0</v>
      </c>
      <c r="AA16" s="25">
        <f>Calculations!AI42</f>
        <v>0</v>
      </c>
      <c r="AB16" s="25">
        <f>Calculations!AJ42</f>
        <v>0</v>
      </c>
      <c r="AC16" s="25">
        <f>Calculations!AK42</f>
        <v>0</v>
      </c>
      <c r="AD16" s="25">
        <f>Calculations!AL42</f>
        <v>0</v>
      </c>
      <c r="AE16" s="25">
        <f>Calculations!AM42</f>
        <v>0</v>
      </c>
      <c r="AF16" s="25">
        <f>Calculations!AN42</f>
        <v>0</v>
      </c>
      <c r="AG16" s="25">
        <f>Calculations!AO42</f>
        <v>0</v>
      </c>
    </row>
    <row r="17" spans="1:33">
      <c r="A17" s="6" t="s">
        <v>18</v>
      </c>
      <c r="B17" s="25">
        <f>Calculations!J43</f>
        <v>0</v>
      </c>
      <c r="C17" s="25">
        <f>Calculations!K43</f>
        <v>0</v>
      </c>
      <c r="D17" s="25">
        <f>Calculations!L43</f>
        <v>0</v>
      </c>
      <c r="E17" s="25">
        <f>Calculations!M43</f>
        <v>0</v>
      </c>
      <c r="F17" s="25">
        <f>Calculations!N43</f>
        <v>0</v>
      </c>
      <c r="G17" s="25">
        <f>Calculations!O43</f>
        <v>0</v>
      </c>
      <c r="H17" s="25">
        <f>Calculations!P43</f>
        <v>0</v>
      </c>
      <c r="I17" s="25">
        <f>Calculations!Q43</f>
        <v>0</v>
      </c>
      <c r="J17" s="25">
        <f>Calculations!R43</f>
        <v>0</v>
      </c>
      <c r="K17" s="25">
        <f>Calculations!S43</f>
        <v>0</v>
      </c>
      <c r="L17" s="25">
        <f>Calculations!T43</f>
        <v>0</v>
      </c>
      <c r="M17" s="25">
        <f>Calculations!U43</f>
        <v>0</v>
      </c>
      <c r="N17" s="25">
        <f>Calculations!V43</f>
        <v>0</v>
      </c>
      <c r="O17" s="25">
        <f>Calculations!W43</f>
        <v>0</v>
      </c>
      <c r="P17" s="25">
        <f>Calculations!X43</f>
        <v>0</v>
      </c>
      <c r="Q17" s="25">
        <f>Calculations!Y43</f>
        <v>0</v>
      </c>
      <c r="R17" s="25">
        <f>Calculations!Z43</f>
        <v>0</v>
      </c>
      <c r="S17" s="25">
        <f>Calculations!AA43</f>
        <v>0</v>
      </c>
      <c r="T17" s="25">
        <f>Calculations!AB43</f>
        <v>0</v>
      </c>
      <c r="U17" s="25">
        <f>Calculations!AC43</f>
        <v>0</v>
      </c>
      <c r="V17" s="25">
        <f>Calculations!AD43</f>
        <v>0</v>
      </c>
      <c r="W17" s="25">
        <f>Calculations!AE43</f>
        <v>0</v>
      </c>
      <c r="X17" s="25">
        <f>Calculations!AF43</f>
        <v>0</v>
      </c>
      <c r="Y17" s="25">
        <f>Calculations!AG43</f>
        <v>0</v>
      </c>
      <c r="Z17" s="25">
        <f>Calculations!AH43</f>
        <v>0</v>
      </c>
      <c r="AA17" s="25">
        <f>Calculations!AI43</f>
        <v>0</v>
      </c>
      <c r="AB17" s="25">
        <f>Calculations!AJ43</f>
        <v>0</v>
      </c>
      <c r="AC17" s="25">
        <f>Calculations!AK43</f>
        <v>0</v>
      </c>
      <c r="AD17" s="25">
        <f>Calculations!AL43</f>
        <v>0</v>
      </c>
      <c r="AE17" s="25">
        <f>Calculations!AM43</f>
        <v>0</v>
      </c>
      <c r="AF17" s="25">
        <f>Calculations!AN43</f>
        <v>0</v>
      </c>
      <c r="AG17" s="25">
        <f>Calculations!AO43</f>
        <v>0</v>
      </c>
    </row>
    <row r="18" spans="1:33">
      <c r="A18" s="6" t="s">
        <v>5</v>
      </c>
      <c r="B18" s="25">
        <f>Calculations!J44</f>
        <v>0</v>
      </c>
      <c r="C18" s="25">
        <f>Calculations!K44</f>
        <v>0</v>
      </c>
      <c r="D18" s="25">
        <f>Calculations!L44</f>
        <v>0</v>
      </c>
      <c r="E18" s="25">
        <f>Calculations!M44</f>
        <v>0</v>
      </c>
      <c r="F18" s="25">
        <f>Calculations!N44</f>
        <v>0</v>
      </c>
      <c r="G18" s="25">
        <f>Calculations!O44</f>
        <v>0</v>
      </c>
      <c r="H18" s="25">
        <f>Calculations!P44</f>
        <v>0</v>
      </c>
      <c r="I18" s="25">
        <f>Calculations!Q44</f>
        <v>0</v>
      </c>
      <c r="J18" s="25">
        <f>Calculations!R44</f>
        <v>0</v>
      </c>
      <c r="K18" s="25">
        <f>Calculations!S44</f>
        <v>0</v>
      </c>
      <c r="L18" s="25">
        <f>Calculations!T44</f>
        <v>0</v>
      </c>
      <c r="M18" s="25">
        <f>Calculations!U44</f>
        <v>0</v>
      </c>
      <c r="N18" s="25">
        <f>Calculations!V44</f>
        <v>0</v>
      </c>
      <c r="O18" s="25">
        <f>Calculations!W44</f>
        <v>0</v>
      </c>
      <c r="P18" s="25">
        <f>Calculations!X44</f>
        <v>0</v>
      </c>
      <c r="Q18" s="25">
        <f>Calculations!Y44</f>
        <v>0</v>
      </c>
      <c r="R18" s="25">
        <f>Calculations!Z44</f>
        <v>0</v>
      </c>
      <c r="S18" s="25">
        <f>Calculations!AA44</f>
        <v>0</v>
      </c>
      <c r="T18" s="25">
        <f>Calculations!AB44</f>
        <v>0</v>
      </c>
      <c r="U18" s="25">
        <f>Calculations!AC44</f>
        <v>0</v>
      </c>
      <c r="V18" s="25">
        <f>Calculations!AD44</f>
        <v>0</v>
      </c>
      <c r="W18" s="25">
        <f>Calculations!AE44</f>
        <v>0</v>
      </c>
      <c r="X18" s="25">
        <f>Calculations!AF44</f>
        <v>0</v>
      </c>
      <c r="Y18" s="25">
        <f>Calculations!AG44</f>
        <v>0</v>
      </c>
      <c r="Z18" s="25">
        <f>Calculations!AH44</f>
        <v>0</v>
      </c>
      <c r="AA18" s="25">
        <f>Calculations!AI44</f>
        <v>0</v>
      </c>
      <c r="AB18" s="25">
        <f>Calculations!AJ44</f>
        <v>0</v>
      </c>
      <c r="AC18" s="25">
        <f>Calculations!AK44</f>
        <v>0</v>
      </c>
      <c r="AD18" s="25">
        <f>Calculations!AL44</f>
        <v>0</v>
      </c>
      <c r="AE18" s="25">
        <f>Calculations!AM44</f>
        <v>0</v>
      </c>
      <c r="AF18" s="25">
        <f>Calculations!AN44</f>
        <v>0</v>
      </c>
      <c r="AG18" s="25">
        <f>Calculations!AO44</f>
        <v>0</v>
      </c>
    </row>
    <row r="19" spans="1:33">
      <c r="A19" s="6" t="s">
        <v>19</v>
      </c>
      <c r="B19" s="25">
        <f>Calculations!J45</f>
        <v>0</v>
      </c>
      <c r="C19" s="25">
        <f>Calculations!K45</f>
        <v>0</v>
      </c>
      <c r="D19" s="25">
        <f>Calculations!L45</f>
        <v>0</v>
      </c>
      <c r="E19" s="25">
        <f>Calculations!M45</f>
        <v>0</v>
      </c>
      <c r="F19" s="25">
        <f>Calculations!N45</f>
        <v>0</v>
      </c>
      <c r="G19" s="25">
        <f>Calculations!O45</f>
        <v>0</v>
      </c>
      <c r="H19" s="25">
        <f>Calculations!P45</f>
        <v>0</v>
      </c>
      <c r="I19" s="25">
        <f>Calculations!Q45</f>
        <v>0</v>
      </c>
      <c r="J19" s="25">
        <f>Calculations!R45</f>
        <v>0</v>
      </c>
      <c r="K19" s="25">
        <f>Calculations!S45</f>
        <v>0</v>
      </c>
      <c r="L19" s="25">
        <f>Calculations!T45</f>
        <v>0</v>
      </c>
      <c r="M19" s="25">
        <f>Calculations!U45</f>
        <v>0</v>
      </c>
      <c r="N19" s="25">
        <f>Calculations!V45</f>
        <v>0</v>
      </c>
      <c r="O19" s="25">
        <f>Calculations!W45</f>
        <v>0</v>
      </c>
      <c r="P19" s="25">
        <f>Calculations!X45</f>
        <v>0</v>
      </c>
      <c r="Q19" s="25">
        <f>Calculations!Y45</f>
        <v>0</v>
      </c>
      <c r="R19" s="25">
        <f>Calculations!Z45</f>
        <v>0</v>
      </c>
      <c r="S19" s="25">
        <f>Calculations!AA45</f>
        <v>0</v>
      </c>
      <c r="T19" s="25">
        <f>Calculations!AB45</f>
        <v>0</v>
      </c>
      <c r="U19" s="25">
        <f>Calculations!AC45</f>
        <v>0</v>
      </c>
      <c r="V19" s="25">
        <f>Calculations!AD45</f>
        <v>0</v>
      </c>
      <c r="W19" s="25">
        <f>Calculations!AE45</f>
        <v>0</v>
      </c>
      <c r="X19" s="25">
        <f>Calculations!AF45</f>
        <v>0</v>
      </c>
      <c r="Y19" s="25">
        <f>Calculations!AG45</f>
        <v>0</v>
      </c>
      <c r="Z19" s="25">
        <f>Calculations!AH45</f>
        <v>0</v>
      </c>
      <c r="AA19" s="25">
        <f>Calculations!AI45</f>
        <v>0</v>
      </c>
      <c r="AB19" s="25">
        <f>Calculations!AJ45</f>
        <v>0</v>
      </c>
      <c r="AC19" s="25">
        <f>Calculations!AK45</f>
        <v>0</v>
      </c>
      <c r="AD19" s="25">
        <f>Calculations!AL45</f>
        <v>0</v>
      </c>
      <c r="AE19" s="25">
        <f>Calculations!AM45</f>
        <v>0</v>
      </c>
      <c r="AF19" s="25">
        <f>Calculations!AN45</f>
        <v>0</v>
      </c>
      <c r="AG19" s="25">
        <f>Calculations!AO45</f>
        <v>0</v>
      </c>
    </row>
    <row r="20" spans="1:33">
      <c r="A20" s="6" t="s">
        <v>6</v>
      </c>
      <c r="B20" s="25">
        <f>Calculations!J46</f>
        <v>0</v>
      </c>
      <c r="C20" s="25">
        <f>Calculations!K46</f>
        <v>0</v>
      </c>
      <c r="D20" s="25">
        <f>Calculations!L46</f>
        <v>0</v>
      </c>
      <c r="E20" s="25">
        <f>Calculations!M46</f>
        <v>0</v>
      </c>
      <c r="F20" s="25">
        <f>Calculations!N46</f>
        <v>0</v>
      </c>
      <c r="G20" s="25">
        <f>Calculations!O46</f>
        <v>0</v>
      </c>
      <c r="H20" s="25">
        <f>Calculations!P46</f>
        <v>0</v>
      </c>
      <c r="I20" s="25">
        <f>Calculations!Q46</f>
        <v>0</v>
      </c>
      <c r="J20" s="25">
        <f>Calculations!R46</f>
        <v>0</v>
      </c>
      <c r="K20" s="25">
        <f>Calculations!S46</f>
        <v>0</v>
      </c>
      <c r="L20" s="25">
        <f>Calculations!T46</f>
        <v>0</v>
      </c>
      <c r="M20" s="25">
        <f>Calculations!U46</f>
        <v>0</v>
      </c>
      <c r="N20" s="25">
        <f>Calculations!V46</f>
        <v>0</v>
      </c>
      <c r="O20" s="25">
        <f>Calculations!W46</f>
        <v>0</v>
      </c>
      <c r="P20" s="25">
        <f>Calculations!X46</f>
        <v>0</v>
      </c>
      <c r="Q20" s="25">
        <f>Calculations!Y46</f>
        <v>0</v>
      </c>
      <c r="R20" s="25">
        <f>Calculations!Z46</f>
        <v>0</v>
      </c>
      <c r="S20" s="25">
        <f>Calculations!AA46</f>
        <v>0</v>
      </c>
      <c r="T20" s="25">
        <f>Calculations!AB46</f>
        <v>0</v>
      </c>
      <c r="U20" s="25">
        <f>Calculations!AC46</f>
        <v>0</v>
      </c>
      <c r="V20" s="25">
        <f>Calculations!AD46</f>
        <v>0</v>
      </c>
      <c r="W20" s="25">
        <f>Calculations!AE46</f>
        <v>0</v>
      </c>
      <c r="X20" s="25">
        <f>Calculations!AF46</f>
        <v>0</v>
      </c>
      <c r="Y20" s="25">
        <f>Calculations!AG46</f>
        <v>0</v>
      </c>
      <c r="Z20" s="25">
        <f>Calculations!AH46</f>
        <v>0</v>
      </c>
      <c r="AA20" s="25">
        <f>Calculations!AI46</f>
        <v>0</v>
      </c>
      <c r="AB20" s="25">
        <f>Calculations!AJ46</f>
        <v>0</v>
      </c>
      <c r="AC20" s="25">
        <f>Calculations!AK46</f>
        <v>0</v>
      </c>
      <c r="AD20" s="25">
        <f>Calculations!AL46</f>
        <v>0</v>
      </c>
      <c r="AE20" s="25">
        <f>Calculations!AM46</f>
        <v>0</v>
      </c>
      <c r="AF20" s="25">
        <f>Calculations!AN46</f>
        <v>0</v>
      </c>
      <c r="AG20" s="25">
        <f>Calculations!AO46</f>
        <v>0</v>
      </c>
    </row>
    <row r="21" spans="1:33">
      <c r="A21" s="6" t="s">
        <v>20</v>
      </c>
      <c r="B21" s="25">
        <f>Calculations!J47</f>
        <v>0</v>
      </c>
      <c r="C21" s="25">
        <f>Calculations!K47</f>
        <v>0</v>
      </c>
      <c r="D21" s="25">
        <f>Calculations!L47</f>
        <v>0</v>
      </c>
      <c r="E21" s="25">
        <f>Calculations!M47</f>
        <v>0</v>
      </c>
      <c r="F21" s="25">
        <f>Calculations!N47</f>
        <v>0</v>
      </c>
      <c r="G21" s="25">
        <f>Calculations!O47</f>
        <v>0</v>
      </c>
      <c r="H21" s="25">
        <f>Calculations!P47</f>
        <v>0</v>
      </c>
      <c r="I21" s="25">
        <f>Calculations!Q47</f>
        <v>0</v>
      </c>
      <c r="J21" s="25">
        <f>Calculations!R47</f>
        <v>0</v>
      </c>
      <c r="K21" s="25">
        <f>Calculations!S47</f>
        <v>0</v>
      </c>
      <c r="L21" s="25">
        <f>Calculations!T47</f>
        <v>0</v>
      </c>
      <c r="M21" s="25">
        <f>Calculations!U47</f>
        <v>0</v>
      </c>
      <c r="N21" s="25">
        <f>Calculations!V47</f>
        <v>0</v>
      </c>
      <c r="O21" s="25">
        <f>Calculations!W47</f>
        <v>0</v>
      </c>
      <c r="P21" s="25">
        <f>Calculations!X47</f>
        <v>0</v>
      </c>
      <c r="Q21" s="25">
        <f>Calculations!Y47</f>
        <v>0</v>
      </c>
      <c r="R21" s="25">
        <f>Calculations!Z47</f>
        <v>0</v>
      </c>
      <c r="S21" s="25">
        <f>Calculations!AA47</f>
        <v>0</v>
      </c>
      <c r="T21" s="25">
        <f>Calculations!AB47</f>
        <v>0</v>
      </c>
      <c r="U21" s="25">
        <f>Calculations!AC47</f>
        <v>0</v>
      </c>
      <c r="V21" s="25">
        <f>Calculations!AD47</f>
        <v>0</v>
      </c>
      <c r="W21" s="25">
        <f>Calculations!AE47</f>
        <v>0</v>
      </c>
      <c r="X21" s="25">
        <f>Calculations!AF47</f>
        <v>0</v>
      </c>
      <c r="Y21" s="25">
        <f>Calculations!AG47</f>
        <v>0</v>
      </c>
      <c r="Z21" s="25">
        <f>Calculations!AH47</f>
        <v>0</v>
      </c>
      <c r="AA21" s="25">
        <f>Calculations!AI47</f>
        <v>0</v>
      </c>
      <c r="AB21" s="25">
        <f>Calculations!AJ47</f>
        <v>0</v>
      </c>
      <c r="AC21" s="25">
        <f>Calculations!AK47</f>
        <v>0</v>
      </c>
      <c r="AD21" s="25">
        <f>Calculations!AL47</f>
        <v>0</v>
      </c>
      <c r="AE21" s="25">
        <f>Calculations!AM47</f>
        <v>0</v>
      </c>
      <c r="AF21" s="25">
        <f>Calculations!AN47</f>
        <v>0</v>
      </c>
      <c r="AG21" s="25">
        <f>Calculations!AO47</f>
        <v>0</v>
      </c>
    </row>
    <row r="22" spans="1:33">
      <c r="A22" s="6" t="s">
        <v>21</v>
      </c>
      <c r="B22" s="25">
        <f>Calculations!J48</f>
        <v>263937096887472.81</v>
      </c>
      <c r="C22" s="25">
        <f>Calculations!K48</f>
        <v>266116592305677.66</v>
      </c>
      <c r="D22" s="25">
        <f>Calculations!L48</f>
        <v>266116592305677.66</v>
      </c>
      <c r="E22" s="25">
        <f>Calculations!M48</f>
        <v>266116592305677.66</v>
      </c>
      <c r="F22" s="25">
        <f>Calculations!N48</f>
        <v>268806497172329.75</v>
      </c>
      <c r="G22" s="25">
        <f>Calculations!O48</f>
        <v>271496402038981.84</v>
      </c>
      <c r="H22" s="25">
        <f>Calculations!P48</f>
        <v>271496402038981.84</v>
      </c>
      <c r="I22" s="25">
        <f>Calculations!Q48</f>
        <v>271496402038981.84</v>
      </c>
      <c r="J22" s="25">
        <f>Calculations!R48</f>
        <v>271496402038981.84</v>
      </c>
      <c r="K22" s="25">
        <f>Calculations!S48</f>
        <v>271496402038981.84</v>
      </c>
      <c r="L22" s="25">
        <f>Calculations!T48</f>
        <v>271496402038981.84</v>
      </c>
      <c r="M22" s="25">
        <f>Calculations!U48</f>
        <v>271496402038981.84</v>
      </c>
      <c r="N22" s="25">
        <f>Calculations!V48</f>
        <v>271496402038981.84</v>
      </c>
      <c r="O22" s="25">
        <f>Calculations!W48</f>
        <v>271496402038981.84</v>
      </c>
      <c r="P22" s="25">
        <f>Calculations!X48</f>
        <v>271496402038981.84</v>
      </c>
      <c r="Q22" s="25">
        <f>Calculations!Y48</f>
        <v>271496402038981.84</v>
      </c>
      <c r="R22" s="25">
        <f>Calculations!Z48</f>
        <v>271496402038981.84</v>
      </c>
      <c r="S22" s="25">
        <f>Calculations!AA48</f>
        <v>271496402038981.84</v>
      </c>
      <c r="T22" s="25">
        <f>Calculations!AB48</f>
        <v>271496402038981.84</v>
      </c>
      <c r="U22" s="25">
        <f>Calculations!AC48</f>
        <v>271496402038981.84</v>
      </c>
      <c r="V22" s="25">
        <f>Calculations!AD48</f>
        <v>271496402038981.84</v>
      </c>
      <c r="W22" s="25">
        <f>Calculations!AE48</f>
        <v>271496402038981.84</v>
      </c>
      <c r="X22" s="25">
        <f>Calculations!AF48</f>
        <v>271496402038981.84</v>
      </c>
      <c r="Y22" s="25">
        <f>Calculations!AG48</f>
        <v>271496402038981.84</v>
      </c>
      <c r="Z22" s="25">
        <f>Calculations!AH48</f>
        <v>271496402038981.84</v>
      </c>
      <c r="AA22" s="25">
        <f>Calculations!AI48</f>
        <v>271496402038981.84</v>
      </c>
      <c r="AB22" s="25">
        <f>Calculations!AJ48</f>
        <v>271496402038981.84</v>
      </c>
      <c r="AC22" s="25">
        <f>Calculations!AK48</f>
        <v>271496402038981.84</v>
      </c>
      <c r="AD22" s="25">
        <f>Calculations!AL48</f>
        <v>271496402038981.84</v>
      </c>
      <c r="AE22" s="25">
        <f>Calculations!AM48</f>
        <v>271496402038981.84</v>
      </c>
      <c r="AF22" s="25">
        <f>Calculations!AN48</f>
        <v>271496402038981.84</v>
      </c>
      <c r="AG22" s="25">
        <f>Calculations!AO48</f>
        <v>271496402038981.84</v>
      </c>
    </row>
    <row r="23" spans="1:33">
      <c r="A23" s="4"/>
    </row>
  </sheetData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3"/>
  <sheetViews>
    <sheetView workbookViewId="0">
      <selection activeCell="A2" sqref="A2"/>
    </sheetView>
  </sheetViews>
  <sheetFormatPr defaultColWidth="8.85546875" defaultRowHeight="15"/>
  <cols>
    <col min="1" max="1" width="36.140625" customWidth="1"/>
    <col min="2" max="2" width="13" style="4" customWidth="1"/>
    <col min="3" max="35" width="13" customWidth="1"/>
  </cols>
  <sheetData>
    <row r="1" spans="1:35">
      <c r="A1" s="5" t="s">
        <v>26</v>
      </c>
      <c r="B1" s="10">
        <v>2019</v>
      </c>
      <c r="C1" s="3">
        <v>2020</v>
      </c>
      <c r="D1" s="10">
        <v>2021</v>
      </c>
      <c r="E1" s="3">
        <v>2022</v>
      </c>
      <c r="F1" s="10">
        <v>2023</v>
      </c>
      <c r="G1" s="3">
        <v>2024</v>
      </c>
      <c r="H1" s="10">
        <v>2025</v>
      </c>
      <c r="I1" s="3">
        <v>2026</v>
      </c>
      <c r="J1" s="10">
        <v>2027</v>
      </c>
      <c r="K1" s="3">
        <v>2028</v>
      </c>
      <c r="L1" s="10">
        <v>2029</v>
      </c>
      <c r="M1" s="3">
        <v>2030</v>
      </c>
      <c r="N1" s="10">
        <v>2031</v>
      </c>
      <c r="O1" s="3">
        <v>2032</v>
      </c>
      <c r="P1" s="10">
        <v>2033</v>
      </c>
      <c r="Q1" s="3">
        <v>2034</v>
      </c>
      <c r="R1" s="10">
        <v>2035</v>
      </c>
      <c r="S1" s="3">
        <v>2036</v>
      </c>
      <c r="T1" s="10">
        <v>2037</v>
      </c>
      <c r="U1" s="3">
        <v>2038</v>
      </c>
      <c r="V1" s="10">
        <v>2039</v>
      </c>
      <c r="W1" s="3">
        <v>2040</v>
      </c>
      <c r="X1" s="10">
        <v>2041</v>
      </c>
      <c r="Y1" s="3">
        <v>2042</v>
      </c>
      <c r="Z1" s="10">
        <v>2043</v>
      </c>
      <c r="AA1" s="3">
        <v>2044</v>
      </c>
      <c r="AB1" s="10">
        <v>2045</v>
      </c>
      <c r="AC1" s="3">
        <v>2046</v>
      </c>
      <c r="AD1" s="10">
        <v>2047</v>
      </c>
      <c r="AE1" s="3">
        <v>2048</v>
      </c>
      <c r="AF1" s="10">
        <v>2049</v>
      </c>
      <c r="AG1" s="3">
        <v>2050</v>
      </c>
      <c r="AH1" s="10"/>
      <c r="AI1" s="3"/>
    </row>
    <row r="2" spans="1:35">
      <c r="A2" s="5" t="s">
        <v>7</v>
      </c>
      <c r="B2" s="25">
        <f>Calculations!J53</f>
        <v>0</v>
      </c>
      <c r="C2" s="25">
        <f>Calculations!K53</f>
        <v>0</v>
      </c>
      <c r="D2" s="25">
        <f>Calculations!L53</f>
        <v>0</v>
      </c>
      <c r="E2" s="25">
        <f>Calculations!M53</f>
        <v>0</v>
      </c>
      <c r="F2" s="25">
        <f>Calculations!N53</f>
        <v>0</v>
      </c>
      <c r="G2" s="25">
        <f>Calculations!O53</f>
        <v>0</v>
      </c>
      <c r="H2" s="25">
        <f>Calculations!P53</f>
        <v>0</v>
      </c>
      <c r="I2" s="25">
        <f>Calculations!Q53</f>
        <v>0</v>
      </c>
      <c r="J2" s="25">
        <f>Calculations!R53</f>
        <v>0</v>
      </c>
      <c r="K2" s="25">
        <f>Calculations!S53</f>
        <v>0</v>
      </c>
      <c r="L2" s="25">
        <f>Calculations!T53</f>
        <v>0</v>
      </c>
      <c r="M2" s="25">
        <f>Calculations!U53</f>
        <v>0</v>
      </c>
      <c r="N2" s="25">
        <f>Calculations!V53</f>
        <v>0</v>
      </c>
      <c r="O2" s="25">
        <f>Calculations!W53</f>
        <v>0</v>
      </c>
      <c r="P2" s="25">
        <f>Calculations!X53</f>
        <v>0</v>
      </c>
      <c r="Q2" s="25">
        <f>Calculations!Y53</f>
        <v>0</v>
      </c>
      <c r="R2" s="25">
        <f>Calculations!Z53</f>
        <v>0</v>
      </c>
      <c r="S2" s="25">
        <f>Calculations!AA53</f>
        <v>0</v>
      </c>
      <c r="T2" s="25">
        <f>Calculations!AB53</f>
        <v>0</v>
      </c>
      <c r="U2" s="25">
        <f>Calculations!AC53</f>
        <v>0</v>
      </c>
      <c r="V2" s="25">
        <f>Calculations!AD53</f>
        <v>0</v>
      </c>
      <c r="W2" s="25">
        <f>Calculations!AE53</f>
        <v>0</v>
      </c>
      <c r="X2" s="25">
        <f>Calculations!AF53</f>
        <v>0</v>
      </c>
      <c r="Y2" s="25">
        <f>Calculations!AG53</f>
        <v>0</v>
      </c>
      <c r="Z2" s="25">
        <f>Calculations!AH53</f>
        <v>0</v>
      </c>
      <c r="AA2" s="25">
        <f>Calculations!AI53</f>
        <v>0</v>
      </c>
      <c r="AB2" s="25">
        <f>Calculations!AJ53</f>
        <v>0</v>
      </c>
      <c r="AC2" s="25">
        <f>Calculations!AK53</f>
        <v>0</v>
      </c>
      <c r="AD2" s="25">
        <f>Calculations!AL53</f>
        <v>0</v>
      </c>
      <c r="AE2" s="25">
        <f>Calculations!AM53</f>
        <v>0</v>
      </c>
      <c r="AF2" s="25">
        <f>Calculations!AN53</f>
        <v>0</v>
      </c>
      <c r="AG2" s="25">
        <f>Calculations!AO53</f>
        <v>0</v>
      </c>
    </row>
    <row r="3" spans="1:35">
      <c r="A3" s="6" t="s">
        <v>8</v>
      </c>
      <c r="B3" s="25">
        <f>Calculations!J54</f>
        <v>2399688298622168</v>
      </c>
      <c r="C3" s="25">
        <f>Calculations!K54</f>
        <v>2387298971141960</v>
      </c>
      <c r="D3" s="25">
        <f>Calculations!L54</f>
        <v>2374909643661756</v>
      </c>
      <c r="E3" s="25">
        <f>Calculations!M54</f>
        <v>2362520316181552</v>
      </c>
      <c r="F3" s="25">
        <f>Calculations!N54</f>
        <v>2350130988701348</v>
      </c>
      <c r="G3" s="25">
        <f>Calculations!O54</f>
        <v>2337741661221144</v>
      </c>
      <c r="H3" s="25">
        <f>Calculations!P54</f>
        <v>2325352333740940</v>
      </c>
      <c r="I3" s="25">
        <f>Calculations!Q54</f>
        <v>2312963006260736</v>
      </c>
      <c r="J3" s="25">
        <f>Calculations!R54</f>
        <v>2300573678780528</v>
      </c>
      <c r="K3" s="25">
        <f>Calculations!S54</f>
        <v>2288184351300324</v>
      </c>
      <c r="L3" s="25">
        <f>Calculations!T54</f>
        <v>2275795023820120</v>
      </c>
      <c r="M3" s="25">
        <f>Calculations!U54</f>
        <v>2263405696339916</v>
      </c>
      <c r="N3" s="25">
        <f>Calculations!V54</f>
        <v>2251016368859712</v>
      </c>
      <c r="O3" s="25">
        <f>Calculations!W54</f>
        <v>2238627041379508</v>
      </c>
      <c r="P3" s="25">
        <f>Calculations!X54</f>
        <v>2226237713899300</v>
      </c>
      <c r="Q3" s="25">
        <f>Calculations!Y54</f>
        <v>2213848386419096</v>
      </c>
      <c r="R3" s="25">
        <f>Calculations!Z54</f>
        <v>2201459058938892</v>
      </c>
      <c r="S3" s="25">
        <f>Calculations!AA54</f>
        <v>2189069731458688</v>
      </c>
      <c r="T3" s="25">
        <f>Calculations!AB54</f>
        <v>2176680403978484</v>
      </c>
      <c r="U3" s="25">
        <f>Calculations!AC54</f>
        <v>2164291076498280</v>
      </c>
      <c r="V3" s="25">
        <f>Calculations!AD54</f>
        <v>2151901749018072</v>
      </c>
      <c r="W3" s="25">
        <f>Calculations!AE54</f>
        <v>2139512421537868</v>
      </c>
      <c r="X3" s="25">
        <f>Calculations!AF54</f>
        <v>2127123094057664</v>
      </c>
      <c r="Y3" s="25">
        <f>Calculations!AG54</f>
        <v>2114733766577460</v>
      </c>
      <c r="Z3" s="25">
        <f>Calculations!AH54</f>
        <v>2102344439097256</v>
      </c>
      <c r="AA3" s="25">
        <f>Calculations!AI54</f>
        <v>2089955111617052</v>
      </c>
      <c r="AB3" s="25">
        <f>Calculations!AJ54</f>
        <v>2077565784136844</v>
      </c>
      <c r="AC3" s="25">
        <f>Calculations!AK54</f>
        <v>2065176456656640</v>
      </c>
      <c r="AD3" s="25">
        <f>Calculations!AL54</f>
        <v>2052787129176436</v>
      </c>
      <c r="AE3" s="25">
        <f>Calculations!AM54</f>
        <v>2040397801696232</v>
      </c>
      <c r="AF3" s="25">
        <f>Calculations!AN54</f>
        <v>2028008474216028</v>
      </c>
      <c r="AG3" s="25">
        <f>Calculations!AO54</f>
        <v>2015619146735824</v>
      </c>
    </row>
    <row r="4" spans="1:35">
      <c r="A4" s="6" t="s">
        <v>1</v>
      </c>
      <c r="B4" s="25">
        <f>Calculations!J55</f>
        <v>2080893048940480</v>
      </c>
      <c r="C4" s="25">
        <f>Calculations!K55</f>
        <v>2113543525509496</v>
      </c>
      <c r="D4" s="25">
        <f>Calculations!L55</f>
        <v>2146194002078504</v>
      </c>
      <c r="E4" s="25">
        <f>Calculations!M55</f>
        <v>2178844478647520</v>
      </c>
      <c r="F4" s="25">
        <f>Calculations!N55</f>
        <v>2211494955216528</v>
      </c>
      <c r="G4" s="25">
        <f>Calculations!O55</f>
        <v>2244145431785536</v>
      </c>
      <c r="H4" s="25">
        <f>Calculations!P55</f>
        <v>2276795908354552</v>
      </c>
      <c r="I4" s="25">
        <f>Calculations!Q55</f>
        <v>2309446384923560</v>
      </c>
      <c r="J4" s="25">
        <f>Calculations!R55</f>
        <v>2342096861492568</v>
      </c>
      <c r="K4" s="25">
        <f>Calculations!S55</f>
        <v>2374747338061584</v>
      </c>
      <c r="L4" s="25">
        <f>Calculations!T55</f>
        <v>2407397814630592</v>
      </c>
      <c r="M4" s="25">
        <f>Calculations!U55</f>
        <v>2440048291199600</v>
      </c>
      <c r="N4" s="25">
        <f>Calculations!V55</f>
        <v>2472698767768616</v>
      </c>
      <c r="O4" s="25">
        <f>Calculations!W55</f>
        <v>2505349244337624</v>
      </c>
      <c r="P4" s="25">
        <f>Calculations!X55</f>
        <v>2537999720906640</v>
      </c>
      <c r="Q4" s="25">
        <f>Calculations!Y55</f>
        <v>2570650197475648</v>
      </c>
      <c r="R4" s="25">
        <f>Calculations!Z55</f>
        <v>2603300674044656</v>
      </c>
      <c r="S4" s="25">
        <f>Calculations!AA55</f>
        <v>2635951150613672</v>
      </c>
      <c r="T4" s="25">
        <f>Calculations!AB55</f>
        <v>2668601627182680</v>
      </c>
      <c r="U4" s="25">
        <f>Calculations!AC55</f>
        <v>2701252103751688</v>
      </c>
      <c r="V4" s="25">
        <f>Calculations!AD55</f>
        <v>2733902580320704</v>
      </c>
      <c r="W4" s="25">
        <f>Calculations!AE55</f>
        <v>2766553056889712</v>
      </c>
      <c r="X4" s="25">
        <f>Calculations!AF55</f>
        <v>2799203533458720</v>
      </c>
      <c r="Y4" s="25">
        <f>Calculations!AG55</f>
        <v>2831854010027736</v>
      </c>
      <c r="Z4" s="25">
        <f>Calculations!AH55</f>
        <v>2864504486596744</v>
      </c>
      <c r="AA4" s="25">
        <f>Calculations!AI55</f>
        <v>2897154963165760</v>
      </c>
      <c r="AB4" s="25">
        <f>Calculations!AJ55</f>
        <v>2929805439734768</v>
      </c>
      <c r="AC4" s="25">
        <f>Calculations!AK55</f>
        <v>2962455916303776</v>
      </c>
      <c r="AD4" s="25">
        <f>Calculations!AL55</f>
        <v>2995106392872792</v>
      </c>
      <c r="AE4" s="25">
        <f>Calculations!AM55</f>
        <v>3027756869441800</v>
      </c>
      <c r="AF4" s="25">
        <f>Calculations!AN55</f>
        <v>3060407346010808</v>
      </c>
      <c r="AG4" s="25">
        <f>Calculations!AO55</f>
        <v>3093057822579824</v>
      </c>
    </row>
    <row r="5" spans="1:35">
      <c r="A5" s="6" t="s">
        <v>9</v>
      </c>
      <c r="B5" s="25">
        <f>Calculations!J56</f>
        <v>0</v>
      </c>
      <c r="C5" s="25">
        <f>Calculations!K56</f>
        <v>0</v>
      </c>
      <c r="D5" s="25">
        <f>Calculations!L56</f>
        <v>0</v>
      </c>
      <c r="E5" s="25">
        <f>Calculations!M56</f>
        <v>0</v>
      </c>
      <c r="F5" s="25">
        <f>Calculations!N56</f>
        <v>0</v>
      </c>
      <c r="G5" s="25">
        <f>Calculations!O56</f>
        <v>0</v>
      </c>
      <c r="H5" s="25">
        <f>Calculations!P56</f>
        <v>0</v>
      </c>
      <c r="I5" s="25">
        <f>Calculations!Q56</f>
        <v>0</v>
      </c>
      <c r="J5" s="25">
        <f>Calculations!R56</f>
        <v>0</v>
      </c>
      <c r="K5" s="25">
        <f>Calculations!S56</f>
        <v>0</v>
      </c>
      <c r="L5" s="25">
        <f>Calculations!T56</f>
        <v>0</v>
      </c>
      <c r="M5" s="25">
        <f>Calculations!U56</f>
        <v>0</v>
      </c>
      <c r="N5" s="25">
        <f>Calculations!V56</f>
        <v>0</v>
      </c>
      <c r="O5" s="25">
        <f>Calculations!W56</f>
        <v>0</v>
      </c>
      <c r="P5" s="25">
        <f>Calculations!X56</f>
        <v>0</v>
      </c>
      <c r="Q5" s="25">
        <f>Calculations!Y56</f>
        <v>0</v>
      </c>
      <c r="R5" s="25">
        <f>Calculations!Z56</f>
        <v>0</v>
      </c>
      <c r="S5" s="25">
        <f>Calculations!AA56</f>
        <v>0</v>
      </c>
      <c r="T5" s="25">
        <f>Calculations!AB56</f>
        <v>0</v>
      </c>
      <c r="U5" s="25">
        <f>Calculations!AC56</f>
        <v>0</v>
      </c>
      <c r="V5" s="25">
        <f>Calculations!AD56</f>
        <v>0</v>
      </c>
      <c r="W5" s="25">
        <f>Calculations!AE56</f>
        <v>0</v>
      </c>
      <c r="X5" s="25">
        <f>Calculations!AF56</f>
        <v>0</v>
      </c>
      <c r="Y5" s="25">
        <f>Calculations!AG56</f>
        <v>0</v>
      </c>
      <c r="Z5" s="25">
        <f>Calculations!AH56</f>
        <v>0</v>
      </c>
      <c r="AA5" s="25">
        <f>Calculations!AI56</f>
        <v>0</v>
      </c>
      <c r="AB5" s="25">
        <f>Calculations!AJ56</f>
        <v>0</v>
      </c>
      <c r="AC5" s="25">
        <f>Calculations!AK56</f>
        <v>0</v>
      </c>
      <c r="AD5" s="25">
        <f>Calculations!AL56</f>
        <v>0</v>
      </c>
      <c r="AE5" s="25">
        <f>Calculations!AM56</f>
        <v>0</v>
      </c>
      <c r="AF5" s="25">
        <f>Calculations!AN56</f>
        <v>0</v>
      </c>
      <c r="AG5" s="25">
        <f>Calculations!AO56</f>
        <v>0</v>
      </c>
    </row>
    <row r="6" spans="1:35">
      <c r="A6" s="6" t="s">
        <v>10</v>
      </c>
      <c r="B6" s="25">
        <f>Calculations!J57</f>
        <v>0</v>
      </c>
      <c r="C6" s="25">
        <f>Calculations!K57</f>
        <v>0</v>
      </c>
      <c r="D6" s="25">
        <f>Calculations!L57</f>
        <v>0</v>
      </c>
      <c r="E6" s="25">
        <f>Calculations!M57</f>
        <v>0</v>
      </c>
      <c r="F6" s="25">
        <f>Calculations!N57</f>
        <v>0</v>
      </c>
      <c r="G6" s="25">
        <f>Calculations!O57</f>
        <v>0</v>
      </c>
      <c r="H6" s="25">
        <f>Calculations!P57</f>
        <v>0</v>
      </c>
      <c r="I6" s="25">
        <f>Calculations!Q57</f>
        <v>0</v>
      </c>
      <c r="J6" s="25">
        <f>Calculations!R57</f>
        <v>0</v>
      </c>
      <c r="K6" s="25">
        <f>Calculations!S57</f>
        <v>0</v>
      </c>
      <c r="L6" s="25">
        <f>Calculations!T57</f>
        <v>0</v>
      </c>
      <c r="M6" s="25">
        <f>Calculations!U57</f>
        <v>0</v>
      </c>
      <c r="N6" s="25">
        <f>Calculations!V57</f>
        <v>0</v>
      </c>
      <c r="O6" s="25">
        <f>Calculations!W57</f>
        <v>0</v>
      </c>
      <c r="P6" s="25">
        <f>Calculations!X57</f>
        <v>0</v>
      </c>
      <c r="Q6" s="25">
        <f>Calculations!Y57</f>
        <v>0</v>
      </c>
      <c r="R6" s="25">
        <f>Calculations!Z57</f>
        <v>0</v>
      </c>
      <c r="S6" s="25">
        <f>Calculations!AA57</f>
        <v>0</v>
      </c>
      <c r="T6" s="25">
        <f>Calculations!AB57</f>
        <v>0</v>
      </c>
      <c r="U6" s="25">
        <f>Calculations!AC57</f>
        <v>0</v>
      </c>
      <c r="V6" s="25">
        <f>Calculations!AD57</f>
        <v>0</v>
      </c>
      <c r="W6" s="25">
        <f>Calculations!AE57</f>
        <v>0</v>
      </c>
      <c r="X6" s="25">
        <f>Calculations!AF57</f>
        <v>0</v>
      </c>
      <c r="Y6" s="25">
        <f>Calculations!AG57</f>
        <v>0</v>
      </c>
      <c r="Z6" s="25">
        <f>Calculations!AH57</f>
        <v>0</v>
      </c>
      <c r="AA6" s="25">
        <f>Calculations!AI57</f>
        <v>0</v>
      </c>
      <c r="AB6" s="25">
        <f>Calculations!AJ57</f>
        <v>0</v>
      </c>
      <c r="AC6" s="25">
        <f>Calculations!AK57</f>
        <v>0</v>
      </c>
      <c r="AD6" s="25">
        <f>Calculations!AL57</f>
        <v>0</v>
      </c>
      <c r="AE6" s="25">
        <f>Calculations!AM57</f>
        <v>0</v>
      </c>
      <c r="AF6" s="25">
        <f>Calculations!AN57</f>
        <v>0</v>
      </c>
      <c r="AG6" s="25">
        <f>Calculations!AO57</f>
        <v>0</v>
      </c>
    </row>
    <row r="7" spans="1:35">
      <c r="A7" s="6" t="s">
        <v>11</v>
      </c>
      <c r="B7" s="25">
        <f>Calculations!J58</f>
        <v>0</v>
      </c>
      <c r="C7" s="25">
        <f>Calculations!K58</f>
        <v>0</v>
      </c>
      <c r="D7" s="25">
        <f>Calculations!L58</f>
        <v>0</v>
      </c>
      <c r="E7" s="25">
        <f>Calculations!M58</f>
        <v>0</v>
      </c>
      <c r="F7" s="25">
        <f>Calculations!N58</f>
        <v>0</v>
      </c>
      <c r="G7" s="25">
        <f>Calculations!O58</f>
        <v>0</v>
      </c>
      <c r="H7" s="25">
        <f>Calculations!P58</f>
        <v>0</v>
      </c>
      <c r="I7" s="25">
        <f>Calculations!Q58</f>
        <v>0</v>
      </c>
      <c r="J7" s="25">
        <f>Calculations!R58</f>
        <v>0</v>
      </c>
      <c r="K7" s="25">
        <f>Calculations!S58</f>
        <v>0</v>
      </c>
      <c r="L7" s="25">
        <f>Calculations!T58</f>
        <v>0</v>
      </c>
      <c r="M7" s="25">
        <f>Calculations!U58</f>
        <v>0</v>
      </c>
      <c r="N7" s="25">
        <f>Calculations!V58</f>
        <v>0</v>
      </c>
      <c r="O7" s="25">
        <f>Calculations!W58</f>
        <v>0</v>
      </c>
      <c r="P7" s="25">
        <f>Calculations!X58</f>
        <v>0</v>
      </c>
      <c r="Q7" s="25">
        <f>Calculations!Y58</f>
        <v>0</v>
      </c>
      <c r="R7" s="25">
        <f>Calculations!Z58</f>
        <v>0</v>
      </c>
      <c r="S7" s="25">
        <f>Calculations!AA58</f>
        <v>0</v>
      </c>
      <c r="T7" s="25">
        <f>Calculations!AB58</f>
        <v>0</v>
      </c>
      <c r="U7" s="25">
        <f>Calculations!AC58</f>
        <v>0</v>
      </c>
      <c r="V7" s="25">
        <f>Calculations!AD58</f>
        <v>0</v>
      </c>
      <c r="W7" s="25">
        <f>Calculations!AE58</f>
        <v>0</v>
      </c>
      <c r="X7" s="25">
        <f>Calculations!AF58</f>
        <v>0</v>
      </c>
      <c r="Y7" s="25">
        <f>Calculations!AG58</f>
        <v>0</v>
      </c>
      <c r="Z7" s="25">
        <f>Calculations!AH58</f>
        <v>0</v>
      </c>
      <c r="AA7" s="25">
        <f>Calculations!AI58</f>
        <v>0</v>
      </c>
      <c r="AB7" s="25">
        <f>Calculations!AJ58</f>
        <v>0</v>
      </c>
      <c r="AC7" s="25">
        <f>Calculations!AK58</f>
        <v>0</v>
      </c>
      <c r="AD7" s="25">
        <f>Calculations!AL58</f>
        <v>0</v>
      </c>
      <c r="AE7" s="25">
        <f>Calculations!AM58</f>
        <v>0</v>
      </c>
      <c r="AF7" s="25">
        <f>Calculations!AN58</f>
        <v>0</v>
      </c>
      <c r="AG7" s="25">
        <f>Calculations!AO58</f>
        <v>0</v>
      </c>
    </row>
    <row r="8" spans="1:35">
      <c r="A8" s="6" t="s">
        <v>12</v>
      </c>
      <c r="B8" s="25">
        <f>Calculations!J59</f>
        <v>0</v>
      </c>
      <c r="C8" s="25">
        <f>Calculations!K59</f>
        <v>0</v>
      </c>
      <c r="D8" s="25">
        <f>Calculations!L59</f>
        <v>0</v>
      </c>
      <c r="E8" s="25">
        <f>Calculations!M59</f>
        <v>0</v>
      </c>
      <c r="F8" s="25">
        <f>Calculations!N59</f>
        <v>0</v>
      </c>
      <c r="G8" s="25">
        <f>Calculations!O59</f>
        <v>0</v>
      </c>
      <c r="H8" s="25">
        <f>Calculations!P59</f>
        <v>0</v>
      </c>
      <c r="I8" s="25">
        <f>Calculations!Q59</f>
        <v>0</v>
      </c>
      <c r="J8" s="25">
        <f>Calculations!R59</f>
        <v>0</v>
      </c>
      <c r="K8" s="25">
        <f>Calculations!S59</f>
        <v>0</v>
      </c>
      <c r="L8" s="25">
        <f>Calculations!T59</f>
        <v>0</v>
      </c>
      <c r="M8" s="25">
        <f>Calculations!U59</f>
        <v>0</v>
      </c>
      <c r="N8" s="25">
        <f>Calculations!V59</f>
        <v>0</v>
      </c>
      <c r="O8" s="25">
        <f>Calculations!W59</f>
        <v>0</v>
      </c>
      <c r="P8" s="25">
        <f>Calculations!X59</f>
        <v>0</v>
      </c>
      <c r="Q8" s="25">
        <f>Calculations!Y59</f>
        <v>0</v>
      </c>
      <c r="R8" s="25">
        <f>Calculations!Z59</f>
        <v>0</v>
      </c>
      <c r="S8" s="25">
        <f>Calculations!AA59</f>
        <v>0</v>
      </c>
      <c r="T8" s="25">
        <f>Calculations!AB59</f>
        <v>0</v>
      </c>
      <c r="U8" s="25">
        <f>Calculations!AC59</f>
        <v>0</v>
      </c>
      <c r="V8" s="25">
        <f>Calculations!AD59</f>
        <v>0</v>
      </c>
      <c r="W8" s="25">
        <f>Calculations!AE59</f>
        <v>0</v>
      </c>
      <c r="X8" s="25">
        <f>Calculations!AF59</f>
        <v>0</v>
      </c>
      <c r="Y8" s="25">
        <f>Calculations!AG59</f>
        <v>0</v>
      </c>
      <c r="Z8" s="25">
        <f>Calculations!AH59</f>
        <v>0</v>
      </c>
      <c r="AA8" s="25">
        <f>Calculations!AI59</f>
        <v>0</v>
      </c>
      <c r="AB8" s="25">
        <f>Calculations!AJ59</f>
        <v>0</v>
      </c>
      <c r="AC8" s="25">
        <f>Calculations!AK59</f>
        <v>0</v>
      </c>
      <c r="AD8" s="25">
        <f>Calculations!AL59</f>
        <v>0</v>
      </c>
      <c r="AE8" s="25">
        <f>Calculations!AM59</f>
        <v>0</v>
      </c>
      <c r="AF8" s="25">
        <f>Calculations!AN59</f>
        <v>0</v>
      </c>
      <c r="AG8" s="25">
        <f>Calculations!AO59</f>
        <v>0</v>
      </c>
    </row>
    <row r="9" spans="1:35">
      <c r="A9" s="6" t="s">
        <v>2</v>
      </c>
      <c r="B9" s="25">
        <f>Calculations!J60</f>
        <v>0</v>
      </c>
      <c r="C9" s="25">
        <f>Calculations!K60</f>
        <v>0</v>
      </c>
      <c r="D9" s="25">
        <f>Calculations!L60</f>
        <v>0</v>
      </c>
      <c r="E9" s="25">
        <f>Calculations!M60</f>
        <v>0</v>
      </c>
      <c r="F9" s="25">
        <f>Calculations!N60</f>
        <v>0</v>
      </c>
      <c r="G9" s="25">
        <f>Calculations!O60</f>
        <v>0</v>
      </c>
      <c r="H9" s="25">
        <f>Calculations!P60</f>
        <v>0</v>
      </c>
      <c r="I9" s="25">
        <f>Calculations!Q60</f>
        <v>0</v>
      </c>
      <c r="J9" s="25">
        <f>Calculations!R60</f>
        <v>0</v>
      </c>
      <c r="K9" s="25">
        <f>Calculations!S60</f>
        <v>0</v>
      </c>
      <c r="L9" s="25">
        <f>Calculations!T60</f>
        <v>0</v>
      </c>
      <c r="M9" s="25">
        <f>Calculations!U60</f>
        <v>0</v>
      </c>
      <c r="N9" s="25">
        <f>Calculations!V60</f>
        <v>0</v>
      </c>
      <c r="O9" s="25">
        <f>Calculations!W60</f>
        <v>0</v>
      </c>
      <c r="P9" s="25">
        <f>Calculations!X60</f>
        <v>0</v>
      </c>
      <c r="Q9" s="25">
        <f>Calculations!Y60</f>
        <v>0</v>
      </c>
      <c r="R9" s="25">
        <f>Calculations!Z60</f>
        <v>0</v>
      </c>
      <c r="S9" s="25">
        <f>Calculations!AA60</f>
        <v>0</v>
      </c>
      <c r="T9" s="25">
        <f>Calculations!AB60</f>
        <v>0</v>
      </c>
      <c r="U9" s="25">
        <f>Calculations!AC60</f>
        <v>0</v>
      </c>
      <c r="V9" s="25">
        <f>Calculations!AD60</f>
        <v>0</v>
      </c>
      <c r="W9" s="25">
        <f>Calculations!AE60</f>
        <v>0</v>
      </c>
      <c r="X9" s="25">
        <f>Calculations!AF60</f>
        <v>0</v>
      </c>
      <c r="Y9" s="25">
        <f>Calculations!AG60</f>
        <v>0</v>
      </c>
      <c r="Z9" s="25">
        <f>Calculations!AH60</f>
        <v>0</v>
      </c>
      <c r="AA9" s="25">
        <f>Calculations!AI60</f>
        <v>0</v>
      </c>
      <c r="AB9" s="25">
        <f>Calculations!AJ60</f>
        <v>0</v>
      </c>
      <c r="AC9" s="25">
        <f>Calculations!AK60</f>
        <v>0</v>
      </c>
      <c r="AD9" s="25">
        <f>Calculations!AL60</f>
        <v>0</v>
      </c>
      <c r="AE9" s="25">
        <f>Calculations!AM60</f>
        <v>0</v>
      </c>
      <c r="AF9" s="25">
        <f>Calculations!AN60</f>
        <v>0</v>
      </c>
      <c r="AG9" s="25">
        <f>Calculations!AO60</f>
        <v>0</v>
      </c>
    </row>
    <row r="10" spans="1:35">
      <c r="A10" s="6" t="s">
        <v>3</v>
      </c>
      <c r="B10" s="25">
        <f>Calculations!J61</f>
        <v>19449331773124.188</v>
      </c>
      <c r="C10" s="25">
        <f>Calculations!K61</f>
        <v>19487087353914.109</v>
      </c>
      <c r="D10" s="25">
        <f>Calculations!L61</f>
        <v>19524842934704.031</v>
      </c>
      <c r="E10" s="25">
        <f>Calculations!M61</f>
        <v>19562598515493.953</v>
      </c>
      <c r="F10" s="25">
        <f>Calculations!N61</f>
        <v>19600354096283.859</v>
      </c>
      <c r="G10" s="25">
        <f>Calculations!O61</f>
        <v>19638109677073.781</v>
      </c>
      <c r="H10" s="25">
        <f>Calculations!P61</f>
        <v>19675865257863.703</v>
      </c>
      <c r="I10" s="25">
        <f>Calculations!Q61</f>
        <v>19713620838653.625</v>
      </c>
      <c r="J10" s="25">
        <f>Calculations!R61</f>
        <v>19751376419443.547</v>
      </c>
      <c r="K10" s="25">
        <f>Calculations!S61</f>
        <v>19789132000233.469</v>
      </c>
      <c r="L10" s="25">
        <f>Calculations!T61</f>
        <v>19826887581023.375</v>
      </c>
      <c r="M10" s="25">
        <f>Calculations!U61</f>
        <v>19864643161813.297</v>
      </c>
      <c r="N10" s="25">
        <f>Calculations!V61</f>
        <v>19902398742603.219</v>
      </c>
      <c r="O10" s="25">
        <f>Calculations!W61</f>
        <v>19940154323393.141</v>
      </c>
      <c r="P10" s="25">
        <f>Calculations!X61</f>
        <v>19977909904183.063</v>
      </c>
      <c r="Q10" s="25">
        <f>Calculations!Y61</f>
        <v>20015665484972.969</v>
      </c>
      <c r="R10" s="25">
        <f>Calculations!Z61</f>
        <v>20053421065762.891</v>
      </c>
      <c r="S10" s="25">
        <f>Calculations!AA61</f>
        <v>20091176646552.813</v>
      </c>
      <c r="T10" s="25">
        <f>Calculations!AB61</f>
        <v>20128932227342.734</v>
      </c>
      <c r="U10" s="25">
        <f>Calculations!AC61</f>
        <v>20166687808132.656</v>
      </c>
      <c r="V10" s="25">
        <f>Calculations!AD61</f>
        <v>20204443388922.578</v>
      </c>
      <c r="W10" s="25">
        <f>Calculations!AE61</f>
        <v>20242198969712.484</v>
      </c>
      <c r="X10" s="25">
        <f>Calculations!AF61</f>
        <v>20279954550502.406</v>
      </c>
      <c r="Y10" s="25">
        <f>Calculations!AG61</f>
        <v>20317710131292.328</v>
      </c>
      <c r="Z10" s="25">
        <f>Calculations!AH61</f>
        <v>20355465712082.25</v>
      </c>
      <c r="AA10" s="25">
        <f>Calculations!AI61</f>
        <v>20393221292872.172</v>
      </c>
      <c r="AB10" s="25">
        <f>Calculations!AJ61</f>
        <v>20430976873662.094</v>
      </c>
      <c r="AC10" s="25">
        <f>Calculations!AK61</f>
        <v>20468732454452</v>
      </c>
      <c r="AD10" s="25">
        <f>Calculations!AL61</f>
        <v>20506488035241.922</v>
      </c>
      <c r="AE10" s="25">
        <f>Calculations!AM61</f>
        <v>20544243616031.844</v>
      </c>
      <c r="AF10" s="25">
        <f>Calculations!AN61</f>
        <v>20581999196821.766</v>
      </c>
      <c r="AG10" s="25">
        <f>Calculations!AO61</f>
        <v>20619754777611.688</v>
      </c>
    </row>
    <row r="11" spans="1:35">
      <c r="A11" s="6" t="s">
        <v>13</v>
      </c>
      <c r="B11" s="25">
        <f>Calculations!J62</f>
        <v>46441968204758.313</v>
      </c>
      <c r="C11" s="25">
        <f>Calculations!K62</f>
        <v>46165961890018.25</v>
      </c>
      <c r="D11" s="25">
        <f>Calculations!L62</f>
        <v>45889955575278.125</v>
      </c>
      <c r="E11" s="25">
        <f>Calculations!M62</f>
        <v>45613949260538.063</v>
      </c>
      <c r="F11" s="25">
        <f>Calculations!N62</f>
        <v>45337942945797.938</v>
      </c>
      <c r="G11" s="25">
        <f>Calculations!O62</f>
        <v>45061936631057.875</v>
      </c>
      <c r="H11" s="25">
        <f>Calculations!P62</f>
        <v>44785930316317.75</v>
      </c>
      <c r="I11" s="25">
        <f>Calculations!Q62</f>
        <v>44509924001577.625</v>
      </c>
      <c r="J11" s="25">
        <f>Calculations!R62</f>
        <v>44233917686837.563</v>
      </c>
      <c r="K11" s="25">
        <f>Calculations!S62</f>
        <v>43957911372097.438</v>
      </c>
      <c r="L11" s="25">
        <f>Calculations!T62</f>
        <v>43681905057357.375</v>
      </c>
      <c r="M11" s="25">
        <f>Calculations!U62</f>
        <v>43405898742617.25</v>
      </c>
      <c r="N11" s="25">
        <f>Calculations!V62</f>
        <v>43129892427877.188</v>
      </c>
      <c r="O11" s="25">
        <f>Calculations!W62</f>
        <v>42853886113137.063</v>
      </c>
      <c r="P11" s="25">
        <f>Calculations!X62</f>
        <v>42577879798396.938</v>
      </c>
      <c r="Q11" s="25">
        <f>Calculations!Y62</f>
        <v>42301873483656.875</v>
      </c>
      <c r="R11" s="25">
        <f>Calculations!Z62</f>
        <v>42025867168916.75</v>
      </c>
      <c r="S11" s="25">
        <f>Calculations!AA62</f>
        <v>41749860854176.688</v>
      </c>
      <c r="T11" s="25">
        <f>Calculations!AB62</f>
        <v>41473854539436.563</v>
      </c>
      <c r="U11" s="25">
        <f>Calculations!AC62</f>
        <v>41197848224696.5</v>
      </c>
      <c r="V11" s="25">
        <f>Calculations!AD62</f>
        <v>40921841909956.375</v>
      </c>
      <c r="W11" s="25">
        <f>Calculations!AE62</f>
        <v>40645835595216.25</v>
      </c>
      <c r="X11" s="25">
        <f>Calculations!AF62</f>
        <v>40369829280476.125</v>
      </c>
      <c r="Y11" s="25">
        <f>Calculations!AG62</f>
        <v>40093822965736.125</v>
      </c>
      <c r="Z11" s="25">
        <f>Calculations!AH62</f>
        <v>39817816650996</v>
      </c>
      <c r="AA11" s="25">
        <f>Calculations!AI62</f>
        <v>39541810336255.875</v>
      </c>
      <c r="AB11" s="25">
        <f>Calculations!AJ62</f>
        <v>39265804021515.75</v>
      </c>
      <c r="AC11" s="25">
        <f>Calculations!AK62</f>
        <v>38989797706775.75</v>
      </c>
      <c r="AD11" s="25">
        <f>Calculations!AL62</f>
        <v>38713791392035.625</v>
      </c>
      <c r="AE11" s="25">
        <f>Calculations!AM62</f>
        <v>38437785077295.5</v>
      </c>
      <c r="AF11" s="25">
        <f>Calculations!AN62</f>
        <v>38161778762555.375</v>
      </c>
      <c r="AG11" s="25">
        <f>Calculations!AO62</f>
        <v>37885772447815.25</v>
      </c>
    </row>
    <row r="12" spans="1:35">
      <c r="A12" s="6" t="s">
        <v>14</v>
      </c>
      <c r="B12" s="25">
        <f>Calculations!J63</f>
        <v>0</v>
      </c>
      <c r="C12" s="25">
        <f>Calculations!K63</f>
        <v>0</v>
      </c>
      <c r="D12" s="25">
        <f>Calculations!L63</f>
        <v>0</v>
      </c>
      <c r="E12" s="25">
        <f>Calculations!M63</f>
        <v>0</v>
      </c>
      <c r="F12" s="25">
        <f>Calculations!N63</f>
        <v>0</v>
      </c>
      <c r="G12" s="25">
        <f>Calculations!O63</f>
        <v>0</v>
      </c>
      <c r="H12" s="25">
        <f>Calculations!P63</f>
        <v>0</v>
      </c>
      <c r="I12" s="25">
        <f>Calculations!Q63</f>
        <v>0</v>
      </c>
      <c r="J12" s="25">
        <f>Calculations!R63</f>
        <v>0</v>
      </c>
      <c r="K12" s="25">
        <f>Calculations!S63</f>
        <v>0</v>
      </c>
      <c r="L12" s="25">
        <f>Calculations!T63</f>
        <v>0</v>
      </c>
      <c r="M12" s="25">
        <f>Calculations!U63</f>
        <v>0</v>
      </c>
      <c r="N12" s="25">
        <f>Calculations!V63</f>
        <v>0</v>
      </c>
      <c r="O12" s="25">
        <f>Calculations!W63</f>
        <v>0</v>
      </c>
      <c r="P12" s="25">
        <f>Calculations!X63</f>
        <v>0</v>
      </c>
      <c r="Q12" s="25">
        <f>Calculations!Y63</f>
        <v>0</v>
      </c>
      <c r="R12" s="25">
        <f>Calculations!Z63</f>
        <v>0</v>
      </c>
      <c r="S12" s="25">
        <f>Calculations!AA63</f>
        <v>0</v>
      </c>
      <c r="T12" s="25">
        <f>Calculations!AB63</f>
        <v>0</v>
      </c>
      <c r="U12" s="25">
        <f>Calculations!AC63</f>
        <v>0</v>
      </c>
      <c r="V12" s="25">
        <f>Calculations!AD63</f>
        <v>0</v>
      </c>
      <c r="W12" s="25">
        <f>Calculations!AE63</f>
        <v>0</v>
      </c>
      <c r="X12" s="25">
        <f>Calculations!AF63</f>
        <v>0</v>
      </c>
      <c r="Y12" s="25">
        <f>Calculations!AG63</f>
        <v>0</v>
      </c>
      <c r="Z12" s="25">
        <f>Calculations!AH63</f>
        <v>0</v>
      </c>
      <c r="AA12" s="25">
        <f>Calculations!AI63</f>
        <v>0</v>
      </c>
      <c r="AB12" s="25">
        <f>Calculations!AJ63</f>
        <v>0</v>
      </c>
      <c r="AC12" s="25">
        <f>Calculations!AK63</f>
        <v>0</v>
      </c>
      <c r="AD12" s="25">
        <f>Calculations!AL63</f>
        <v>0</v>
      </c>
      <c r="AE12" s="25">
        <f>Calculations!AM63</f>
        <v>0</v>
      </c>
      <c r="AF12" s="25">
        <f>Calculations!AN63</f>
        <v>0</v>
      </c>
      <c r="AG12" s="25">
        <f>Calculations!AO63</f>
        <v>0</v>
      </c>
    </row>
    <row r="13" spans="1:35">
      <c r="A13" s="6" t="s">
        <v>15</v>
      </c>
      <c r="B13" s="25">
        <f>Calculations!J64</f>
        <v>0</v>
      </c>
      <c r="C13" s="25">
        <f>Calculations!K64</f>
        <v>0</v>
      </c>
      <c r="D13" s="25">
        <f>Calculations!L64</f>
        <v>0</v>
      </c>
      <c r="E13" s="25">
        <f>Calculations!M64</f>
        <v>0</v>
      </c>
      <c r="F13" s="25">
        <f>Calculations!N64</f>
        <v>0</v>
      </c>
      <c r="G13" s="25">
        <f>Calculations!O64</f>
        <v>0</v>
      </c>
      <c r="H13" s="25">
        <f>Calculations!P64</f>
        <v>0</v>
      </c>
      <c r="I13" s="25">
        <f>Calculations!Q64</f>
        <v>0</v>
      </c>
      <c r="J13" s="25">
        <f>Calculations!R64</f>
        <v>0</v>
      </c>
      <c r="K13" s="25">
        <f>Calculations!S64</f>
        <v>0</v>
      </c>
      <c r="L13" s="25">
        <f>Calculations!T64</f>
        <v>0</v>
      </c>
      <c r="M13" s="25">
        <f>Calculations!U64</f>
        <v>0</v>
      </c>
      <c r="N13" s="25">
        <f>Calculations!V64</f>
        <v>0</v>
      </c>
      <c r="O13" s="25">
        <f>Calculations!W64</f>
        <v>0</v>
      </c>
      <c r="P13" s="25">
        <f>Calculations!X64</f>
        <v>0</v>
      </c>
      <c r="Q13" s="25">
        <f>Calculations!Y64</f>
        <v>0</v>
      </c>
      <c r="R13" s="25">
        <f>Calculations!Z64</f>
        <v>0</v>
      </c>
      <c r="S13" s="25">
        <f>Calculations!AA64</f>
        <v>0</v>
      </c>
      <c r="T13" s="25">
        <f>Calculations!AB64</f>
        <v>0</v>
      </c>
      <c r="U13" s="25">
        <f>Calculations!AC64</f>
        <v>0</v>
      </c>
      <c r="V13" s="25">
        <f>Calculations!AD64</f>
        <v>0</v>
      </c>
      <c r="W13" s="25">
        <f>Calculations!AE64</f>
        <v>0</v>
      </c>
      <c r="X13" s="25">
        <f>Calculations!AF64</f>
        <v>0</v>
      </c>
      <c r="Y13" s="25">
        <f>Calculations!AG64</f>
        <v>0</v>
      </c>
      <c r="Z13" s="25">
        <f>Calculations!AH64</f>
        <v>0</v>
      </c>
      <c r="AA13" s="25">
        <f>Calculations!AI64</f>
        <v>0</v>
      </c>
      <c r="AB13" s="25">
        <f>Calculations!AJ64</f>
        <v>0</v>
      </c>
      <c r="AC13" s="25">
        <f>Calculations!AK64</f>
        <v>0</v>
      </c>
      <c r="AD13" s="25">
        <f>Calculations!AL64</f>
        <v>0</v>
      </c>
      <c r="AE13" s="25">
        <f>Calculations!AM64</f>
        <v>0</v>
      </c>
      <c r="AF13" s="25">
        <f>Calculations!AN64</f>
        <v>0</v>
      </c>
      <c r="AG13" s="25">
        <f>Calculations!AO64</f>
        <v>0</v>
      </c>
    </row>
    <row r="14" spans="1:35">
      <c r="A14" s="6" t="s">
        <v>4</v>
      </c>
      <c r="B14" s="25">
        <f>Calculations!J65</f>
        <v>131394628815236</v>
      </c>
      <c r="C14" s="25">
        <f>Calculations!K65</f>
        <v>143266661441400</v>
      </c>
      <c r="D14" s="25">
        <f>Calculations!L65</f>
        <v>155138694067564</v>
      </c>
      <c r="E14" s="25">
        <f>Calculations!M65</f>
        <v>167010726693728</v>
      </c>
      <c r="F14" s="25">
        <f>Calculations!N65</f>
        <v>178882759319888</v>
      </c>
      <c r="G14" s="25">
        <f>Calculations!O65</f>
        <v>190754791946052</v>
      </c>
      <c r="H14" s="25">
        <f>Calculations!P65</f>
        <v>202626824572216</v>
      </c>
      <c r="I14" s="25">
        <f>Calculations!Q65</f>
        <v>214498857198380</v>
      </c>
      <c r="J14" s="25">
        <f>Calculations!R65</f>
        <v>226370889824544</v>
      </c>
      <c r="K14" s="25">
        <f>Calculations!S65</f>
        <v>238242922450708</v>
      </c>
      <c r="L14" s="25">
        <f>Calculations!T65</f>
        <v>250114955076872</v>
      </c>
      <c r="M14" s="25">
        <f>Calculations!U65</f>
        <v>261986987703032</v>
      </c>
      <c r="N14" s="25">
        <f>Calculations!V65</f>
        <v>273859020329196</v>
      </c>
      <c r="O14" s="25">
        <f>Calculations!W65</f>
        <v>285731052955360</v>
      </c>
      <c r="P14" s="25">
        <f>Calculations!X65</f>
        <v>297603085581524</v>
      </c>
      <c r="Q14" s="25">
        <f>Calculations!Y65</f>
        <v>309475118207688</v>
      </c>
      <c r="R14" s="25">
        <f>Calculations!Z65</f>
        <v>321347150833852</v>
      </c>
      <c r="S14" s="25">
        <f>Calculations!AA65</f>
        <v>333219183460016</v>
      </c>
      <c r="T14" s="25">
        <f>Calculations!AB65</f>
        <v>345091216086180</v>
      </c>
      <c r="U14" s="25">
        <f>Calculations!AC65</f>
        <v>356963248712340</v>
      </c>
      <c r="V14" s="25">
        <f>Calculations!AD65</f>
        <v>368835281338504</v>
      </c>
      <c r="W14" s="25">
        <f>Calculations!AE65</f>
        <v>380707313964668</v>
      </c>
      <c r="X14" s="25">
        <f>Calculations!AF65</f>
        <v>392579346590832</v>
      </c>
      <c r="Y14" s="25">
        <f>Calculations!AG65</f>
        <v>404451379216996</v>
      </c>
      <c r="Z14" s="25">
        <f>Calculations!AH65</f>
        <v>416323411843160</v>
      </c>
      <c r="AA14" s="25">
        <f>Calculations!AI65</f>
        <v>428195444469324</v>
      </c>
      <c r="AB14" s="25">
        <f>Calculations!AJ65</f>
        <v>440067477095484</v>
      </c>
      <c r="AC14" s="25">
        <f>Calculations!AK65</f>
        <v>451939509721648</v>
      </c>
      <c r="AD14" s="25">
        <f>Calculations!AL65</f>
        <v>463811542347812</v>
      </c>
      <c r="AE14" s="25">
        <f>Calculations!AM65</f>
        <v>475683574973976</v>
      </c>
      <c r="AF14" s="25">
        <f>Calculations!AN65</f>
        <v>487555607600140</v>
      </c>
      <c r="AG14" s="25">
        <f>Calculations!AO65</f>
        <v>499427640226304</v>
      </c>
    </row>
    <row r="15" spans="1:35">
      <c r="A15" s="6" t="s">
        <v>16</v>
      </c>
      <c r="B15" s="25">
        <f>Calculations!J66</f>
        <v>0</v>
      </c>
      <c r="C15" s="25">
        <f>Calculations!K66</f>
        <v>0</v>
      </c>
      <c r="D15" s="25">
        <f>Calculations!L66</f>
        <v>0</v>
      </c>
      <c r="E15" s="25">
        <f>Calculations!M66</f>
        <v>0</v>
      </c>
      <c r="F15" s="25">
        <f>Calculations!N66</f>
        <v>0</v>
      </c>
      <c r="G15" s="25">
        <f>Calculations!O66</f>
        <v>0</v>
      </c>
      <c r="H15" s="25">
        <f>Calculations!P66</f>
        <v>0</v>
      </c>
      <c r="I15" s="25">
        <f>Calculations!Q66</f>
        <v>0</v>
      </c>
      <c r="J15" s="25">
        <f>Calculations!R66</f>
        <v>0</v>
      </c>
      <c r="K15" s="25">
        <f>Calculations!S66</f>
        <v>0</v>
      </c>
      <c r="L15" s="25">
        <f>Calculations!T66</f>
        <v>0</v>
      </c>
      <c r="M15" s="25">
        <f>Calculations!U66</f>
        <v>0</v>
      </c>
      <c r="N15" s="25">
        <f>Calculations!V66</f>
        <v>0</v>
      </c>
      <c r="O15" s="25">
        <f>Calculations!W66</f>
        <v>0</v>
      </c>
      <c r="P15" s="25">
        <f>Calculations!X66</f>
        <v>0</v>
      </c>
      <c r="Q15" s="25">
        <f>Calculations!Y66</f>
        <v>0</v>
      </c>
      <c r="R15" s="25">
        <f>Calculations!Z66</f>
        <v>0</v>
      </c>
      <c r="S15" s="25">
        <f>Calculations!AA66</f>
        <v>0</v>
      </c>
      <c r="T15" s="25">
        <f>Calculations!AB66</f>
        <v>0</v>
      </c>
      <c r="U15" s="25">
        <f>Calculations!AC66</f>
        <v>0</v>
      </c>
      <c r="V15" s="25">
        <f>Calculations!AD66</f>
        <v>0</v>
      </c>
      <c r="W15" s="25">
        <f>Calculations!AE66</f>
        <v>0</v>
      </c>
      <c r="X15" s="25">
        <f>Calculations!AF66</f>
        <v>0</v>
      </c>
      <c r="Y15" s="25">
        <f>Calculations!AG66</f>
        <v>0</v>
      </c>
      <c r="Z15" s="25">
        <f>Calculations!AH66</f>
        <v>0</v>
      </c>
      <c r="AA15" s="25">
        <f>Calculations!AI66</f>
        <v>0</v>
      </c>
      <c r="AB15" s="25">
        <f>Calculations!AJ66</f>
        <v>0</v>
      </c>
      <c r="AC15" s="25">
        <f>Calculations!AK66</f>
        <v>0</v>
      </c>
      <c r="AD15" s="25">
        <f>Calculations!AL66</f>
        <v>0</v>
      </c>
      <c r="AE15" s="25">
        <f>Calculations!AM66</f>
        <v>0</v>
      </c>
      <c r="AF15" s="25">
        <f>Calculations!AN66</f>
        <v>0</v>
      </c>
      <c r="AG15" s="25">
        <f>Calculations!AO66</f>
        <v>0</v>
      </c>
    </row>
    <row r="16" spans="1:35">
      <c r="A16" s="6" t="s">
        <v>17</v>
      </c>
      <c r="B16" s="25">
        <f>Calculations!J67</f>
        <v>0</v>
      </c>
      <c r="C16" s="25">
        <f>Calculations!K67</f>
        <v>0</v>
      </c>
      <c r="D16" s="25">
        <f>Calculations!L67</f>
        <v>0</v>
      </c>
      <c r="E16" s="25">
        <f>Calculations!M67</f>
        <v>0</v>
      </c>
      <c r="F16" s="25">
        <f>Calculations!N67</f>
        <v>0</v>
      </c>
      <c r="G16" s="25">
        <f>Calculations!O67</f>
        <v>0</v>
      </c>
      <c r="H16" s="25">
        <f>Calculations!P67</f>
        <v>0</v>
      </c>
      <c r="I16" s="25">
        <f>Calculations!Q67</f>
        <v>0</v>
      </c>
      <c r="J16" s="25">
        <f>Calculations!R67</f>
        <v>0</v>
      </c>
      <c r="K16" s="25">
        <f>Calculations!S67</f>
        <v>0</v>
      </c>
      <c r="L16" s="25">
        <f>Calculations!T67</f>
        <v>0</v>
      </c>
      <c r="M16" s="25">
        <f>Calculations!U67</f>
        <v>0</v>
      </c>
      <c r="N16" s="25">
        <f>Calculations!V67</f>
        <v>0</v>
      </c>
      <c r="O16" s="25">
        <f>Calculations!W67</f>
        <v>0</v>
      </c>
      <c r="P16" s="25">
        <f>Calculations!X67</f>
        <v>0</v>
      </c>
      <c r="Q16" s="25">
        <f>Calculations!Y67</f>
        <v>0</v>
      </c>
      <c r="R16" s="25">
        <f>Calculations!Z67</f>
        <v>0</v>
      </c>
      <c r="S16" s="25">
        <f>Calculations!AA67</f>
        <v>0</v>
      </c>
      <c r="T16" s="25">
        <f>Calculations!AB67</f>
        <v>0</v>
      </c>
      <c r="U16" s="25">
        <f>Calculations!AC67</f>
        <v>0</v>
      </c>
      <c r="V16" s="25">
        <f>Calculations!AD67</f>
        <v>0</v>
      </c>
      <c r="W16" s="25">
        <f>Calculations!AE67</f>
        <v>0</v>
      </c>
      <c r="X16" s="25">
        <f>Calculations!AF67</f>
        <v>0</v>
      </c>
      <c r="Y16" s="25">
        <f>Calculations!AG67</f>
        <v>0</v>
      </c>
      <c r="Z16" s="25">
        <f>Calculations!AH67</f>
        <v>0</v>
      </c>
      <c r="AA16" s="25">
        <f>Calculations!AI67</f>
        <v>0</v>
      </c>
      <c r="AB16" s="25">
        <f>Calculations!AJ67</f>
        <v>0</v>
      </c>
      <c r="AC16" s="25">
        <f>Calculations!AK67</f>
        <v>0</v>
      </c>
      <c r="AD16" s="25">
        <f>Calculations!AL67</f>
        <v>0</v>
      </c>
      <c r="AE16" s="25">
        <f>Calculations!AM67</f>
        <v>0</v>
      </c>
      <c r="AF16" s="25">
        <f>Calculations!AN67</f>
        <v>0</v>
      </c>
      <c r="AG16" s="25">
        <f>Calculations!AO67</f>
        <v>0</v>
      </c>
    </row>
    <row r="17" spans="1:33">
      <c r="A17" s="6" t="s">
        <v>18</v>
      </c>
      <c r="B17" s="25">
        <f>Calculations!J68</f>
        <v>0</v>
      </c>
      <c r="C17" s="25">
        <f>Calculations!K68</f>
        <v>0</v>
      </c>
      <c r="D17" s="25">
        <f>Calculations!L68</f>
        <v>0</v>
      </c>
      <c r="E17" s="25">
        <f>Calculations!M68</f>
        <v>0</v>
      </c>
      <c r="F17" s="25">
        <f>Calculations!N68</f>
        <v>0</v>
      </c>
      <c r="G17" s="25">
        <f>Calculations!O68</f>
        <v>0</v>
      </c>
      <c r="H17" s="25">
        <f>Calculations!P68</f>
        <v>0</v>
      </c>
      <c r="I17" s="25">
        <f>Calculations!Q68</f>
        <v>0</v>
      </c>
      <c r="J17" s="25">
        <f>Calculations!R68</f>
        <v>0</v>
      </c>
      <c r="K17" s="25">
        <f>Calculations!S68</f>
        <v>0</v>
      </c>
      <c r="L17" s="25">
        <f>Calculations!T68</f>
        <v>0</v>
      </c>
      <c r="M17" s="25">
        <f>Calculations!U68</f>
        <v>0</v>
      </c>
      <c r="N17" s="25">
        <f>Calculations!V68</f>
        <v>0</v>
      </c>
      <c r="O17" s="25">
        <f>Calculations!W68</f>
        <v>0</v>
      </c>
      <c r="P17" s="25">
        <f>Calculations!X68</f>
        <v>0</v>
      </c>
      <c r="Q17" s="25">
        <f>Calculations!Y68</f>
        <v>0</v>
      </c>
      <c r="R17" s="25">
        <f>Calculations!Z68</f>
        <v>0</v>
      </c>
      <c r="S17" s="25">
        <f>Calculations!AA68</f>
        <v>0</v>
      </c>
      <c r="T17" s="25">
        <f>Calculations!AB68</f>
        <v>0</v>
      </c>
      <c r="U17" s="25">
        <f>Calculations!AC68</f>
        <v>0</v>
      </c>
      <c r="V17" s="25">
        <f>Calculations!AD68</f>
        <v>0</v>
      </c>
      <c r="W17" s="25">
        <f>Calculations!AE68</f>
        <v>0</v>
      </c>
      <c r="X17" s="25">
        <f>Calculations!AF68</f>
        <v>0</v>
      </c>
      <c r="Y17" s="25">
        <f>Calculations!AG68</f>
        <v>0</v>
      </c>
      <c r="Z17" s="25">
        <f>Calculations!AH68</f>
        <v>0</v>
      </c>
      <c r="AA17" s="25">
        <f>Calculations!AI68</f>
        <v>0</v>
      </c>
      <c r="AB17" s="25">
        <f>Calculations!AJ68</f>
        <v>0</v>
      </c>
      <c r="AC17" s="25">
        <f>Calculations!AK68</f>
        <v>0</v>
      </c>
      <c r="AD17" s="25">
        <f>Calculations!AL68</f>
        <v>0</v>
      </c>
      <c r="AE17" s="25">
        <f>Calculations!AM68</f>
        <v>0</v>
      </c>
      <c r="AF17" s="25">
        <f>Calculations!AN68</f>
        <v>0</v>
      </c>
      <c r="AG17" s="25">
        <f>Calculations!AO68</f>
        <v>0</v>
      </c>
    </row>
    <row r="18" spans="1:33">
      <c r="A18" s="6" t="s">
        <v>5</v>
      </c>
      <c r="B18" s="25">
        <f>Calculations!J69</f>
        <v>0</v>
      </c>
      <c r="C18" s="25">
        <f>Calculations!K69</f>
        <v>0</v>
      </c>
      <c r="D18" s="25">
        <f>Calculations!L69</f>
        <v>0</v>
      </c>
      <c r="E18" s="25">
        <f>Calculations!M69</f>
        <v>0</v>
      </c>
      <c r="F18" s="25">
        <f>Calculations!N69</f>
        <v>0</v>
      </c>
      <c r="G18" s="25">
        <f>Calculations!O69</f>
        <v>0</v>
      </c>
      <c r="H18" s="25">
        <f>Calculations!P69</f>
        <v>0</v>
      </c>
      <c r="I18" s="25">
        <f>Calculations!Q69</f>
        <v>0</v>
      </c>
      <c r="J18" s="25">
        <f>Calculations!R69</f>
        <v>0</v>
      </c>
      <c r="K18" s="25">
        <f>Calculations!S69</f>
        <v>0</v>
      </c>
      <c r="L18" s="25">
        <f>Calculations!T69</f>
        <v>0</v>
      </c>
      <c r="M18" s="25">
        <f>Calculations!U69</f>
        <v>0</v>
      </c>
      <c r="N18" s="25">
        <f>Calculations!V69</f>
        <v>0</v>
      </c>
      <c r="O18" s="25">
        <f>Calculations!W69</f>
        <v>0</v>
      </c>
      <c r="P18" s="25">
        <f>Calculations!X69</f>
        <v>0</v>
      </c>
      <c r="Q18" s="25">
        <f>Calculations!Y69</f>
        <v>0</v>
      </c>
      <c r="R18" s="25">
        <f>Calculations!Z69</f>
        <v>0</v>
      </c>
      <c r="S18" s="25">
        <f>Calculations!AA69</f>
        <v>0</v>
      </c>
      <c r="T18" s="25">
        <f>Calculations!AB69</f>
        <v>0</v>
      </c>
      <c r="U18" s="25">
        <f>Calculations!AC69</f>
        <v>0</v>
      </c>
      <c r="V18" s="25">
        <f>Calculations!AD69</f>
        <v>0</v>
      </c>
      <c r="W18" s="25">
        <f>Calculations!AE69</f>
        <v>0</v>
      </c>
      <c r="X18" s="25">
        <f>Calculations!AF69</f>
        <v>0</v>
      </c>
      <c r="Y18" s="25">
        <f>Calculations!AG69</f>
        <v>0</v>
      </c>
      <c r="Z18" s="25">
        <f>Calculations!AH69</f>
        <v>0</v>
      </c>
      <c r="AA18" s="25">
        <f>Calculations!AI69</f>
        <v>0</v>
      </c>
      <c r="AB18" s="25">
        <f>Calculations!AJ69</f>
        <v>0</v>
      </c>
      <c r="AC18" s="25">
        <f>Calculations!AK69</f>
        <v>0</v>
      </c>
      <c r="AD18" s="25">
        <f>Calculations!AL69</f>
        <v>0</v>
      </c>
      <c r="AE18" s="25">
        <f>Calculations!AM69</f>
        <v>0</v>
      </c>
      <c r="AF18" s="25">
        <f>Calculations!AN69</f>
        <v>0</v>
      </c>
      <c r="AG18" s="25">
        <f>Calculations!AO69</f>
        <v>0</v>
      </c>
    </row>
    <row r="19" spans="1:33">
      <c r="A19" s="6" t="s">
        <v>19</v>
      </c>
      <c r="B19" s="25">
        <f>Calculations!J70</f>
        <v>9543048523796.791</v>
      </c>
      <c r="C19" s="25">
        <f>Calculations!K70</f>
        <v>9543048523796.791</v>
      </c>
      <c r="D19" s="25">
        <f>Calculations!L70</f>
        <v>9543048523796.791</v>
      </c>
      <c r="E19" s="25">
        <f>Calculations!M70</f>
        <v>9543048523796.791</v>
      </c>
      <c r="F19" s="25">
        <f>Calculations!N70</f>
        <v>9543048523796.791</v>
      </c>
      <c r="G19" s="25">
        <f>Calculations!O70</f>
        <v>9543048523796.791</v>
      </c>
      <c r="H19" s="25">
        <f>Calculations!P70</f>
        <v>9543048523796.791</v>
      </c>
      <c r="I19" s="25">
        <f>Calculations!Q70</f>
        <v>9543048523796.791</v>
      </c>
      <c r="J19" s="25">
        <f>Calculations!R70</f>
        <v>9543048523796.791</v>
      </c>
      <c r="K19" s="25">
        <f>Calculations!S70</f>
        <v>9543048523796.791</v>
      </c>
      <c r="L19" s="25">
        <f>Calculations!T70</f>
        <v>9543048523796.791</v>
      </c>
      <c r="M19" s="25">
        <f>Calculations!U70</f>
        <v>9543048523796.791</v>
      </c>
      <c r="N19" s="25">
        <f>Calculations!V70</f>
        <v>9543048523796.791</v>
      </c>
      <c r="O19" s="25">
        <f>Calculations!W70</f>
        <v>9543048523796.791</v>
      </c>
      <c r="P19" s="25">
        <f>Calculations!X70</f>
        <v>9543048523796.791</v>
      </c>
      <c r="Q19" s="25">
        <f>Calculations!Y70</f>
        <v>9543048523796.791</v>
      </c>
      <c r="R19" s="25">
        <f>Calculations!Z70</f>
        <v>9543048523796.791</v>
      </c>
      <c r="S19" s="25">
        <f>Calculations!AA70</f>
        <v>9543048523796.791</v>
      </c>
      <c r="T19" s="25">
        <f>Calculations!AB70</f>
        <v>9543048523796.791</v>
      </c>
      <c r="U19" s="25">
        <f>Calculations!AC70</f>
        <v>9543048523796.791</v>
      </c>
      <c r="V19" s="25">
        <f>Calculations!AD70</f>
        <v>9543048523796.791</v>
      </c>
      <c r="W19" s="25">
        <f>Calculations!AE70</f>
        <v>9543048523796.791</v>
      </c>
      <c r="X19" s="25">
        <f>Calculations!AF70</f>
        <v>9543048523796.791</v>
      </c>
      <c r="Y19" s="25">
        <f>Calculations!AG70</f>
        <v>9543048523796.791</v>
      </c>
      <c r="Z19" s="25">
        <f>Calculations!AH70</f>
        <v>9543048523796.791</v>
      </c>
      <c r="AA19" s="25">
        <f>Calculations!AI70</f>
        <v>9543048523796.791</v>
      </c>
      <c r="AB19" s="25">
        <f>Calculations!AJ70</f>
        <v>9543048523796.791</v>
      </c>
      <c r="AC19" s="25">
        <f>Calculations!AK70</f>
        <v>9543048523796.791</v>
      </c>
      <c r="AD19" s="25">
        <f>Calculations!AL70</f>
        <v>9543048523796.791</v>
      </c>
      <c r="AE19" s="25">
        <f>Calculations!AM70</f>
        <v>9543048523796.791</v>
      </c>
      <c r="AF19" s="25">
        <f>Calculations!AN70</f>
        <v>9543048523796.791</v>
      </c>
      <c r="AG19" s="25">
        <f>Calculations!AO70</f>
        <v>9543048523796.791</v>
      </c>
    </row>
    <row r="20" spans="1:33">
      <c r="A20" s="6" t="s">
        <v>6</v>
      </c>
      <c r="B20" s="25">
        <f>Calculations!J71</f>
        <v>436223351410000</v>
      </c>
      <c r="C20" s="25">
        <f>Calculations!K71</f>
        <v>436223351410000</v>
      </c>
      <c r="D20" s="25">
        <f>Calculations!L71</f>
        <v>436223351410000</v>
      </c>
      <c r="E20" s="25">
        <f>Calculations!M71</f>
        <v>436223351410000</v>
      </c>
      <c r="F20" s="25">
        <f>Calculations!N71</f>
        <v>436223351410000</v>
      </c>
      <c r="G20" s="25">
        <f>Calculations!O71</f>
        <v>436223351410000</v>
      </c>
      <c r="H20" s="25">
        <f>Calculations!P71</f>
        <v>436223351410000</v>
      </c>
      <c r="I20" s="25">
        <f>Calculations!Q71</f>
        <v>436223351410000</v>
      </c>
      <c r="J20" s="25">
        <f>Calculations!R71</f>
        <v>436223351410000</v>
      </c>
      <c r="K20" s="25">
        <f>Calculations!S71</f>
        <v>436223351410000</v>
      </c>
      <c r="L20" s="25">
        <f>Calculations!T71</f>
        <v>436223351410000</v>
      </c>
      <c r="M20" s="25">
        <f>Calculations!U71</f>
        <v>436223351410000</v>
      </c>
      <c r="N20" s="25">
        <f>Calculations!V71</f>
        <v>436223351410000</v>
      </c>
      <c r="O20" s="25">
        <f>Calculations!W71</f>
        <v>436223351410000</v>
      </c>
      <c r="P20" s="25">
        <f>Calculations!X71</f>
        <v>436223351410000</v>
      </c>
      <c r="Q20" s="25">
        <f>Calculations!Y71</f>
        <v>436223351410000</v>
      </c>
      <c r="R20" s="25">
        <f>Calculations!Z71</f>
        <v>436223351410000</v>
      </c>
      <c r="S20" s="25">
        <f>Calculations!AA71</f>
        <v>436223351410000</v>
      </c>
      <c r="T20" s="25">
        <f>Calculations!AB71</f>
        <v>436223351410000</v>
      </c>
      <c r="U20" s="25">
        <f>Calculations!AC71</f>
        <v>436223351410000</v>
      </c>
      <c r="V20" s="25">
        <f>Calculations!AD71</f>
        <v>436223351410000</v>
      </c>
      <c r="W20" s="25">
        <f>Calculations!AE71</f>
        <v>436223351410000</v>
      </c>
      <c r="X20" s="25">
        <f>Calculations!AF71</f>
        <v>436223351410000</v>
      </c>
      <c r="Y20" s="25">
        <f>Calculations!AG71</f>
        <v>436223351410000</v>
      </c>
      <c r="Z20" s="25">
        <f>Calculations!AH71</f>
        <v>436223351410000</v>
      </c>
      <c r="AA20" s="25">
        <f>Calculations!AI71</f>
        <v>436223351410000</v>
      </c>
      <c r="AB20" s="25">
        <f>Calculations!AJ71</f>
        <v>436223351410000</v>
      </c>
      <c r="AC20" s="25">
        <f>Calculations!AK71</f>
        <v>436223351410000</v>
      </c>
      <c r="AD20" s="25">
        <f>Calculations!AL71</f>
        <v>436223351410000</v>
      </c>
      <c r="AE20" s="25">
        <f>Calculations!AM71</f>
        <v>436223351410000</v>
      </c>
      <c r="AF20" s="25">
        <f>Calculations!AN71</f>
        <v>436223351410000</v>
      </c>
      <c r="AG20" s="25">
        <f>Calculations!AO71</f>
        <v>436223351410000</v>
      </c>
    </row>
    <row r="21" spans="1:33">
      <c r="A21" s="6" t="s">
        <v>20</v>
      </c>
      <c r="B21" s="25">
        <f>Calculations!J72</f>
        <v>0</v>
      </c>
      <c r="C21" s="25">
        <f>Calculations!K72</f>
        <v>0</v>
      </c>
      <c r="D21" s="25">
        <f>Calculations!L72</f>
        <v>0</v>
      </c>
      <c r="E21" s="25">
        <f>Calculations!M72</f>
        <v>0</v>
      </c>
      <c r="F21" s="25">
        <f>Calculations!N72</f>
        <v>0</v>
      </c>
      <c r="G21" s="25">
        <f>Calculations!O72</f>
        <v>0</v>
      </c>
      <c r="H21" s="25">
        <f>Calculations!P72</f>
        <v>0</v>
      </c>
      <c r="I21" s="25">
        <f>Calculations!Q72</f>
        <v>0</v>
      </c>
      <c r="J21" s="25">
        <f>Calculations!R72</f>
        <v>0</v>
      </c>
      <c r="K21" s="25">
        <f>Calculations!S72</f>
        <v>0</v>
      </c>
      <c r="L21" s="25">
        <f>Calculations!T72</f>
        <v>0</v>
      </c>
      <c r="M21" s="25">
        <f>Calculations!U72</f>
        <v>0</v>
      </c>
      <c r="N21" s="25">
        <f>Calculations!V72</f>
        <v>0</v>
      </c>
      <c r="O21" s="25">
        <f>Calculations!W72</f>
        <v>0</v>
      </c>
      <c r="P21" s="25">
        <f>Calculations!X72</f>
        <v>0</v>
      </c>
      <c r="Q21" s="25">
        <f>Calculations!Y72</f>
        <v>0</v>
      </c>
      <c r="R21" s="25">
        <f>Calculations!Z72</f>
        <v>0</v>
      </c>
      <c r="S21" s="25">
        <f>Calculations!AA72</f>
        <v>0</v>
      </c>
      <c r="T21" s="25">
        <f>Calculations!AB72</f>
        <v>0</v>
      </c>
      <c r="U21" s="25">
        <f>Calculations!AC72</f>
        <v>0</v>
      </c>
      <c r="V21" s="25">
        <f>Calculations!AD72</f>
        <v>0</v>
      </c>
      <c r="W21" s="25">
        <f>Calculations!AE72</f>
        <v>0</v>
      </c>
      <c r="X21" s="25">
        <f>Calculations!AF72</f>
        <v>0</v>
      </c>
      <c r="Y21" s="25">
        <f>Calculations!AG72</f>
        <v>0</v>
      </c>
      <c r="Z21" s="25">
        <f>Calculations!AH72</f>
        <v>0</v>
      </c>
      <c r="AA21" s="25">
        <f>Calculations!AI72</f>
        <v>0</v>
      </c>
      <c r="AB21" s="25">
        <f>Calculations!AJ72</f>
        <v>0</v>
      </c>
      <c r="AC21" s="25">
        <f>Calculations!AK72</f>
        <v>0</v>
      </c>
      <c r="AD21" s="25">
        <f>Calculations!AL72</f>
        <v>0</v>
      </c>
      <c r="AE21" s="25">
        <f>Calculations!AM72</f>
        <v>0</v>
      </c>
      <c r="AF21" s="25">
        <f>Calculations!AN72</f>
        <v>0</v>
      </c>
      <c r="AG21" s="25">
        <f>Calculations!AO72</f>
        <v>0</v>
      </c>
    </row>
    <row r="22" spans="1:33">
      <c r="A22" s="6" t="s">
        <v>21</v>
      </c>
      <c r="B22" s="25">
        <f>Calculations!J73</f>
        <v>0</v>
      </c>
      <c r="C22" s="25">
        <f>Calculations!K73</f>
        <v>0</v>
      </c>
      <c r="D22" s="25">
        <f>Calculations!L73</f>
        <v>0</v>
      </c>
      <c r="E22" s="25">
        <f>Calculations!M73</f>
        <v>0</v>
      </c>
      <c r="F22" s="25">
        <f>Calculations!N73</f>
        <v>0</v>
      </c>
      <c r="G22" s="25">
        <f>Calculations!O73</f>
        <v>0</v>
      </c>
      <c r="H22" s="25">
        <f>Calculations!P73</f>
        <v>0</v>
      </c>
      <c r="I22" s="25">
        <f>Calculations!Q73</f>
        <v>0</v>
      </c>
      <c r="J22" s="25">
        <f>Calculations!R73</f>
        <v>0</v>
      </c>
      <c r="K22" s="25">
        <f>Calculations!S73</f>
        <v>0</v>
      </c>
      <c r="L22" s="25">
        <f>Calculations!T73</f>
        <v>0</v>
      </c>
      <c r="M22" s="25">
        <f>Calculations!U73</f>
        <v>0</v>
      </c>
      <c r="N22" s="25">
        <f>Calculations!V73</f>
        <v>0</v>
      </c>
      <c r="O22" s="25">
        <f>Calculations!W73</f>
        <v>0</v>
      </c>
      <c r="P22" s="25">
        <f>Calculations!X73</f>
        <v>0</v>
      </c>
      <c r="Q22" s="25">
        <f>Calculations!Y73</f>
        <v>0</v>
      </c>
      <c r="R22" s="25">
        <f>Calculations!Z73</f>
        <v>0</v>
      </c>
      <c r="S22" s="25">
        <f>Calculations!AA73</f>
        <v>0</v>
      </c>
      <c r="T22" s="25">
        <f>Calculations!AB73</f>
        <v>0</v>
      </c>
      <c r="U22" s="25">
        <f>Calculations!AC73</f>
        <v>0</v>
      </c>
      <c r="V22" s="25">
        <f>Calculations!AD73</f>
        <v>0</v>
      </c>
      <c r="W22" s="25">
        <f>Calculations!AE73</f>
        <v>0</v>
      </c>
      <c r="X22" s="25">
        <f>Calculations!AF73</f>
        <v>0</v>
      </c>
      <c r="Y22" s="25">
        <f>Calculations!AG73</f>
        <v>0</v>
      </c>
      <c r="Z22" s="25">
        <f>Calculations!AH73</f>
        <v>0</v>
      </c>
      <c r="AA22" s="25">
        <f>Calculations!AI73</f>
        <v>0</v>
      </c>
      <c r="AB22" s="25">
        <f>Calculations!AJ73</f>
        <v>0</v>
      </c>
      <c r="AC22" s="25">
        <f>Calculations!AK73</f>
        <v>0</v>
      </c>
      <c r="AD22" s="25">
        <f>Calculations!AL73</f>
        <v>0</v>
      </c>
      <c r="AE22" s="25">
        <f>Calculations!AM73</f>
        <v>0</v>
      </c>
      <c r="AF22" s="25">
        <f>Calculations!AN73</f>
        <v>0</v>
      </c>
      <c r="AG22" s="25">
        <f>Calculations!AO73</f>
        <v>0</v>
      </c>
    </row>
    <row r="23" spans="1:33">
      <c r="A23" s="4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3"/>
  <sheetViews>
    <sheetView workbookViewId="0">
      <selection activeCell="E30" sqref="E30"/>
    </sheetView>
  </sheetViews>
  <sheetFormatPr defaultColWidth="8.85546875" defaultRowHeight="15"/>
  <cols>
    <col min="1" max="1" width="36.140625" customWidth="1"/>
    <col min="2" max="2" width="13" style="4" customWidth="1"/>
    <col min="3" max="33" width="13" customWidth="1"/>
    <col min="34" max="34" width="16.140625" customWidth="1"/>
    <col min="35" max="35" width="13" customWidth="1"/>
  </cols>
  <sheetData>
    <row r="1" spans="1:35">
      <c r="A1" s="5" t="s">
        <v>26</v>
      </c>
      <c r="B1" s="10">
        <v>2019</v>
      </c>
      <c r="C1" s="3">
        <v>2020</v>
      </c>
      <c r="D1" s="10">
        <v>2021</v>
      </c>
      <c r="E1" s="3">
        <v>2022</v>
      </c>
      <c r="F1" s="10">
        <v>2023</v>
      </c>
      <c r="G1" s="3">
        <v>2024</v>
      </c>
      <c r="H1" s="10">
        <v>2025</v>
      </c>
      <c r="I1" s="3">
        <v>2026</v>
      </c>
      <c r="J1" s="10">
        <v>2027</v>
      </c>
      <c r="K1" s="3">
        <v>2028</v>
      </c>
      <c r="L1" s="10">
        <v>2029</v>
      </c>
      <c r="M1" s="3">
        <v>2030</v>
      </c>
      <c r="N1" s="10">
        <v>2031</v>
      </c>
      <c r="O1" s="3">
        <v>2032</v>
      </c>
      <c r="P1" s="10">
        <v>2033</v>
      </c>
      <c r="Q1" s="3">
        <v>2034</v>
      </c>
      <c r="R1" s="10">
        <v>2035</v>
      </c>
      <c r="S1" s="3">
        <v>2036</v>
      </c>
      <c r="T1" s="10">
        <v>2037</v>
      </c>
      <c r="U1" s="3">
        <v>2038</v>
      </c>
      <c r="V1" s="10">
        <v>2039</v>
      </c>
      <c r="W1" s="3">
        <v>2040</v>
      </c>
      <c r="X1" s="10">
        <v>2041</v>
      </c>
      <c r="Y1" s="3">
        <v>2042</v>
      </c>
      <c r="Z1" s="10">
        <v>2043</v>
      </c>
      <c r="AA1" s="3">
        <v>2044</v>
      </c>
      <c r="AB1" s="10">
        <v>2045</v>
      </c>
      <c r="AC1" s="3">
        <v>2046</v>
      </c>
      <c r="AD1" s="10">
        <v>2047</v>
      </c>
      <c r="AE1" s="3">
        <v>2048</v>
      </c>
      <c r="AF1" s="10">
        <v>2049</v>
      </c>
      <c r="AG1" s="3">
        <v>2050</v>
      </c>
      <c r="AH1" s="10"/>
      <c r="AI1" s="3"/>
    </row>
    <row r="2" spans="1:35">
      <c r="A2" s="5" t="s">
        <v>7</v>
      </c>
      <c r="B2" s="25">
        <f>Calculations!J78</f>
        <v>0</v>
      </c>
      <c r="C2" s="25">
        <f>Calculations!K78</f>
        <v>0</v>
      </c>
      <c r="D2" s="25">
        <f>Calculations!L78</f>
        <v>0</v>
      </c>
      <c r="E2" s="25">
        <f>Calculations!M78</f>
        <v>0</v>
      </c>
      <c r="F2" s="25">
        <f>Calculations!N78</f>
        <v>0</v>
      </c>
      <c r="G2" s="25">
        <f>Calculations!O78</f>
        <v>0</v>
      </c>
      <c r="H2" s="25">
        <f>Calculations!P78</f>
        <v>0</v>
      </c>
      <c r="I2" s="25">
        <f>Calculations!Q78</f>
        <v>0</v>
      </c>
      <c r="J2" s="25">
        <f>Calculations!R78</f>
        <v>0</v>
      </c>
      <c r="K2" s="25">
        <f>Calculations!S78</f>
        <v>0</v>
      </c>
      <c r="L2" s="25">
        <f>Calculations!T78</f>
        <v>0</v>
      </c>
      <c r="M2" s="25">
        <f>Calculations!U78</f>
        <v>0</v>
      </c>
      <c r="N2" s="25">
        <f>Calculations!V78</f>
        <v>0</v>
      </c>
      <c r="O2" s="25">
        <f>Calculations!W78</f>
        <v>0</v>
      </c>
      <c r="P2" s="25">
        <f>Calculations!X78</f>
        <v>0</v>
      </c>
      <c r="Q2" s="25">
        <f>Calculations!Y78</f>
        <v>0</v>
      </c>
      <c r="R2" s="25">
        <f>Calculations!Z78</f>
        <v>0</v>
      </c>
      <c r="S2" s="25">
        <f>Calculations!AA78</f>
        <v>0</v>
      </c>
      <c r="T2" s="25">
        <f>Calculations!AB78</f>
        <v>0</v>
      </c>
      <c r="U2" s="25">
        <f>Calculations!AC78</f>
        <v>0</v>
      </c>
      <c r="V2" s="25">
        <f>Calculations!AD78</f>
        <v>0</v>
      </c>
      <c r="W2" s="25">
        <f>Calculations!AE78</f>
        <v>0</v>
      </c>
      <c r="X2" s="25">
        <f>Calculations!AF78</f>
        <v>0</v>
      </c>
      <c r="Y2" s="25">
        <f>Calculations!AG78</f>
        <v>0</v>
      </c>
      <c r="Z2" s="25">
        <f>Calculations!AH78</f>
        <v>0</v>
      </c>
      <c r="AA2" s="25">
        <f>Calculations!AI78</f>
        <v>0</v>
      </c>
      <c r="AB2" s="25">
        <f>Calculations!AJ78</f>
        <v>0</v>
      </c>
      <c r="AC2" s="25">
        <f>Calculations!AK78</f>
        <v>0</v>
      </c>
      <c r="AD2" s="25">
        <f>Calculations!AL78</f>
        <v>0</v>
      </c>
      <c r="AE2" s="25">
        <f>Calculations!AM78</f>
        <v>0</v>
      </c>
      <c r="AF2" s="25">
        <f>Calculations!AN78</f>
        <v>0</v>
      </c>
      <c r="AG2" s="25">
        <f>Calculations!AO78</f>
        <v>0</v>
      </c>
    </row>
    <row r="3" spans="1:35">
      <c r="A3" s="6" t="s">
        <v>8</v>
      </c>
      <c r="B3" s="25">
        <f>Calculations!J79</f>
        <v>0</v>
      </c>
      <c r="C3" s="25">
        <f>Calculations!K79</f>
        <v>0</v>
      </c>
      <c r="D3" s="25">
        <f>Calculations!L79</f>
        <v>0</v>
      </c>
      <c r="E3" s="25">
        <f>Calculations!M79</f>
        <v>0</v>
      </c>
      <c r="F3" s="25">
        <f>Calculations!N79</f>
        <v>0</v>
      </c>
      <c r="G3" s="25">
        <f>Calculations!O79</f>
        <v>0</v>
      </c>
      <c r="H3" s="25">
        <f>Calculations!P79</f>
        <v>0</v>
      </c>
      <c r="I3" s="25">
        <f>Calculations!Q79</f>
        <v>0</v>
      </c>
      <c r="J3" s="25">
        <f>Calculations!R79</f>
        <v>0</v>
      </c>
      <c r="K3" s="25">
        <f>Calculations!S79</f>
        <v>0</v>
      </c>
      <c r="L3" s="25">
        <f>Calculations!T79</f>
        <v>0</v>
      </c>
      <c r="M3" s="25">
        <f>Calculations!U79</f>
        <v>0</v>
      </c>
      <c r="N3" s="25">
        <f>Calculations!V79</f>
        <v>0</v>
      </c>
      <c r="O3" s="25">
        <f>Calculations!W79</f>
        <v>0</v>
      </c>
      <c r="P3" s="25">
        <f>Calculations!X79</f>
        <v>0</v>
      </c>
      <c r="Q3" s="25">
        <f>Calculations!Y79</f>
        <v>0</v>
      </c>
      <c r="R3" s="25">
        <f>Calculations!Z79</f>
        <v>0</v>
      </c>
      <c r="S3" s="25">
        <f>Calculations!AA79</f>
        <v>0</v>
      </c>
      <c r="T3" s="25">
        <f>Calculations!AB79</f>
        <v>0</v>
      </c>
      <c r="U3" s="25">
        <f>Calculations!AC79</f>
        <v>0</v>
      </c>
      <c r="V3" s="25">
        <f>Calculations!AD79</f>
        <v>0</v>
      </c>
      <c r="W3" s="25">
        <f>Calculations!AE79</f>
        <v>0</v>
      </c>
      <c r="X3" s="25">
        <f>Calculations!AF79</f>
        <v>0</v>
      </c>
      <c r="Y3" s="25">
        <f>Calculations!AG79</f>
        <v>0</v>
      </c>
      <c r="Z3" s="25">
        <f>Calculations!AH79</f>
        <v>0</v>
      </c>
      <c r="AA3" s="25">
        <f>Calculations!AI79</f>
        <v>0</v>
      </c>
      <c r="AB3" s="25">
        <f>Calculations!AJ79</f>
        <v>0</v>
      </c>
      <c r="AC3" s="25">
        <f>Calculations!AK79</f>
        <v>0</v>
      </c>
      <c r="AD3" s="25">
        <f>Calculations!AL79</f>
        <v>0</v>
      </c>
      <c r="AE3" s="25">
        <f>Calculations!AM79</f>
        <v>0</v>
      </c>
      <c r="AF3" s="25">
        <f>Calculations!AN79</f>
        <v>0</v>
      </c>
      <c r="AG3" s="25">
        <f>Calculations!AO79</f>
        <v>0</v>
      </c>
    </row>
    <row r="4" spans="1:35">
      <c r="A4" s="6" t="s">
        <v>1</v>
      </c>
      <c r="B4" s="25">
        <f>Calculations!J80</f>
        <v>0</v>
      </c>
      <c r="C4" s="25">
        <f>Calculations!K80</f>
        <v>0</v>
      </c>
      <c r="D4" s="25">
        <f>Calculations!L80</f>
        <v>0</v>
      </c>
      <c r="E4" s="25">
        <f>Calculations!M80</f>
        <v>0</v>
      </c>
      <c r="F4" s="25">
        <f>Calculations!N80</f>
        <v>0</v>
      </c>
      <c r="G4" s="25">
        <f>Calculations!O80</f>
        <v>0</v>
      </c>
      <c r="H4" s="25">
        <f>Calculations!P80</f>
        <v>0</v>
      </c>
      <c r="I4" s="25">
        <f>Calculations!Q80</f>
        <v>0</v>
      </c>
      <c r="J4" s="25">
        <f>Calculations!R80</f>
        <v>0</v>
      </c>
      <c r="K4" s="25">
        <f>Calculations!S80</f>
        <v>0</v>
      </c>
      <c r="L4" s="25">
        <f>Calculations!T80</f>
        <v>0</v>
      </c>
      <c r="M4" s="25">
        <f>Calculations!U80</f>
        <v>0</v>
      </c>
      <c r="N4" s="25">
        <f>Calculations!V80</f>
        <v>0</v>
      </c>
      <c r="O4" s="25">
        <f>Calculations!W80</f>
        <v>0</v>
      </c>
      <c r="P4" s="25">
        <f>Calculations!X80</f>
        <v>0</v>
      </c>
      <c r="Q4" s="25">
        <f>Calculations!Y80</f>
        <v>0</v>
      </c>
      <c r="R4" s="25">
        <f>Calculations!Z80</f>
        <v>0</v>
      </c>
      <c r="S4" s="25">
        <f>Calculations!AA80</f>
        <v>0</v>
      </c>
      <c r="T4" s="25">
        <f>Calculations!AB80</f>
        <v>0</v>
      </c>
      <c r="U4" s="25">
        <f>Calculations!AC80</f>
        <v>0</v>
      </c>
      <c r="V4" s="25">
        <f>Calculations!AD80</f>
        <v>0</v>
      </c>
      <c r="W4" s="25">
        <f>Calculations!AE80</f>
        <v>0</v>
      </c>
      <c r="X4" s="25">
        <f>Calculations!AF80</f>
        <v>0</v>
      </c>
      <c r="Y4" s="25">
        <f>Calculations!AG80</f>
        <v>0</v>
      </c>
      <c r="Z4" s="25">
        <f>Calculations!AH80</f>
        <v>0</v>
      </c>
      <c r="AA4" s="25">
        <f>Calculations!AI80</f>
        <v>0</v>
      </c>
      <c r="AB4" s="25">
        <f>Calculations!AJ80</f>
        <v>0</v>
      </c>
      <c r="AC4" s="25">
        <f>Calculations!AK80</f>
        <v>0</v>
      </c>
      <c r="AD4" s="25">
        <f>Calculations!AL80</f>
        <v>0</v>
      </c>
      <c r="AE4" s="25">
        <f>Calculations!AM80</f>
        <v>0</v>
      </c>
      <c r="AF4" s="25">
        <f>Calculations!AN80</f>
        <v>0</v>
      </c>
      <c r="AG4" s="25">
        <f>Calculations!AO80</f>
        <v>0</v>
      </c>
    </row>
    <row r="5" spans="1:35">
      <c r="A5" s="6" t="s">
        <v>9</v>
      </c>
      <c r="B5" s="25">
        <f>Calculations!J81</f>
        <v>0</v>
      </c>
      <c r="C5" s="25">
        <f>Calculations!K81</f>
        <v>0</v>
      </c>
      <c r="D5" s="25">
        <f>Calculations!L81</f>
        <v>0</v>
      </c>
      <c r="E5" s="25">
        <f>Calculations!M81</f>
        <v>0</v>
      </c>
      <c r="F5" s="25">
        <f>Calculations!N81</f>
        <v>0</v>
      </c>
      <c r="G5" s="25">
        <f>Calculations!O81</f>
        <v>0</v>
      </c>
      <c r="H5" s="25">
        <f>Calculations!P81</f>
        <v>0</v>
      </c>
      <c r="I5" s="25">
        <f>Calculations!Q81</f>
        <v>0</v>
      </c>
      <c r="J5" s="25">
        <f>Calculations!R81</f>
        <v>0</v>
      </c>
      <c r="K5" s="25">
        <f>Calculations!S81</f>
        <v>0</v>
      </c>
      <c r="L5" s="25">
        <f>Calculations!T81</f>
        <v>0</v>
      </c>
      <c r="M5" s="25">
        <f>Calculations!U81</f>
        <v>0</v>
      </c>
      <c r="N5" s="25">
        <f>Calculations!V81</f>
        <v>0</v>
      </c>
      <c r="O5" s="25">
        <f>Calculations!W81</f>
        <v>0</v>
      </c>
      <c r="P5" s="25">
        <f>Calculations!X81</f>
        <v>0</v>
      </c>
      <c r="Q5" s="25">
        <f>Calculations!Y81</f>
        <v>0</v>
      </c>
      <c r="R5" s="25">
        <f>Calculations!Z81</f>
        <v>0</v>
      </c>
      <c r="S5" s="25">
        <f>Calculations!AA81</f>
        <v>0</v>
      </c>
      <c r="T5" s="25">
        <f>Calculations!AB81</f>
        <v>0</v>
      </c>
      <c r="U5" s="25">
        <f>Calculations!AC81</f>
        <v>0</v>
      </c>
      <c r="V5" s="25">
        <f>Calculations!AD81</f>
        <v>0</v>
      </c>
      <c r="W5" s="25">
        <f>Calculations!AE81</f>
        <v>0</v>
      </c>
      <c r="X5" s="25">
        <f>Calculations!AF81</f>
        <v>0</v>
      </c>
      <c r="Y5" s="25">
        <f>Calculations!AG81</f>
        <v>0</v>
      </c>
      <c r="Z5" s="25">
        <f>Calculations!AH81</f>
        <v>0</v>
      </c>
      <c r="AA5" s="25">
        <f>Calculations!AI81</f>
        <v>0</v>
      </c>
      <c r="AB5" s="25">
        <f>Calculations!AJ81</f>
        <v>0</v>
      </c>
      <c r="AC5" s="25">
        <f>Calculations!AK81</f>
        <v>0</v>
      </c>
      <c r="AD5" s="25">
        <f>Calculations!AL81</f>
        <v>0</v>
      </c>
      <c r="AE5" s="25">
        <f>Calculations!AM81</f>
        <v>0</v>
      </c>
      <c r="AF5" s="25">
        <f>Calculations!AN81</f>
        <v>0</v>
      </c>
      <c r="AG5" s="25">
        <f>Calculations!AO81</f>
        <v>0</v>
      </c>
    </row>
    <row r="6" spans="1:35">
      <c r="A6" s="6" t="s">
        <v>10</v>
      </c>
      <c r="B6" s="25">
        <f>Calculations!J82</f>
        <v>0</v>
      </c>
      <c r="C6" s="25">
        <f>Calculations!K82</f>
        <v>0</v>
      </c>
      <c r="D6" s="25">
        <f>Calculations!L82</f>
        <v>0</v>
      </c>
      <c r="E6" s="25">
        <f>Calculations!M82</f>
        <v>0</v>
      </c>
      <c r="F6" s="25">
        <f>Calculations!N82</f>
        <v>0</v>
      </c>
      <c r="G6" s="25">
        <f>Calculations!O82</f>
        <v>0</v>
      </c>
      <c r="H6" s="25">
        <f>Calculations!P82</f>
        <v>0</v>
      </c>
      <c r="I6" s="25">
        <f>Calculations!Q82</f>
        <v>0</v>
      </c>
      <c r="J6" s="25">
        <f>Calculations!R82</f>
        <v>0</v>
      </c>
      <c r="K6" s="25">
        <f>Calculations!S82</f>
        <v>0</v>
      </c>
      <c r="L6" s="25">
        <f>Calculations!T82</f>
        <v>0</v>
      </c>
      <c r="M6" s="25">
        <f>Calculations!U82</f>
        <v>0</v>
      </c>
      <c r="N6" s="25">
        <f>Calculations!V82</f>
        <v>0</v>
      </c>
      <c r="O6" s="25">
        <f>Calculations!W82</f>
        <v>0</v>
      </c>
      <c r="P6" s="25">
        <f>Calculations!X82</f>
        <v>0</v>
      </c>
      <c r="Q6" s="25">
        <f>Calculations!Y82</f>
        <v>0</v>
      </c>
      <c r="R6" s="25">
        <f>Calculations!Z82</f>
        <v>0</v>
      </c>
      <c r="S6" s="25">
        <f>Calculations!AA82</f>
        <v>0</v>
      </c>
      <c r="T6" s="25">
        <f>Calculations!AB82</f>
        <v>0</v>
      </c>
      <c r="U6" s="25">
        <f>Calculations!AC82</f>
        <v>0</v>
      </c>
      <c r="V6" s="25">
        <f>Calculations!AD82</f>
        <v>0</v>
      </c>
      <c r="W6" s="25">
        <f>Calculations!AE82</f>
        <v>0</v>
      </c>
      <c r="X6" s="25">
        <f>Calculations!AF82</f>
        <v>0</v>
      </c>
      <c r="Y6" s="25">
        <f>Calculations!AG82</f>
        <v>0</v>
      </c>
      <c r="Z6" s="25">
        <f>Calculations!AH82</f>
        <v>0</v>
      </c>
      <c r="AA6" s="25">
        <f>Calculations!AI82</f>
        <v>0</v>
      </c>
      <c r="AB6" s="25">
        <f>Calculations!AJ82</f>
        <v>0</v>
      </c>
      <c r="AC6" s="25">
        <f>Calculations!AK82</f>
        <v>0</v>
      </c>
      <c r="AD6" s="25">
        <f>Calculations!AL82</f>
        <v>0</v>
      </c>
      <c r="AE6" s="25">
        <f>Calculations!AM82</f>
        <v>0</v>
      </c>
      <c r="AF6" s="25">
        <f>Calculations!AN82</f>
        <v>0</v>
      </c>
      <c r="AG6" s="25">
        <f>Calculations!AO82</f>
        <v>0</v>
      </c>
    </row>
    <row r="7" spans="1:35">
      <c r="A7" s="6" t="s">
        <v>11</v>
      </c>
      <c r="B7" s="25">
        <f>Calculations!J83</f>
        <v>0</v>
      </c>
      <c r="C7" s="25">
        <f>Calculations!K83</f>
        <v>0</v>
      </c>
      <c r="D7" s="25">
        <f>Calculations!L83</f>
        <v>0</v>
      </c>
      <c r="E7" s="25">
        <f>Calculations!M83</f>
        <v>0</v>
      </c>
      <c r="F7" s="25">
        <f>Calculations!N83</f>
        <v>0</v>
      </c>
      <c r="G7" s="25">
        <f>Calculations!O83</f>
        <v>0</v>
      </c>
      <c r="H7" s="25">
        <f>Calculations!P83</f>
        <v>0</v>
      </c>
      <c r="I7" s="25">
        <f>Calculations!Q83</f>
        <v>0</v>
      </c>
      <c r="J7" s="25">
        <f>Calculations!R83</f>
        <v>0</v>
      </c>
      <c r="K7" s="25">
        <f>Calculations!S83</f>
        <v>0</v>
      </c>
      <c r="L7" s="25">
        <f>Calculations!T83</f>
        <v>0</v>
      </c>
      <c r="M7" s="25">
        <f>Calculations!U83</f>
        <v>0</v>
      </c>
      <c r="N7" s="25">
        <f>Calculations!V83</f>
        <v>0</v>
      </c>
      <c r="O7" s="25">
        <f>Calculations!W83</f>
        <v>0</v>
      </c>
      <c r="P7" s="25">
        <f>Calculations!X83</f>
        <v>0</v>
      </c>
      <c r="Q7" s="25">
        <f>Calculations!Y83</f>
        <v>0</v>
      </c>
      <c r="R7" s="25">
        <f>Calculations!Z83</f>
        <v>0</v>
      </c>
      <c r="S7" s="25">
        <f>Calculations!AA83</f>
        <v>0</v>
      </c>
      <c r="T7" s="25">
        <f>Calculations!AB83</f>
        <v>0</v>
      </c>
      <c r="U7" s="25">
        <f>Calculations!AC83</f>
        <v>0</v>
      </c>
      <c r="V7" s="25">
        <f>Calculations!AD83</f>
        <v>0</v>
      </c>
      <c r="W7" s="25">
        <f>Calculations!AE83</f>
        <v>0</v>
      </c>
      <c r="X7" s="25">
        <f>Calculations!AF83</f>
        <v>0</v>
      </c>
      <c r="Y7" s="25">
        <f>Calculations!AG83</f>
        <v>0</v>
      </c>
      <c r="Z7" s="25">
        <f>Calculations!AH83</f>
        <v>0</v>
      </c>
      <c r="AA7" s="25">
        <f>Calculations!AI83</f>
        <v>0</v>
      </c>
      <c r="AB7" s="25">
        <f>Calculations!AJ83</f>
        <v>0</v>
      </c>
      <c r="AC7" s="25">
        <f>Calculations!AK83</f>
        <v>0</v>
      </c>
      <c r="AD7" s="25">
        <f>Calculations!AL83</f>
        <v>0</v>
      </c>
      <c r="AE7" s="25">
        <f>Calculations!AM83</f>
        <v>0</v>
      </c>
      <c r="AF7" s="25">
        <f>Calculations!AN83</f>
        <v>0</v>
      </c>
      <c r="AG7" s="25">
        <f>Calculations!AO83</f>
        <v>0</v>
      </c>
    </row>
    <row r="8" spans="1:35">
      <c r="A8" s="6" t="s">
        <v>12</v>
      </c>
      <c r="B8" s="25">
        <f>Calculations!J84</f>
        <v>0</v>
      </c>
      <c r="C8" s="25">
        <f>Calculations!K84</f>
        <v>0</v>
      </c>
      <c r="D8" s="25">
        <f>Calculations!L84</f>
        <v>0</v>
      </c>
      <c r="E8" s="25">
        <f>Calculations!M84</f>
        <v>0</v>
      </c>
      <c r="F8" s="25">
        <f>Calculations!N84</f>
        <v>0</v>
      </c>
      <c r="G8" s="25">
        <f>Calculations!O84</f>
        <v>0</v>
      </c>
      <c r="H8" s="25">
        <f>Calculations!P84</f>
        <v>0</v>
      </c>
      <c r="I8" s="25">
        <f>Calculations!Q84</f>
        <v>0</v>
      </c>
      <c r="J8" s="25">
        <f>Calculations!R84</f>
        <v>0</v>
      </c>
      <c r="K8" s="25">
        <f>Calculations!S84</f>
        <v>0</v>
      </c>
      <c r="L8" s="25">
        <f>Calculations!T84</f>
        <v>0</v>
      </c>
      <c r="M8" s="25">
        <f>Calculations!U84</f>
        <v>0</v>
      </c>
      <c r="N8" s="25">
        <f>Calculations!V84</f>
        <v>0</v>
      </c>
      <c r="O8" s="25">
        <f>Calculations!W84</f>
        <v>0</v>
      </c>
      <c r="P8" s="25">
        <f>Calculations!X84</f>
        <v>0</v>
      </c>
      <c r="Q8" s="25">
        <f>Calculations!Y84</f>
        <v>0</v>
      </c>
      <c r="R8" s="25">
        <f>Calculations!Z84</f>
        <v>0</v>
      </c>
      <c r="S8" s="25">
        <f>Calculations!AA84</f>
        <v>0</v>
      </c>
      <c r="T8" s="25">
        <f>Calculations!AB84</f>
        <v>0</v>
      </c>
      <c r="U8" s="25">
        <f>Calculations!AC84</f>
        <v>0</v>
      </c>
      <c r="V8" s="25">
        <f>Calculations!AD84</f>
        <v>0</v>
      </c>
      <c r="W8" s="25">
        <f>Calculations!AE84</f>
        <v>0</v>
      </c>
      <c r="X8" s="25">
        <f>Calculations!AF84</f>
        <v>0</v>
      </c>
      <c r="Y8" s="25">
        <f>Calculations!AG84</f>
        <v>0</v>
      </c>
      <c r="Z8" s="25">
        <f>Calculations!AH84</f>
        <v>0</v>
      </c>
      <c r="AA8" s="25">
        <f>Calculations!AI84</f>
        <v>0</v>
      </c>
      <c r="AB8" s="25">
        <f>Calculations!AJ84</f>
        <v>0</v>
      </c>
      <c r="AC8" s="25">
        <f>Calculations!AK84</f>
        <v>0</v>
      </c>
      <c r="AD8" s="25">
        <f>Calculations!AL84</f>
        <v>0</v>
      </c>
      <c r="AE8" s="25">
        <f>Calculations!AM84</f>
        <v>0</v>
      </c>
      <c r="AF8" s="25">
        <f>Calculations!AN84</f>
        <v>0</v>
      </c>
      <c r="AG8" s="25">
        <f>Calculations!AO84</f>
        <v>0</v>
      </c>
    </row>
    <row r="9" spans="1:35">
      <c r="A9" s="6" t="s">
        <v>2</v>
      </c>
      <c r="B9" s="25">
        <f>Calculations!J85</f>
        <v>0</v>
      </c>
      <c r="C9" s="25">
        <f>Calculations!K85</f>
        <v>0</v>
      </c>
      <c r="D9" s="25">
        <f>Calculations!L85</f>
        <v>0</v>
      </c>
      <c r="E9" s="25">
        <f>Calculations!M85</f>
        <v>0</v>
      </c>
      <c r="F9" s="25">
        <f>Calculations!N85</f>
        <v>0</v>
      </c>
      <c r="G9" s="25">
        <f>Calculations!O85</f>
        <v>0</v>
      </c>
      <c r="H9" s="25">
        <f>Calculations!P85</f>
        <v>0</v>
      </c>
      <c r="I9" s="25">
        <f>Calculations!Q85</f>
        <v>0</v>
      </c>
      <c r="J9" s="25">
        <f>Calculations!R85</f>
        <v>0</v>
      </c>
      <c r="K9" s="25">
        <f>Calculations!S85</f>
        <v>0</v>
      </c>
      <c r="L9" s="25">
        <f>Calculations!T85</f>
        <v>0</v>
      </c>
      <c r="M9" s="25">
        <f>Calculations!U85</f>
        <v>0</v>
      </c>
      <c r="N9" s="25">
        <f>Calculations!V85</f>
        <v>0</v>
      </c>
      <c r="O9" s="25">
        <f>Calculations!W85</f>
        <v>0</v>
      </c>
      <c r="P9" s="25">
        <f>Calculations!X85</f>
        <v>0</v>
      </c>
      <c r="Q9" s="25">
        <f>Calculations!Y85</f>
        <v>0</v>
      </c>
      <c r="R9" s="25">
        <f>Calculations!Z85</f>
        <v>0</v>
      </c>
      <c r="S9" s="25">
        <f>Calculations!AA85</f>
        <v>0</v>
      </c>
      <c r="T9" s="25">
        <f>Calculations!AB85</f>
        <v>0</v>
      </c>
      <c r="U9" s="25">
        <f>Calculations!AC85</f>
        <v>0</v>
      </c>
      <c r="V9" s="25">
        <f>Calculations!AD85</f>
        <v>0</v>
      </c>
      <c r="W9" s="25">
        <f>Calculations!AE85</f>
        <v>0</v>
      </c>
      <c r="X9" s="25">
        <f>Calculations!AF85</f>
        <v>0</v>
      </c>
      <c r="Y9" s="25">
        <f>Calculations!AG85</f>
        <v>0</v>
      </c>
      <c r="Z9" s="25">
        <f>Calculations!AH85</f>
        <v>0</v>
      </c>
      <c r="AA9" s="25">
        <f>Calculations!AI85</f>
        <v>0</v>
      </c>
      <c r="AB9" s="25">
        <f>Calculations!AJ85</f>
        <v>0</v>
      </c>
      <c r="AC9" s="25">
        <f>Calculations!AK85</f>
        <v>0</v>
      </c>
      <c r="AD9" s="25">
        <f>Calculations!AL85</f>
        <v>0</v>
      </c>
      <c r="AE9" s="25">
        <f>Calculations!AM85</f>
        <v>0</v>
      </c>
      <c r="AF9" s="25">
        <f>Calculations!AN85</f>
        <v>0</v>
      </c>
      <c r="AG9" s="25">
        <f>Calculations!AO85</f>
        <v>0</v>
      </c>
    </row>
    <row r="10" spans="1:35">
      <c r="A10" s="6" t="s">
        <v>3</v>
      </c>
      <c r="B10" s="25">
        <f>Calculations!J86</f>
        <v>0</v>
      </c>
      <c r="C10" s="25">
        <f>Calculations!K86</f>
        <v>0</v>
      </c>
      <c r="D10" s="25">
        <f>Calculations!L86</f>
        <v>0</v>
      </c>
      <c r="E10" s="25">
        <f>Calculations!M86</f>
        <v>0</v>
      </c>
      <c r="F10" s="25">
        <f>Calculations!N86</f>
        <v>0</v>
      </c>
      <c r="G10" s="25">
        <f>Calculations!O86</f>
        <v>0</v>
      </c>
      <c r="H10" s="25">
        <f>Calculations!P86</f>
        <v>0</v>
      </c>
      <c r="I10" s="25">
        <f>Calculations!Q86</f>
        <v>0</v>
      </c>
      <c r="J10" s="25">
        <f>Calculations!R86</f>
        <v>0</v>
      </c>
      <c r="K10" s="25">
        <f>Calculations!S86</f>
        <v>0</v>
      </c>
      <c r="L10" s="25">
        <f>Calculations!T86</f>
        <v>0</v>
      </c>
      <c r="M10" s="25">
        <f>Calculations!U86</f>
        <v>0</v>
      </c>
      <c r="N10" s="25">
        <f>Calculations!V86</f>
        <v>0</v>
      </c>
      <c r="O10" s="25">
        <f>Calculations!W86</f>
        <v>0</v>
      </c>
      <c r="P10" s="25">
        <f>Calculations!X86</f>
        <v>0</v>
      </c>
      <c r="Q10" s="25">
        <f>Calculations!Y86</f>
        <v>0</v>
      </c>
      <c r="R10" s="25">
        <f>Calculations!Z86</f>
        <v>0</v>
      </c>
      <c r="S10" s="25">
        <f>Calculations!AA86</f>
        <v>0</v>
      </c>
      <c r="T10" s="25">
        <f>Calculations!AB86</f>
        <v>0</v>
      </c>
      <c r="U10" s="25">
        <f>Calculations!AC86</f>
        <v>0</v>
      </c>
      <c r="V10" s="25">
        <f>Calculations!AD86</f>
        <v>0</v>
      </c>
      <c r="W10" s="25">
        <f>Calculations!AE86</f>
        <v>0</v>
      </c>
      <c r="X10" s="25">
        <f>Calculations!AF86</f>
        <v>0</v>
      </c>
      <c r="Y10" s="25">
        <f>Calculations!AG86</f>
        <v>0</v>
      </c>
      <c r="Z10" s="25">
        <f>Calculations!AH86</f>
        <v>0</v>
      </c>
      <c r="AA10" s="25">
        <f>Calculations!AI86</f>
        <v>0</v>
      </c>
      <c r="AB10" s="25">
        <f>Calculations!AJ86</f>
        <v>0</v>
      </c>
      <c r="AC10" s="25">
        <f>Calculations!AK86</f>
        <v>0</v>
      </c>
      <c r="AD10" s="25">
        <f>Calculations!AL86</f>
        <v>0</v>
      </c>
      <c r="AE10" s="25">
        <f>Calculations!AM86</f>
        <v>0</v>
      </c>
      <c r="AF10" s="25">
        <f>Calculations!AN86</f>
        <v>0</v>
      </c>
      <c r="AG10" s="25">
        <f>Calculations!AO86</f>
        <v>0</v>
      </c>
    </row>
    <row r="11" spans="1:35">
      <c r="A11" s="6" t="s">
        <v>13</v>
      </c>
      <c r="B11" s="25">
        <f>Calculations!J87</f>
        <v>0</v>
      </c>
      <c r="C11" s="25">
        <f>Calculations!K87</f>
        <v>0</v>
      </c>
      <c r="D11" s="25">
        <f>Calculations!L87</f>
        <v>0</v>
      </c>
      <c r="E11" s="25">
        <f>Calculations!M87</f>
        <v>0</v>
      </c>
      <c r="F11" s="25">
        <f>Calculations!N87</f>
        <v>0</v>
      </c>
      <c r="G11" s="25">
        <f>Calculations!O87</f>
        <v>0</v>
      </c>
      <c r="H11" s="25">
        <f>Calculations!P87</f>
        <v>0</v>
      </c>
      <c r="I11" s="25">
        <f>Calculations!Q87</f>
        <v>0</v>
      </c>
      <c r="J11" s="25">
        <f>Calculations!R87</f>
        <v>0</v>
      </c>
      <c r="K11" s="25">
        <f>Calculations!S87</f>
        <v>0</v>
      </c>
      <c r="L11" s="25">
        <f>Calculations!T87</f>
        <v>0</v>
      </c>
      <c r="M11" s="25">
        <f>Calculations!U87</f>
        <v>0</v>
      </c>
      <c r="N11" s="25">
        <f>Calculations!V87</f>
        <v>0</v>
      </c>
      <c r="O11" s="25">
        <f>Calculations!W87</f>
        <v>0</v>
      </c>
      <c r="P11" s="25">
        <f>Calculations!X87</f>
        <v>0</v>
      </c>
      <c r="Q11" s="25">
        <f>Calculations!Y87</f>
        <v>0</v>
      </c>
      <c r="R11" s="25">
        <f>Calculations!Z87</f>
        <v>0</v>
      </c>
      <c r="S11" s="25">
        <f>Calculations!AA87</f>
        <v>0</v>
      </c>
      <c r="T11" s="25">
        <f>Calculations!AB87</f>
        <v>0</v>
      </c>
      <c r="U11" s="25">
        <f>Calculations!AC87</f>
        <v>0</v>
      </c>
      <c r="V11" s="25">
        <f>Calculations!AD87</f>
        <v>0</v>
      </c>
      <c r="W11" s="25">
        <f>Calculations!AE87</f>
        <v>0</v>
      </c>
      <c r="X11" s="25">
        <f>Calculations!AF87</f>
        <v>0</v>
      </c>
      <c r="Y11" s="25">
        <f>Calculations!AG87</f>
        <v>0</v>
      </c>
      <c r="Z11" s="25">
        <f>Calculations!AH87</f>
        <v>0</v>
      </c>
      <c r="AA11" s="25">
        <f>Calculations!AI87</f>
        <v>0</v>
      </c>
      <c r="AB11" s="25">
        <f>Calculations!AJ87</f>
        <v>0</v>
      </c>
      <c r="AC11" s="25">
        <f>Calculations!AK87</f>
        <v>0</v>
      </c>
      <c r="AD11" s="25">
        <f>Calculations!AL87</f>
        <v>0</v>
      </c>
      <c r="AE11" s="25">
        <f>Calculations!AM87</f>
        <v>0</v>
      </c>
      <c r="AF11" s="25">
        <f>Calculations!AN87</f>
        <v>0</v>
      </c>
      <c r="AG11" s="25">
        <f>Calculations!AO87</f>
        <v>0</v>
      </c>
    </row>
    <row r="12" spans="1:35">
      <c r="A12" s="6" t="s">
        <v>14</v>
      </c>
      <c r="B12" s="25">
        <f>Calculations!J88</f>
        <v>0</v>
      </c>
      <c r="C12" s="25">
        <f>Calculations!K88</f>
        <v>0</v>
      </c>
      <c r="D12" s="25">
        <f>Calculations!L88</f>
        <v>0</v>
      </c>
      <c r="E12" s="25">
        <f>Calculations!M88</f>
        <v>0</v>
      </c>
      <c r="F12" s="25">
        <f>Calculations!N88</f>
        <v>0</v>
      </c>
      <c r="G12" s="25">
        <f>Calculations!O88</f>
        <v>0</v>
      </c>
      <c r="H12" s="25">
        <f>Calculations!P88</f>
        <v>0</v>
      </c>
      <c r="I12" s="25">
        <f>Calculations!Q88</f>
        <v>0</v>
      </c>
      <c r="J12" s="25">
        <f>Calculations!R88</f>
        <v>0</v>
      </c>
      <c r="K12" s="25">
        <f>Calculations!S88</f>
        <v>0</v>
      </c>
      <c r="L12" s="25">
        <f>Calculations!T88</f>
        <v>0</v>
      </c>
      <c r="M12" s="25">
        <f>Calculations!U88</f>
        <v>0</v>
      </c>
      <c r="N12" s="25">
        <f>Calculations!V88</f>
        <v>0</v>
      </c>
      <c r="O12" s="25">
        <f>Calculations!W88</f>
        <v>0</v>
      </c>
      <c r="P12" s="25">
        <f>Calculations!X88</f>
        <v>0</v>
      </c>
      <c r="Q12" s="25">
        <f>Calculations!Y88</f>
        <v>0</v>
      </c>
      <c r="R12" s="25">
        <f>Calculations!Z88</f>
        <v>0</v>
      </c>
      <c r="S12" s="25">
        <f>Calculations!AA88</f>
        <v>0</v>
      </c>
      <c r="T12" s="25">
        <f>Calculations!AB88</f>
        <v>0</v>
      </c>
      <c r="U12" s="25">
        <f>Calculations!AC88</f>
        <v>0</v>
      </c>
      <c r="V12" s="25">
        <f>Calculations!AD88</f>
        <v>0</v>
      </c>
      <c r="W12" s="25">
        <f>Calculations!AE88</f>
        <v>0</v>
      </c>
      <c r="X12" s="25">
        <f>Calculations!AF88</f>
        <v>0</v>
      </c>
      <c r="Y12" s="25">
        <f>Calculations!AG88</f>
        <v>0</v>
      </c>
      <c r="Z12" s="25">
        <f>Calculations!AH88</f>
        <v>0</v>
      </c>
      <c r="AA12" s="25">
        <f>Calculations!AI88</f>
        <v>0</v>
      </c>
      <c r="AB12" s="25">
        <f>Calculations!AJ88</f>
        <v>0</v>
      </c>
      <c r="AC12" s="25">
        <f>Calculations!AK88</f>
        <v>0</v>
      </c>
      <c r="AD12" s="25">
        <f>Calculations!AL88</f>
        <v>0</v>
      </c>
      <c r="AE12" s="25">
        <f>Calculations!AM88</f>
        <v>0</v>
      </c>
      <c r="AF12" s="25">
        <f>Calculations!AN88</f>
        <v>0</v>
      </c>
      <c r="AG12" s="25">
        <f>Calculations!AO88</f>
        <v>0</v>
      </c>
    </row>
    <row r="13" spans="1:35">
      <c r="A13" s="6" t="s">
        <v>15</v>
      </c>
      <c r="B13" s="25">
        <f>Calculations!J89</f>
        <v>0</v>
      </c>
      <c r="C13" s="25">
        <f>Calculations!K89</f>
        <v>0</v>
      </c>
      <c r="D13" s="25">
        <f>Calculations!L89</f>
        <v>0</v>
      </c>
      <c r="E13" s="25">
        <f>Calculations!M89</f>
        <v>0</v>
      </c>
      <c r="F13" s="25">
        <f>Calculations!N89</f>
        <v>0</v>
      </c>
      <c r="G13" s="25">
        <f>Calculations!O89</f>
        <v>0</v>
      </c>
      <c r="H13" s="25">
        <f>Calculations!P89</f>
        <v>0</v>
      </c>
      <c r="I13" s="25">
        <f>Calculations!Q89</f>
        <v>0</v>
      </c>
      <c r="J13" s="25">
        <f>Calculations!R89</f>
        <v>0</v>
      </c>
      <c r="K13" s="25">
        <f>Calculations!S89</f>
        <v>0</v>
      </c>
      <c r="L13" s="25">
        <f>Calculations!T89</f>
        <v>0</v>
      </c>
      <c r="M13" s="25">
        <f>Calculations!U89</f>
        <v>0</v>
      </c>
      <c r="N13" s="25">
        <f>Calculations!V89</f>
        <v>0</v>
      </c>
      <c r="O13" s="25">
        <f>Calculations!W89</f>
        <v>0</v>
      </c>
      <c r="P13" s="25">
        <f>Calculations!X89</f>
        <v>0</v>
      </c>
      <c r="Q13" s="25">
        <f>Calculations!Y89</f>
        <v>0</v>
      </c>
      <c r="R13" s="25">
        <f>Calculations!Z89</f>
        <v>0</v>
      </c>
      <c r="S13" s="25">
        <f>Calculations!AA89</f>
        <v>0</v>
      </c>
      <c r="T13" s="25">
        <f>Calculations!AB89</f>
        <v>0</v>
      </c>
      <c r="U13" s="25">
        <f>Calculations!AC89</f>
        <v>0</v>
      </c>
      <c r="V13" s="25">
        <f>Calculations!AD89</f>
        <v>0</v>
      </c>
      <c r="W13" s="25">
        <f>Calculations!AE89</f>
        <v>0</v>
      </c>
      <c r="X13" s="25">
        <f>Calculations!AF89</f>
        <v>0</v>
      </c>
      <c r="Y13" s="25">
        <f>Calculations!AG89</f>
        <v>0</v>
      </c>
      <c r="Z13" s="25">
        <f>Calculations!AH89</f>
        <v>0</v>
      </c>
      <c r="AA13" s="25">
        <f>Calculations!AI89</f>
        <v>0</v>
      </c>
      <c r="AB13" s="25">
        <f>Calculations!AJ89</f>
        <v>0</v>
      </c>
      <c r="AC13" s="25">
        <f>Calculations!AK89</f>
        <v>0</v>
      </c>
      <c r="AD13" s="25">
        <f>Calculations!AL89</f>
        <v>0</v>
      </c>
      <c r="AE13" s="25">
        <f>Calculations!AM89</f>
        <v>0</v>
      </c>
      <c r="AF13" s="25">
        <f>Calculations!AN89</f>
        <v>0</v>
      </c>
      <c r="AG13" s="25">
        <f>Calculations!AO89</f>
        <v>0</v>
      </c>
    </row>
    <row r="14" spans="1:35">
      <c r="A14" s="6" t="s">
        <v>4</v>
      </c>
      <c r="B14" s="25">
        <f>Calculations!J90</f>
        <v>0</v>
      </c>
      <c r="C14" s="25">
        <f>Calculations!K90</f>
        <v>0</v>
      </c>
      <c r="D14" s="25">
        <f>Calculations!L90</f>
        <v>0</v>
      </c>
      <c r="E14" s="25">
        <f>Calculations!M90</f>
        <v>0</v>
      </c>
      <c r="F14" s="25">
        <f>Calculations!N90</f>
        <v>0</v>
      </c>
      <c r="G14" s="25">
        <f>Calculations!O90</f>
        <v>0</v>
      </c>
      <c r="H14" s="25">
        <f>Calculations!P90</f>
        <v>0</v>
      </c>
      <c r="I14" s="25">
        <f>Calculations!Q90</f>
        <v>0</v>
      </c>
      <c r="J14" s="25">
        <f>Calculations!R90</f>
        <v>0</v>
      </c>
      <c r="K14" s="25">
        <f>Calculations!S90</f>
        <v>0</v>
      </c>
      <c r="L14" s="25">
        <f>Calculations!T90</f>
        <v>0</v>
      </c>
      <c r="M14" s="25">
        <f>Calculations!U90</f>
        <v>0</v>
      </c>
      <c r="N14" s="25">
        <f>Calculations!V90</f>
        <v>0</v>
      </c>
      <c r="O14" s="25">
        <f>Calculations!W90</f>
        <v>0</v>
      </c>
      <c r="P14" s="25">
        <f>Calculations!X90</f>
        <v>0</v>
      </c>
      <c r="Q14" s="25">
        <f>Calculations!Y90</f>
        <v>0</v>
      </c>
      <c r="R14" s="25">
        <f>Calculations!Z90</f>
        <v>0</v>
      </c>
      <c r="S14" s="25">
        <f>Calculations!AA90</f>
        <v>0</v>
      </c>
      <c r="T14" s="25">
        <f>Calculations!AB90</f>
        <v>0</v>
      </c>
      <c r="U14" s="25">
        <f>Calculations!AC90</f>
        <v>0</v>
      </c>
      <c r="V14" s="25">
        <f>Calculations!AD90</f>
        <v>0</v>
      </c>
      <c r="W14" s="25">
        <f>Calculations!AE90</f>
        <v>0</v>
      </c>
      <c r="X14" s="25">
        <f>Calculations!AF90</f>
        <v>0</v>
      </c>
      <c r="Y14" s="25">
        <f>Calculations!AG90</f>
        <v>0</v>
      </c>
      <c r="Z14" s="25">
        <f>Calculations!AH90</f>
        <v>0</v>
      </c>
      <c r="AA14" s="25">
        <f>Calculations!AI90</f>
        <v>0</v>
      </c>
      <c r="AB14" s="25">
        <f>Calculations!AJ90</f>
        <v>0</v>
      </c>
      <c r="AC14" s="25">
        <f>Calculations!AK90</f>
        <v>0</v>
      </c>
      <c r="AD14" s="25">
        <f>Calculations!AL90</f>
        <v>0</v>
      </c>
      <c r="AE14" s="25">
        <f>Calculations!AM90</f>
        <v>0</v>
      </c>
      <c r="AF14" s="25">
        <f>Calculations!AN90</f>
        <v>0</v>
      </c>
      <c r="AG14" s="25">
        <f>Calculations!AO90</f>
        <v>0</v>
      </c>
    </row>
    <row r="15" spans="1:35">
      <c r="A15" s="6" t="s">
        <v>16</v>
      </c>
      <c r="B15" s="25">
        <f>Calculations!J91</f>
        <v>0</v>
      </c>
      <c r="C15" s="25">
        <f>Calculations!K91</f>
        <v>0</v>
      </c>
      <c r="D15" s="25">
        <f>Calculations!L91</f>
        <v>0</v>
      </c>
      <c r="E15" s="25">
        <f>Calculations!M91</f>
        <v>0</v>
      </c>
      <c r="F15" s="25">
        <f>Calculations!N91</f>
        <v>0</v>
      </c>
      <c r="G15" s="25">
        <f>Calculations!O91</f>
        <v>0</v>
      </c>
      <c r="H15" s="25">
        <f>Calculations!P91</f>
        <v>0</v>
      </c>
      <c r="I15" s="25">
        <f>Calculations!Q91</f>
        <v>0</v>
      </c>
      <c r="J15" s="25">
        <f>Calculations!R91</f>
        <v>0</v>
      </c>
      <c r="K15" s="25">
        <f>Calculations!S91</f>
        <v>0</v>
      </c>
      <c r="L15" s="25">
        <f>Calculations!T91</f>
        <v>0</v>
      </c>
      <c r="M15" s="25">
        <f>Calculations!U91</f>
        <v>0</v>
      </c>
      <c r="N15" s="25">
        <f>Calculations!V91</f>
        <v>0</v>
      </c>
      <c r="O15" s="25">
        <f>Calculations!W91</f>
        <v>0</v>
      </c>
      <c r="P15" s="25">
        <f>Calculations!X91</f>
        <v>0</v>
      </c>
      <c r="Q15" s="25">
        <f>Calculations!Y91</f>
        <v>0</v>
      </c>
      <c r="R15" s="25">
        <f>Calculations!Z91</f>
        <v>0</v>
      </c>
      <c r="S15" s="25">
        <f>Calculations!AA91</f>
        <v>0</v>
      </c>
      <c r="T15" s="25">
        <f>Calculations!AB91</f>
        <v>0</v>
      </c>
      <c r="U15" s="25">
        <f>Calculations!AC91</f>
        <v>0</v>
      </c>
      <c r="V15" s="25">
        <f>Calculations!AD91</f>
        <v>0</v>
      </c>
      <c r="W15" s="25">
        <f>Calculations!AE91</f>
        <v>0</v>
      </c>
      <c r="X15" s="25">
        <f>Calculations!AF91</f>
        <v>0</v>
      </c>
      <c r="Y15" s="25">
        <f>Calculations!AG91</f>
        <v>0</v>
      </c>
      <c r="Z15" s="25">
        <f>Calculations!AH91</f>
        <v>0</v>
      </c>
      <c r="AA15" s="25">
        <f>Calculations!AI91</f>
        <v>0</v>
      </c>
      <c r="AB15" s="25">
        <f>Calculations!AJ91</f>
        <v>0</v>
      </c>
      <c r="AC15" s="25">
        <f>Calculations!AK91</f>
        <v>0</v>
      </c>
      <c r="AD15" s="25">
        <f>Calculations!AL91</f>
        <v>0</v>
      </c>
      <c r="AE15" s="25">
        <f>Calculations!AM91</f>
        <v>0</v>
      </c>
      <c r="AF15" s="25">
        <f>Calculations!AN91</f>
        <v>0</v>
      </c>
      <c r="AG15" s="25">
        <f>Calculations!AO91</f>
        <v>0</v>
      </c>
    </row>
    <row r="16" spans="1:35">
      <c r="A16" s="6" t="s">
        <v>17</v>
      </c>
      <c r="B16" s="25">
        <f>Calculations!J92</f>
        <v>0</v>
      </c>
      <c r="C16" s="25">
        <f>Calculations!K92</f>
        <v>0</v>
      </c>
      <c r="D16" s="25">
        <f>Calculations!L92</f>
        <v>0</v>
      </c>
      <c r="E16" s="25">
        <f>Calculations!M92</f>
        <v>0</v>
      </c>
      <c r="F16" s="25">
        <f>Calculations!N92</f>
        <v>0</v>
      </c>
      <c r="G16" s="25">
        <f>Calculations!O92</f>
        <v>0</v>
      </c>
      <c r="H16" s="25">
        <f>Calculations!P92</f>
        <v>0</v>
      </c>
      <c r="I16" s="25">
        <f>Calculations!Q92</f>
        <v>0</v>
      </c>
      <c r="J16" s="25">
        <f>Calculations!R92</f>
        <v>0</v>
      </c>
      <c r="K16" s="25">
        <f>Calculations!S92</f>
        <v>0</v>
      </c>
      <c r="L16" s="25">
        <f>Calculations!T92</f>
        <v>0</v>
      </c>
      <c r="M16" s="25">
        <f>Calculations!U92</f>
        <v>0</v>
      </c>
      <c r="N16" s="25">
        <f>Calculations!V92</f>
        <v>0</v>
      </c>
      <c r="O16" s="25">
        <f>Calculations!W92</f>
        <v>0</v>
      </c>
      <c r="P16" s="25">
        <f>Calculations!X92</f>
        <v>0</v>
      </c>
      <c r="Q16" s="25">
        <f>Calculations!Y92</f>
        <v>0</v>
      </c>
      <c r="R16" s="25">
        <f>Calculations!Z92</f>
        <v>0</v>
      </c>
      <c r="S16" s="25">
        <f>Calculations!AA92</f>
        <v>0</v>
      </c>
      <c r="T16" s="25">
        <f>Calculations!AB92</f>
        <v>0</v>
      </c>
      <c r="U16" s="25">
        <f>Calculations!AC92</f>
        <v>0</v>
      </c>
      <c r="V16" s="25">
        <f>Calculations!AD92</f>
        <v>0</v>
      </c>
      <c r="W16" s="25">
        <f>Calculations!AE92</f>
        <v>0</v>
      </c>
      <c r="X16" s="25">
        <f>Calculations!AF92</f>
        <v>0</v>
      </c>
      <c r="Y16" s="25">
        <f>Calculations!AG92</f>
        <v>0</v>
      </c>
      <c r="Z16" s="25">
        <f>Calculations!AH92</f>
        <v>0</v>
      </c>
      <c r="AA16" s="25">
        <f>Calculations!AI92</f>
        <v>0</v>
      </c>
      <c r="AB16" s="25">
        <f>Calculations!AJ92</f>
        <v>0</v>
      </c>
      <c r="AC16" s="25">
        <f>Calculations!AK92</f>
        <v>0</v>
      </c>
      <c r="AD16" s="25">
        <f>Calculations!AL92</f>
        <v>0</v>
      </c>
      <c r="AE16" s="25">
        <f>Calculations!AM92</f>
        <v>0</v>
      </c>
      <c r="AF16" s="25">
        <f>Calculations!AN92</f>
        <v>0</v>
      </c>
      <c r="AG16" s="25">
        <f>Calculations!AO92</f>
        <v>0</v>
      </c>
    </row>
    <row r="17" spans="1:33">
      <c r="A17" s="6" t="s">
        <v>18</v>
      </c>
      <c r="B17" s="25">
        <f>Calculations!J93</f>
        <v>0</v>
      </c>
      <c r="C17" s="25">
        <f>Calculations!K93</f>
        <v>0</v>
      </c>
      <c r="D17" s="25">
        <f>Calculations!L93</f>
        <v>0</v>
      </c>
      <c r="E17" s="25">
        <f>Calculations!M93</f>
        <v>0</v>
      </c>
      <c r="F17" s="25">
        <f>Calculations!N93</f>
        <v>0</v>
      </c>
      <c r="G17" s="25">
        <f>Calculations!O93</f>
        <v>0</v>
      </c>
      <c r="H17" s="25">
        <f>Calculations!P93</f>
        <v>0</v>
      </c>
      <c r="I17" s="25">
        <f>Calculations!Q93</f>
        <v>0</v>
      </c>
      <c r="J17" s="25">
        <f>Calculations!R93</f>
        <v>0</v>
      </c>
      <c r="K17" s="25">
        <f>Calculations!S93</f>
        <v>0</v>
      </c>
      <c r="L17" s="25">
        <f>Calculations!T93</f>
        <v>0</v>
      </c>
      <c r="M17" s="25">
        <f>Calculations!U93</f>
        <v>0</v>
      </c>
      <c r="N17" s="25">
        <f>Calculations!V93</f>
        <v>0</v>
      </c>
      <c r="O17" s="25">
        <f>Calculations!W93</f>
        <v>0</v>
      </c>
      <c r="P17" s="25">
        <f>Calculations!X93</f>
        <v>0</v>
      </c>
      <c r="Q17" s="25">
        <f>Calculations!Y93</f>
        <v>0</v>
      </c>
      <c r="R17" s="25">
        <f>Calculations!Z93</f>
        <v>0</v>
      </c>
      <c r="S17" s="25">
        <f>Calculations!AA93</f>
        <v>0</v>
      </c>
      <c r="T17" s="25">
        <f>Calculations!AB93</f>
        <v>0</v>
      </c>
      <c r="U17" s="25">
        <f>Calculations!AC93</f>
        <v>0</v>
      </c>
      <c r="V17" s="25">
        <f>Calculations!AD93</f>
        <v>0</v>
      </c>
      <c r="W17" s="25">
        <f>Calculations!AE93</f>
        <v>0</v>
      </c>
      <c r="X17" s="25">
        <f>Calculations!AF93</f>
        <v>0</v>
      </c>
      <c r="Y17" s="25">
        <f>Calculations!AG93</f>
        <v>0</v>
      </c>
      <c r="Z17" s="25">
        <f>Calculations!AH93</f>
        <v>0</v>
      </c>
      <c r="AA17" s="25">
        <f>Calculations!AI93</f>
        <v>0</v>
      </c>
      <c r="AB17" s="25">
        <f>Calculations!AJ93</f>
        <v>0</v>
      </c>
      <c r="AC17" s="25">
        <f>Calculations!AK93</f>
        <v>0</v>
      </c>
      <c r="AD17" s="25">
        <f>Calculations!AL93</f>
        <v>0</v>
      </c>
      <c r="AE17" s="25">
        <f>Calculations!AM93</f>
        <v>0</v>
      </c>
      <c r="AF17" s="25">
        <f>Calculations!AN93</f>
        <v>0</v>
      </c>
      <c r="AG17" s="25">
        <f>Calculations!AO93</f>
        <v>0</v>
      </c>
    </row>
    <row r="18" spans="1:33">
      <c r="A18" s="6" t="s">
        <v>5</v>
      </c>
      <c r="B18" s="25">
        <f>Calculations!J94</f>
        <v>0</v>
      </c>
      <c r="C18" s="25">
        <f>Calculations!K94</f>
        <v>0</v>
      </c>
      <c r="D18" s="25">
        <f>Calculations!L94</f>
        <v>0</v>
      </c>
      <c r="E18" s="25">
        <f>Calculations!M94</f>
        <v>0</v>
      </c>
      <c r="F18" s="25">
        <f>Calculations!N94</f>
        <v>0</v>
      </c>
      <c r="G18" s="25">
        <f>Calculations!O94</f>
        <v>0</v>
      </c>
      <c r="H18" s="25">
        <f>Calculations!P94</f>
        <v>0</v>
      </c>
      <c r="I18" s="25">
        <f>Calculations!Q94</f>
        <v>0</v>
      </c>
      <c r="J18" s="25">
        <f>Calculations!R94</f>
        <v>0</v>
      </c>
      <c r="K18" s="25">
        <f>Calculations!S94</f>
        <v>0</v>
      </c>
      <c r="L18" s="25">
        <f>Calculations!T94</f>
        <v>0</v>
      </c>
      <c r="M18" s="25">
        <f>Calculations!U94</f>
        <v>0</v>
      </c>
      <c r="N18" s="25">
        <f>Calculations!V94</f>
        <v>0</v>
      </c>
      <c r="O18" s="25">
        <f>Calculations!W94</f>
        <v>0</v>
      </c>
      <c r="P18" s="25">
        <f>Calculations!X94</f>
        <v>0</v>
      </c>
      <c r="Q18" s="25">
        <f>Calculations!Y94</f>
        <v>0</v>
      </c>
      <c r="R18" s="25">
        <f>Calculations!Z94</f>
        <v>0</v>
      </c>
      <c r="S18" s="25">
        <f>Calculations!AA94</f>
        <v>0</v>
      </c>
      <c r="T18" s="25">
        <f>Calculations!AB94</f>
        <v>0</v>
      </c>
      <c r="U18" s="25">
        <f>Calculations!AC94</f>
        <v>0</v>
      </c>
      <c r="V18" s="25">
        <f>Calculations!AD94</f>
        <v>0</v>
      </c>
      <c r="W18" s="25">
        <f>Calculations!AE94</f>
        <v>0</v>
      </c>
      <c r="X18" s="25">
        <f>Calculations!AF94</f>
        <v>0</v>
      </c>
      <c r="Y18" s="25">
        <f>Calculations!AG94</f>
        <v>0</v>
      </c>
      <c r="Z18" s="25">
        <f>Calculations!AH94</f>
        <v>0</v>
      </c>
      <c r="AA18" s="25">
        <f>Calculations!AI94</f>
        <v>0</v>
      </c>
      <c r="AB18" s="25">
        <f>Calculations!AJ94</f>
        <v>0</v>
      </c>
      <c r="AC18" s="25">
        <f>Calculations!AK94</f>
        <v>0</v>
      </c>
      <c r="AD18" s="25">
        <f>Calculations!AL94</f>
        <v>0</v>
      </c>
      <c r="AE18" s="25">
        <f>Calculations!AM94</f>
        <v>0</v>
      </c>
      <c r="AF18" s="25">
        <f>Calculations!AN94</f>
        <v>0</v>
      </c>
      <c r="AG18" s="25">
        <f>Calculations!AO94</f>
        <v>0</v>
      </c>
    </row>
    <row r="19" spans="1:33">
      <c r="A19" s="6" t="s">
        <v>19</v>
      </c>
      <c r="B19" s="25">
        <f>Calculations!J95</f>
        <v>0</v>
      </c>
      <c r="C19" s="25">
        <f>Calculations!K95</f>
        <v>0</v>
      </c>
      <c r="D19" s="25">
        <f>Calculations!L95</f>
        <v>0</v>
      </c>
      <c r="E19" s="25">
        <f>Calculations!M95</f>
        <v>0</v>
      </c>
      <c r="F19" s="25">
        <f>Calculations!N95</f>
        <v>0</v>
      </c>
      <c r="G19" s="25">
        <f>Calculations!O95</f>
        <v>0</v>
      </c>
      <c r="H19" s="25">
        <f>Calculations!P95</f>
        <v>0</v>
      </c>
      <c r="I19" s="25">
        <f>Calculations!Q95</f>
        <v>0</v>
      </c>
      <c r="J19" s="25">
        <f>Calculations!R95</f>
        <v>0</v>
      </c>
      <c r="K19" s="25">
        <f>Calculations!S95</f>
        <v>0</v>
      </c>
      <c r="L19" s="25">
        <f>Calculations!T95</f>
        <v>0</v>
      </c>
      <c r="M19" s="25">
        <f>Calculations!U95</f>
        <v>0</v>
      </c>
      <c r="N19" s="25">
        <f>Calculations!V95</f>
        <v>0</v>
      </c>
      <c r="O19" s="25">
        <f>Calculations!W95</f>
        <v>0</v>
      </c>
      <c r="P19" s="25">
        <f>Calculations!X95</f>
        <v>0</v>
      </c>
      <c r="Q19" s="25">
        <f>Calculations!Y95</f>
        <v>0</v>
      </c>
      <c r="R19" s="25">
        <f>Calculations!Z95</f>
        <v>0</v>
      </c>
      <c r="S19" s="25">
        <f>Calculations!AA95</f>
        <v>0</v>
      </c>
      <c r="T19" s="25">
        <f>Calculations!AB95</f>
        <v>0</v>
      </c>
      <c r="U19" s="25">
        <f>Calculations!AC95</f>
        <v>0</v>
      </c>
      <c r="V19" s="25">
        <f>Calculations!AD95</f>
        <v>0</v>
      </c>
      <c r="W19" s="25">
        <f>Calculations!AE95</f>
        <v>0</v>
      </c>
      <c r="X19" s="25">
        <f>Calculations!AF95</f>
        <v>0</v>
      </c>
      <c r="Y19" s="25">
        <f>Calculations!AG95</f>
        <v>0</v>
      </c>
      <c r="Z19" s="25">
        <f>Calculations!AH95</f>
        <v>0</v>
      </c>
      <c r="AA19" s="25">
        <f>Calculations!AI95</f>
        <v>0</v>
      </c>
      <c r="AB19" s="25">
        <f>Calculations!AJ95</f>
        <v>0</v>
      </c>
      <c r="AC19" s="25">
        <f>Calculations!AK95</f>
        <v>0</v>
      </c>
      <c r="AD19" s="25">
        <f>Calculations!AL95</f>
        <v>0</v>
      </c>
      <c r="AE19" s="25">
        <f>Calculations!AM95</f>
        <v>0</v>
      </c>
      <c r="AF19" s="25">
        <f>Calculations!AN95</f>
        <v>0</v>
      </c>
      <c r="AG19" s="25">
        <f>Calculations!AO95</f>
        <v>0</v>
      </c>
    </row>
    <row r="20" spans="1:33">
      <c r="A20" s="6" t="s">
        <v>6</v>
      </c>
      <c r="B20" s="25">
        <f>Calculations!J96</f>
        <v>0</v>
      </c>
      <c r="C20" s="25">
        <f>Calculations!K96</f>
        <v>0</v>
      </c>
      <c r="D20" s="25">
        <f>Calculations!L96</f>
        <v>0</v>
      </c>
      <c r="E20" s="25">
        <f>Calculations!M96</f>
        <v>0</v>
      </c>
      <c r="F20" s="25">
        <f>Calculations!N96</f>
        <v>0</v>
      </c>
      <c r="G20" s="25">
        <f>Calculations!O96</f>
        <v>0</v>
      </c>
      <c r="H20" s="25">
        <f>Calculations!P96</f>
        <v>0</v>
      </c>
      <c r="I20" s="25">
        <f>Calculations!Q96</f>
        <v>0</v>
      </c>
      <c r="J20" s="25">
        <f>Calculations!R96</f>
        <v>0</v>
      </c>
      <c r="K20" s="25">
        <f>Calculations!S96</f>
        <v>0</v>
      </c>
      <c r="L20" s="25">
        <f>Calculations!T96</f>
        <v>0</v>
      </c>
      <c r="M20" s="25">
        <f>Calculations!U96</f>
        <v>0</v>
      </c>
      <c r="N20" s="25">
        <f>Calculations!V96</f>
        <v>0</v>
      </c>
      <c r="O20" s="25">
        <f>Calculations!W96</f>
        <v>0</v>
      </c>
      <c r="P20" s="25">
        <f>Calculations!X96</f>
        <v>0</v>
      </c>
      <c r="Q20" s="25">
        <f>Calculations!Y96</f>
        <v>0</v>
      </c>
      <c r="R20" s="25">
        <f>Calculations!Z96</f>
        <v>0</v>
      </c>
      <c r="S20" s="25">
        <f>Calculations!AA96</f>
        <v>0</v>
      </c>
      <c r="T20" s="25">
        <f>Calculations!AB96</f>
        <v>0</v>
      </c>
      <c r="U20" s="25">
        <f>Calculations!AC96</f>
        <v>0</v>
      </c>
      <c r="V20" s="25">
        <f>Calculations!AD96</f>
        <v>0</v>
      </c>
      <c r="W20" s="25">
        <f>Calculations!AE96</f>
        <v>0</v>
      </c>
      <c r="X20" s="25">
        <f>Calculations!AF96</f>
        <v>0</v>
      </c>
      <c r="Y20" s="25">
        <f>Calculations!AG96</f>
        <v>0</v>
      </c>
      <c r="Z20" s="25">
        <f>Calculations!AH96</f>
        <v>0</v>
      </c>
      <c r="AA20" s="25">
        <f>Calculations!AI96</f>
        <v>0</v>
      </c>
      <c r="AB20" s="25">
        <f>Calculations!AJ96</f>
        <v>0</v>
      </c>
      <c r="AC20" s="25">
        <f>Calculations!AK96</f>
        <v>0</v>
      </c>
      <c r="AD20" s="25">
        <f>Calculations!AL96</f>
        <v>0</v>
      </c>
      <c r="AE20" s="25">
        <f>Calculations!AM96</f>
        <v>0</v>
      </c>
      <c r="AF20" s="25">
        <f>Calculations!AN96</f>
        <v>0</v>
      </c>
      <c r="AG20" s="25">
        <f>Calculations!AO96</f>
        <v>0</v>
      </c>
    </row>
    <row r="21" spans="1:33">
      <c r="A21" s="6" t="s">
        <v>20</v>
      </c>
      <c r="B21" s="25">
        <f>Calculations!J97</f>
        <v>0</v>
      </c>
      <c r="C21" s="25">
        <f>Calculations!K97</f>
        <v>0</v>
      </c>
      <c r="D21" s="25">
        <f>Calculations!L97</f>
        <v>0</v>
      </c>
      <c r="E21" s="25">
        <f>Calculations!M97</f>
        <v>0</v>
      </c>
      <c r="F21" s="25">
        <f>Calculations!N97</f>
        <v>0</v>
      </c>
      <c r="G21" s="25">
        <f>Calculations!O97</f>
        <v>0</v>
      </c>
      <c r="H21" s="25">
        <f>Calculations!P97</f>
        <v>0</v>
      </c>
      <c r="I21" s="25">
        <f>Calculations!Q97</f>
        <v>0</v>
      </c>
      <c r="J21" s="25">
        <f>Calculations!R97</f>
        <v>0</v>
      </c>
      <c r="K21" s="25">
        <f>Calculations!S97</f>
        <v>0</v>
      </c>
      <c r="L21" s="25">
        <f>Calculations!T97</f>
        <v>0</v>
      </c>
      <c r="M21" s="25">
        <f>Calculations!U97</f>
        <v>0</v>
      </c>
      <c r="N21" s="25">
        <f>Calculations!V97</f>
        <v>0</v>
      </c>
      <c r="O21" s="25">
        <f>Calculations!W97</f>
        <v>0</v>
      </c>
      <c r="P21" s="25">
        <f>Calculations!X97</f>
        <v>0</v>
      </c>
      <c r="Q21" s="25">
        <f>Calculations!Y97</f>
        <v>0</v>
      </c>
      <c r="R21" s="25">
        <f>Calculations!Z97</f>
        <v>0</v>
      </c>
      <c r="S21" s="25">
        <f>Calculations!AA97</f>
        <v>0</v>
      </c>
      <c r="T21" s="25">
        <f>Calculations!AB97</f>
        <v>0</v>
      </c>
      <c r="U21" s="25">
        <f>Calculations!AC97</f>
        <v>0</v>
      </c>
      <c r="V21" s="25">
        <f>Calculations!AD97</f>
        <v>0</v>
      </c>
      <c r="W21" s="25">
        <f>Calculations!AE97</f>
        <v>0</v>
      </c>
      <c r="X21" s="25">
        <f>Calculations!AF97</f>
        <v>0</v>
      </c>
      <c r="Y21" s="25">
        <f>Calculations!AG97</f>
        <v>0</v>
      </c>
      <c r="Z21" s="25">
        <f>Calculations!AH97</f>
        <v>0</v>
      </c>
      <c r="AA21" s="25">
        <f>Calculations!AI97</f>
        <v>0</v>
      </c>
      <c r="AB21" s="25">
        <f>Calculations!AJ97</f>
        <v>0</v>
      </c>
      <c r="AC21" s="25">
        <f>Calculations!AK97</f>
        <v>0</v>
      </c>
      <c r="AD21" s="25">
        <f>Calculations!AL97</f>
        <v>0</v>
      </c>
      <c r="AE21" s="25">
        <f>Calculations!AM97</f>
        <v>0</v>
      </c>
      <c r="AF21" s="25">
        <f>Calculations!AN97</f>
        <v>0</v>
      </c>
      <c r="AG21" s="25">
        <f>Calculations!AO97</f>
        <v>0</v>
      </c>
    </row>
    <row r="22" spans="1:33">
      <c r="A22" s="6" t="s">
        <v>21</v>
      </c>
      <c r="B22" s="25">
        <f>Calculations!J98</f>
        <v>0</v>
      </c>
      <c r="C22" s="25">
        <f>Calculations!K98</f>
        <v>0</v>
      </c>
      <c r="D22" s="25">
        <f>Calculations!L98</f>
        <v>0</v>
      </c>
      <c r="E22" s="25">
        <f>Calculations!M98</f>
        <v>0</v>
      </c>
      <c r="F22" s="25">
        <f>Calculations!N98</f>
        <v>0</v>
      </c>
      <c r="G22" s="25">
        <f>Calculations!O98</f>
        <v>0</v>
      </c>
      <c r="H22" s="25">
        <f>Calculations!P98</f>
        <v>0</v>
      </c>
      <c r="I22" s="25">
        <f>Calculations!Q98</f>
        <v>0</v>
      </c>
      <c r="J22" s="25">
        <f>Calculations!R98</f>
        <v>0</v>
      </c>
      <c r="K22" s="25">
        <f>Calculations!S98</f>
        <v>0</v>
      </c>
      <c r="L22" s="25">
        <f>Calculations!T98</f>
        <v>0</v>
      </c>
      <c r="M22" s="25">
        <f>Calculations!U98</f>
        <v>0</v>
      </c>
      <c r="N22" s="25">
        <f>Calculations!V98</f>
        <v>0</v>
      </c>
      <c r="O22" s="25">
        <f>Calculations!W98</f>
        <v>0</v>
      </c>
      <c r="P22" s="25">
        <f>Calculations!X98</f>
        <v>0</v>
      </c>
      <c r="Q22" s="25">
        <f>Calculations!Y98</f>
        <v>0</v>
      </c>
      <c r="R22" s="25">
        <f>Calculations!Z98</f>
        <v>0</v>
      </c>
      <c r="S22" s="25">
        <f>Calculations!AA98</f>
        <v>0</v>
      </c>
      <c r="T22" s="25">
        <f>Calculations!AB98</f>
        <v>0</v>
      </c>
      <c r="U22" s="25">
        <f>Calculations!AC98</f>
        <v>0</v>
      </c>
      <c r="V22" s="25">
        <f>Calculations!AD98</f>
        <v>0</v>
      </c>
      <c r="W22" s="25">
        <f>Calculations!AE98</f>
        <v>0</v>
      </c>
      <c r="X22" s="25">
        <f>Calculations!AF98</f>
        <v>0</v>
      </c>
      <c r="Y22" s="25">
        <f>Calculations!AG98</f>
        <v>0</v>
      </c>
      <c r="Z22" s="25">
        <f>Calculations!AH98</f>
        <v>0</v>
      </c>
      <c r="AA22" s="25">
        <f>Calculations!AI98</f>
        <v>0</v>
      </c>
      <c r="AB22" s="25">
        <f>Calculations!AJ98</f>
        <v>0</v>
      </c>
      <c r="AC22" s="25">
        <f>Calculations!AK98</f>
        <v>0</v>
      </c>
      <c r="AD22" s="25">
        <f>Calculations!AL98</f>
        <v>0</v>
      </c>
      <c r="AE22" s="25">
        <f>Calculations!AM98</f>
        <v>0</v>
      </c>
      <c r="AF22" s="25">
        <f>Calculations!AN98</f>
        <v>0</v>
      </c>
      <c r="AG22" s="25">
        <f>Calculations!AO98</f>
        <v>0</v>
      </c>
    </row>
    <row r="23" spans="1:33">
      <c r="A23" s="4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hydrogen</vt:lpstr>
      <vt:lpstr>KEEI&amp;MOTIE</vt:lpstr>
      <vt:lpstr>Calculations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2019-07-26T21:45:06Z</dcterms:created>
  <dcterms:modified xsi:type="dcterms:W3CDTF">2022-04-05T16:04:36Z</dcterms:modified>
</cp:coreProperties>
</file>