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Working\홍상현\elec\BPHC\"/>
    </mc:Choice>
  </mc:AlternateContent>
  <xr:revisionPtr revIDLastSave="0" documentId="13_ncr:1_{D887309D-9233-43F4-9FAE-4961B7DB4E34}" xr6:coauthVersionLast="47" xr6:coauthVersionMax="47" xr10:uidLastSave="{00000000-0000-0000-0000-000000000000}"/>
  <bookViews>
    <workbookView xWindow="1970" yWindow="0" windowWidth="28830" windowHeight="18770" xr2:uid="{00000000-000D-0000-FFFF-FFFF00000000}"/>
  </bookViews>
  <sheets>
    <sheet name="About" sheetId="1" r:id="rId1"/>
    <sheet name="KPX" sheetId="5" r:id="rId2"/>
    <sheet name="BPHC" sheetId="3" r:id="rId3"/>
  </sheets>
  <definedNames>
    <definedName name="gigawatts_to_megawatts">About!$B$9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C2" i="3"/>
  <c r="B2" i="3"/>
</calcChain>
</file>

<file path=xl/sharedStrings.xml><?xml version="1.0" encoding="utf-8"?>
<sst xmlns="http://schemas.openxmlformats.org/spreadsheetml/2006/main" count="29" uniqueCount="27">
  <si>
    <t>BPHC BAU Pumped Hydro Capacity</t>
  </si>
  <si>
    <t>Source:</t>
  </si>
  <si>
    <t>Year</t>
  </si>
  <si>
    <t>Pumped Storage Capacity (MW)</t>
  </si>
  <si>
    <t>Capacities by Plant Type</t>
  </si>
  <si>
    <t>KPX</t>
    <phoneticPr fontId="6" type="noConversion"/>
  </si>
  <si>
    <t>2021</t>
    <phoneticPr fontId="6" type="noConversion"/>
  </si>
  <si>
    <t>KPX Data from 2012 until 2020</t>
    <phoneticPr fontId="6" type="noConversion"/>
  </si>
  <si>
    <t>http://epsis.kpx.or.kr/epsisnew/selectEkpoBftChart.do?menuId=020100&amp;locale=eng</t>
    <phoneticPr fontId="6" type="noConversion"/>
  </si>
  <si>
    <t>Notes</t>
  </si>
  <si>
    <t>Start year</t>
    <phoneticPr fontId="6" type="noConversion"/>
  </si>
  <si>
    <t>Period</t>
  </si>
  <si>
    <t>nuclear</t>
  </si>
  <si>
    <t>hard coal</t>
  </si>
  <si>
    <t>petroleum</t>
  </si>
  <si>
    <t>natural gas nonpeaker</t>
  </si>
  <si>
    <t>hydro</t>
  </si>
  <si>
    <t>fuel cell</t>
    <phoneticPr fontId="6" type="noConversion"/>
  </si>
  <si>
    <t>solar PV</t>
  </si>
  <si>
    <t>onshore wind</t>
  </si>
  <si>
    <t>marine</t>
    <phoneticPr fontId="6" type="noConversion"/>
  </si>
  <si>
    <t>biomass</t>
  </si>
  <si>
    <t>municipal solid waste</t>
  </si>
  <si>
    <t>others</t>
    <phoneticPr fontId="6" type="noConversion"/>
  </si>
  <si>
    <t>Total</t>
  </si>
  <si>
    <t>PHS</t>
    <phoneticPr fontId="6" type="noConversion"/>
  </si>
  <si>
    <t>We assumed the current level of PHS capacity will be maintailed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</si>
</sst>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1" fontId="0" fillId="0" borderId="0" xfId="0" applyNumberFormat="1"/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4" fontId="0" fillId="0" borderId="0" xfId="0" applyNumberFormat="1"/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psis.kpx.or.kr/epsisnew/selectEkpoBftChart.do?menuId=020100&amp;locale=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3" sqref="A13"/>
    </sheetView>
  </sheetViews>
  <sheetFormatPr defaultRowHeight="17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s="5" t="s">
        <v>4</v>
      </c>
    </row>
    <row r="4" spans="1:2" x14ac:dyDescent="0.45">
      <c r="A4" s="4"/>
      <c r="B4" s="4" t="s">
        <v>5</v>
      </c>
    </row>
    <row r="5" spans="1:2" x14ac:dyDescent="0.45">
      <c r="A5" s="4"/>
      <c r="B5" s="6" t="s">
        <v>6</v>
      </c>
    </row>
    <row r="6" spans="1:2" x14ac:dyDescent="0.45">
      <c r="A6" s="4"/>
      <c r="B6" s="4" t="s">
        <v>7</v>
      </c>
    </row>
    <row r="7" spans="1:2" x14ac:dyDescent="0.45">
      <c r="A7" s="4"/>
      <c r="B7" s="2" t="s">
        <v>8</v>
      </c>
    </row>
    <row r="8" spans="1:2" x14ac:dyDescent="0.45">
      <c r="A8" s="4"/>
      <c r="B8" s="4"/>
    </row>
    <row r="9" spans="1:2" x14ac:dyDescent="0.45">
      <c r="A9" s="1" t="s">
        <v>9</v>
      </c>
      <c r="B9" s="4"/>
    </row>
    <row r="10" spans="1:2" x14ac:dyDescent="0.45">
      <c r="A10" s="4" t="s">
        <v>10</v>
      </c>
      <c r="B10" s="4">
        <v>2019</v>
      </c>
    </row>
    <row r="12" spans="1:2" x14ac:dyDescent="0.45">
      <c r="A12" t="s">
        <v>26</v>
      </c>
    </row>
  </sheetData>
  <phoneticPr fontId="6" type="noConversion"/>
  <hyperlinks>
    <hyperlink ref="B7" r:id="rId1" xr:uid="{A0846EFB-37AC-491E-9E88-31B1746C31F1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6FC7-B2DD-445B-851D-44E988A708A4}">
  <dimension ref="A1:Q10"/>
  <sheetViews>
    <sheetView workbookViewId="0">
      <selection activeCell="G2" sqref="G2"/>
    </sheetView>
  </sheetViews>
  <sheetFormatPr defaultRowHeight="17" x14ac:dyDescent="0.45"/>
  <sheetData>
    <row r="1" spans="1:17" x14ac:dyDescent="0.45">
      <c r="A1" s="4" t="s">
        <v>11</v>
      </c>
      <c r="B1" s="4" t="s">
        <v>12</v>
      </c>
      <c r="C1" s="4" t="s">
        <v>13</v>
      </c>
      <c r="D1" s="4" t="s">
        <v>13</v>
      </c>
      <c r="E1" s="4" t="s">
        <v>14</v>
      </c>
      <c r="F1" s="4" t="s">
        <v>15</v>
      </c>
      <c r="G1" s="4" t="s">
        <v>25</v>
      </c>
      <c r="H1" s="7" t="s">
        <v>17</v>
      </c>
      <c r="I1" s="4" t="s">
        <v>13</v>
      </c>
      <c r="J1" s="4" t="s">
        <v>18</v>
      </c>
      <c r="K1" s="4" t="s">
        <v>19</v>
      </c>
      <c r="L1" s="4" t="s">
        <v>16</v>
      </c>
      <c r="M1" s="7" t="s">
        <v>20</v>
      </c>
      <c r="N1" s="4" t="s">
        <v>21</v>
      </c>
      <c r="O1" s="4" t="s">
        <v>22</v>
      </c>
      <c r="P1" s="4" t="s">
        <v>23</v>
      </c>
      <c r="Q1" s="4" t="s">
        <v>24</v>
      </c>
    </row>
    <row r="2" spans="1:17" x14ac:dyDescent="0.45">
      <c r="A2" s="4">
        <v>2020</v>
      </c>
      <c r="B2" s="8">
        <v>23250</v>
      </c>
      <c r="C2" s="8">
        <v>36453.379999999997</v>
      </c>
      <c r="D2" s="4">
        <v>400</v>
      </c>
      <c r="E2" s="8">
        <v>2247.0300000000002</v>
      </c>
      <c r="F2" s="8">
        <v>41169.769999999997</v>
      </c>
      <c r="G2" s="8">
        <v>4700</v>
      </c>
      <c r="H2" s="4">
        <v>604.71</v>
      </c>
      <c r="I2" s="4">
        <v>346.33</v>
      </c>
      <c r="J2" s="8">
        <v>14574.79</v>
      </c>
      <c r="K2" s="8">
        <v>1635.8</v>
      </c>
      <c r="L2" s="8">
        <v>1805.77</v>
      </c>
      <c r="M2" s="4">
        <v>255.5</v>
      </c>
      <c r="N2" s="8">
        <v>1321.99</v>
      </c>
      <c r="O2" s="4">
        <v>0</v>
      </c>
      <c r="P2" s="4">
        <v>426.2</v>
      </c>
      <c r="Q2" s="8">
        <v>129191.27</v>
      </c>
    </row>
    <row r="3" spans="1:17" x14ac:dyDescent="0.45">
      <c r="A3" s="4">
        <v>2019</v>
      </c>
      <c r="B3" s="8">
        <v>23250</v>
      </c>
      <c r="C3" s="8">
        <v>36391.78</v>
      </c>
      <c r="D3" s="4">
        <v>600</v>
      </c>
      <c r="E3" s="8">
        <v>3771.04</v>
      </c>
      <c r="F3" s="8">
        <v>39655.4</v>
      </c>
      <c r="G3" s="8">
        <v>4700</v>
      </c>
      <c r="H3" s="4">
        <v>464.15</v>
      </c>
      <c r="I3" s="4">
        <v>346.33</v>
      </c>
      <c r="J3" s="8">
        <v>10505.1</v>
      </c>
      <c r="K3" s="8">
        <v>1512.22</v>
      </c>
      <c r="L3" s="8">
        <v>1808.1</v>
      </c>
      <c r="M3" s="4">
        <v>255.5</v>
      </c>
      <c r="N3" s="4">
        <v>899.65</v>
      </c>
      <c r="O3" s="4">
        <v>0</v>
      </c>
      <c r="P3" s="8">
        <v>1178.3900000000001</v>
      </c>
      <c r="Q3" s="8">
        <v>125337.67</v>
      </c>
    </row>
    <row r="4" spans="1:17" x14ac:dyDescent="0.45">
      <c r="A4" s="4">
        <v>2018</v>
      </c>
      <c r="B4" s="8">
        <v>21850</v>
      </c>
      <c r="C4" s="8">
        <v>36298.74</v>
      </c>
      <c r="D4" s="4">
        <v>600</v>
      </c>
      <c r="E4" s="8">
        <v>4318.62</v>
      </c>
      <c r="F4" s="8">
        <v>37834.39</v>
      </c>
      <c r="G4" s="8">
        <v>4700</v>
      </c>
      <c r="H4" s="4">
        <v>343.69</v>
      </c>
      <c r="I4" s="4">
        <v>346.33</v>
      </c>
      <c r="J4" s="8">
        <v>7129.86</v>
      </c>
      <c r="K4" s="8">
        <v>1420.33</v>
      </c>
      <c r="L4" s="8">
        <v>1790.41</v>
      </c>
      <c r="M4" s="4">
        <v>255</v>
      </c>
      <c r="N4" s="4">
        <v>537.66</v>
      </c>
      <c r="O4" s="8">
        <v>1589.94</v>
      </c>
      <c r="P4" s="4">
        <v>76.7</v>
      </c>
      <c r="Q4" s="8">
        <v>119091.66</v>
      </c>
    </row>
    <row r="5" spans="1:17" x14ac:dyDescent="0.45">
      <c r="A5" s="4">
        <v>2017</v>
      </c>
      <c r="B5" s="8">
        <v>22528.68</v>
      </c>
      <c r="C5" s="8">
        <v>36097.800000000003</v>
      </c>
      <c r="D5" s="4">
        <v>600</v>
      </c>
      <c r="E5" s="8">
        <v>4150.57</v>
      </c>
      <c r="F5" s="8">
        <v>37832.699999999997</v>
      </c>
      <c r="G5" s="8">
        <v>4700</v>
      </c>
      <c r="H5" s="4">
        <v>246.9</v>
      </c>
      <c r="I5" s="4">
        <v>346.33</v>
      </c>
      <c r="J5" s="8">
        <v>5062.3100000000004</v>
      </c>
      <c r="K5" s="8">
        <v>1214.82</v>
      </c>
      <c r="L5" s="8">
        <v>1789.46</v>
      </c>
      <c r="M5" s="4">
        <v>255.11</v>
      </c>
      <c r="N5" s="4">
        <v>494.42</v>
      </c>
      <c r="O5" s="8">
        <v>1567.03</v>
      </c>
      <c r="P5" s="4">
        <v>21.51</v>
      </c>
      <c r="Q5" s="8">
        <v>116907.64</v>
      </c>
    </row>
    <row r="6" spans="1:17" x14ac:dyDescent="0.45">
      <c r="A6" s="4">
        <v>2016</v>
      </c>
      <c r="B6" s="8">
        <v>23115.68</v>
      </c>
      <c r="C6" s="8">
        <v>30898.42</v>
      </c>
      <c r="D6" s="8">
        <v>1125</v>
      </c>
      <c r="E6" s="8">
        <v>4140.54</v>
      </c>
      <c r="F6" s="8">
        <v>32602.1</v>
      </c>
      <c r="G6" s="8">
        <v>4700</v>
      </c>
      <c r="H6" s="4">
        <v>214.82</v>
      </c>
      <c r="I6" s="4">
        <v>346.33</v>
      </c>
      <c r="J6" s="8">
        <v>3716.32</v>
      </c>
      <c r="K6" s="8">
        <v>1051.01</v>
      </c>
      <c r="L6" s="8">
        <v>1785.21</v>
      </c>
      <c r="M6" s="4">
        <v>255.11</v>
      </c>
      <c r="N6" s="4">
        <v>353.26</v>
      </c>
      <c r="O6" s="8">
        <v>1561.76</v>
      </c>
      <c r="P6" s="4">
        <v>0</v>
      </c>
      <c r="Q6" s="8">
        <v>105865.56</v>
      </c>
    </row>
    <row r="7" spans="1:17" x14ac:dyDescent="0.45">
      <c r="A7" s="4">
        <v>2015</v>
      </c>
      <c r="B7" s="8">
        <v>21715.68</v>
      </c>
      <c r="C7" s="8">
        <v>26201.91</v>
      </c>
      <c r="D7" s="8">
        <v>1125</v>
      </c>
      <c r="E7" s="8">
        <v>4242.59</v>
      </c>
      <c r="F7" s="8">
        <v>32243.5</v>
      </c>
      <c r="G7" s="8">
        <v>4700</v>
      </c>
      <c r="H7" s="4">
        <v>171.4</v>
      </c>
      <c r="I7" s="4">
        <v>0</v>
      </c>
      <c r="J7" s="8">
        <v>2537.56</v>
      </c>
      <c r="K7" s="4">
        <v>834.42</v>
      </c>
      <c r="L7" s="8">
        <v>1770.71</v>
      </c>
      <c r="M7" s="4">
        <v>255</v>
      </c>
      <c r="N7" s="4">
        <v>244.89</v>
      </c>
      <c r="O7" s="8">
        <v>1606.1</v>
      </c>
      <c r="P7" s="4">
        <v>0</v>
      </c>
      <c r="Q7" s="8">
        <v>97648.76</v>
      </c>
    </row>
    <row r="8" spans="1:17" x14ac:dyDescent="0.45">
      <c r="A8" s="4">
        <v>2014</v>
      </c>
      <c r="B8" s="8">
        <v>20715.68</v>
      </c>
      <c r="C8" s="8">
        <v>25910.51</v>
      </c>
      <c r="D8" s="8">
        <v>1125</v>
      </c>
      <c r="E8" s="8">
        <v>4254.99</v>
      </c>
      <c r="F8" s="8">
        <v>30268.69</v>
      </c>
      <c r="G8" s="8">
        <v>4700</v>
      </c>
      <c r="H8" s="4">
        <v>161.4</v>
      </c>
      <c r="I8" s="4">
        <v>0</v>
      </c>
      <c r="J8" s="8">
        <v>1791.18</v>
      </c>
      <c r="K8" s="4">
        <v>603.97</v>
      </c>
      <c r="L8" s="8">
        <v>1766.94</v>
      </c>
      <c r="M8" s="4">
        <v>255</v>
      </c>
      <c r="N8" s="4">
        <v>137.47999999999999</v>
      </c>
      <c r="O8" s="8">
        <v>1524.91</v>
      </c>
      <c r="P8" s="4">
        <v>0</v>
      </c>
      <c r="Q8" s="8">
        <v>93215.75</v>
      </c>
    </row>
    <row r="9" spans="1:17" x14ac:dyDescent="0.45">
      <c r="A9" s="4">
        <v>2013</v>
      </c>
      <c r="B9" s="8">
        <v>20715.68</v>
      </c>
      <c r="C9" s="8">
        <v>24110.51</v>
      </c>
      <c r="D9" s="8">
        <v>1125</v>
      </c>
      <c r="E9" s="8">
        <v>5254.99</v>
      </c>
      <c r="F9" s="8">
        <v>25789.59</v>
      </c>
      <c r="G9" s="8">
        <v>4700</v>
      </c>
      <c r="H9" s="4">
        <v>126.66</v>
      </c>
      <c r="I9" s="4">
        <v>0</v>
      </c>
      <c r="J9" s="8">
        <v>1079.8499999999999</v>
      </c>
      <c r="K9" s="4">
        <v>554.59</v>
      </c>
      <c r="L9" s="8">
        <v>1754.46</v>
      </c>
      <c r="M9" s="4">
        <v>255</v>
      </c>
      <c r="N9" s="4">
        <v>126.68</v>
      </c>
      <c r="O9" s="8">
        <v>1375.92</v>
      </c>
      <c r="P9" s="4">
        <v>0</v>
      </c>
      <c r="Q9" s="8">
        <v>86968.94</v>
      </c>
    </row>
    <row r="10" spans="1:17" x14ac:dyDescent="0.45">
      <c r="A10" s="4">
        <v>2012</v>
      </c>
      <c r="B10" s="8">
        <v>20715.68</v>
      </c>
      <c r="C10" s="8">
        <v>24003.11</v>
      </c>
      <c r="D10" s="8">
        <v>1125</v>
      </c>
      <c r="E10" s="8">
        <v>5292.64</v>
      </c>
      <c r="F10" s="8">
        <v>21885.06</v>
      </c>
      <c r="G10" s="8">
        <v>4700</v>
      </c>
      <c r="H10" s="4">
        <v>56.1</v>
      </c>
      <c r="I10" s="4">
        <v>0</v>
      </c>
      <c r="J10" s="4">
        <v>690.27</v>
      </c>
      <c r="K10" s="4">
        <v>476.74</v>
      </c>
      <c r="L10" s="8">
        <v>1746.03</v>
      </c>
      <c r="M10" s="4">
        <v>255</v>
      </c>
      <c r="N10" s="4">
        <v>93.37</v>
      </c>
      <c r="O10" s="4">
        <v>766.57</v>
      </c>
      <c r="P10" s="4">
        <v>0</v>
      </c>
      <c r="Q10" s="8">
        <v>81805.58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workbookViewId="0">
      <selection activeCell="R5" sqref="R5"/>
    </sheetView>
  </sheetViews>
  <sheetFormatPr defaultRowHeight="17" x14ac:dyDescent="0.45"/>
  <cols>
    <col min="1" max="1" width="30.4140625" customWidth="1"/>
  </cols>
  <sheetData>
    <row r="1" spans="1:33" x14ac:dyDescent="0.45">
      <c r="A1" t="s">
        <v>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45">
      <c r="A2" t="s">
        <v>3</v>
      </c>
      <c r="B2" s="3">
        <f>KPX!G2</f>
        <v>4700</v>
      </c>
      <c r="C2" s="3">
        <f>B2</f>
        <v>4700</v>
      </c>
      <c r="D2" s="3">
        <f t="shared" ref="D2:AF2" si="0">C2</f>
        <v>4700</v>
      </c>
      <c r="E2" s="3">
        <f t="shared" si="0"/>
        <v>4700</v>
      </c>
      <c r="F2" s="3">
        <f t="shared" si="0"/>
        <v>4700</v>
      </c>
      <c r="G2" s="3">
        <f t="shared" si="0"/>
        <v>4700</v>
      </c>
      <c r="H2" s="3">
        <f t="shared" si="0"/>
        <v>4700</v>
      </c>
      <c r="I2" s="3">
        <f t="shared" si="0"/>
        <v>4700</v>
      </c>
      <c r="J2" s="3">
        <f t="shared" si="0"/>
        <v>4700</v>
      </c>
      <c r="K2" s="3">
        <f t="shared" si="0"/>
        <v>4700</v>
      </c>
      <c r="L2" s="3">
        <f t="shared" si="0"/>
        <v>4700</v>
      </c>
      <c r="M2" s="3">
        <f t="shared" si="0"/>
        <v>4700</v>
      </c>
      <c r="N2" s="3">
        <f t="shared" si="0"/>
        <v>4700</v>
      </c>
      <c r="O2" s="3">
        <f t="shared" si="0"/>
        <v>4700</v>
      </c>
      <c r="P2" s="3">
        <f t="shared" si="0"/>
        <v>4700</v>
      </c>
      <c r="Q2" s="3">
        <f t="shared" si="0"/>
        <v>4700</v>
      </c>
      <c r="R2" s="3">
        <f t="shared" si="0"/>
        <v>4700</v>
      </c>
      <c r="S2" s="3">
        <f t="shared" si="0"/>
        <v>4700</v>
      </c>
      <c r="T2" s="3">
        <f t="shared" si="0"/>
        <v>4700</v>
      </c>
      <c r="U2" s="3">
        <f t="shared" si="0"/>
        <v>4700</v>
      </c>
      <c r="V2" s="3">
        <f t="shared" si="0"/>
        <v>4700</v>
      </c>
      <c r="W2" s="3">
        <f t="shared" si="0"/>
        <v>4700</v>
      </c>
      <c r="X2" s="3">
        <f t="shared" si="0"/>
        <v>4700</v>
      </c>
      <c r="Y2" s="3">
        <f t="shared" si="0"/>
        <v>4700</v>
      </c>
      <c r="Z2" s="3">
        <f t="shared" si="0"/>
        <v>4700</v>
      </c>
      <c r="AA2" s="3">
        <f t="shared" si="0"/>
        <v>4700</v>
      </c>
      <c r="AB2" s="3">
        <f t="shared" si="0"/>
        <v>4700</v>
      </c>
      <c r="AC2" s="3">
        <f t="shared" si="0"/>
        <v>4700</v>
      </c>
      <c r="AD2" s="3">
        <f t="shared" si="0"/>
        <v>4700</v>
      </c>
      <c r="AE2" s="3">
        <f t="shared" si="0"/>
        <v>4700</v>
      </c>
      <c r="AF2" s="3">
        <f t="shared" si="0"/>
        <v>4700</v>
      </c>
      <c r="AG2" s="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About</vt:lpstr>
      <vt:lpstr>KPX</vt:lpstr>
      <vt:lpstr>BPHC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2015-06-11T00:38:34Z</dcterms:created>
  <dcterms:modified xsi:type="dcterms:W3CDTF">2021-08-24T02:47:59Z</dcterms:modified>
</cp:coreProperties>
</file>