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trans\FoVObE\"/>
    </mc:Choice>
  </mc:AlternateContent>
  <xr:revisionPtr revIDLastSave="0" documentId="13_ncr:1_{B2AFCEC6-F3AC-461E-847F-B2E5C3064EF5}" xr6:coauthVersionLast="47" xr6:coauthVersionMax="47" xr10:uidLastSave="{00000000-0000-0000-0000-000000000000}"/>
  <bookViews>
    <workbookView xWindow="6840" yWindow="340" windowWidth="30850" windowHeight="20520" xr2:uid="{00000000-000D-0000-FFFF-FFFF00000000}"/>
  </bookViews>
  <sheets>
    <sheet name="About" sheetId="1" r:id="rId1"/>
    <sheet name="DV_total" sheetId="15" r:id="rId2"/>
    <sheet name="DV_gov" sheetId="16" r:id="rId3"/>
    <sheet name="DV_indst" sheetId="18" r:id="rId4"/>
    <sheet name="DV_consumer" sheetId="17" r:id="rId5"/>
    <sheet name="DV_Cal" sheetId="14" r:id="rId6"/>
    <sheet name="Aircraft" sheetId="19" r:id="rId7"/>
    <sheet name="Motorbikes" sheetId="20" r:id="rId8"/>
    <sheet name="FoVObE-passengers" sheetId="11" r:id="rId9"/>
    <sheet name="FoVObE-freight" sheetId="12" r:id="rId10"/>
  </sheet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0" l="1"/>
  <c r="E5" i="20"/>
  <c r="F5" i="20"/>
  <c r="G5" i="20"/>
  <c r="H5" i="20"/>
  <c r="U4" i="20" s="1"/>
  <c r="V4" i="20" s="1"/>
  <c r="B7" i="11" s="1"/>
  <c r="I5" i="20"/>
  <c r="J5" i="20"/>
  <c r="K5" i="20"/>
  <c r="L5" i="20"/>
  <c r="M5" i="20"/>
  <c r="U6" i="20" s="1"/>
  <c r="N5" i="20"/>
  <c r="O5" i="20"/>
  <c r="P5" i="20"/>
  <c r="Q5" i="20"/>
  <c r="C5" i="20"/>
  <c r="U8" i="20" s="1"/>
  <c r="V5" i="20" l="1"/>
  <c r="C7" i="11" s="1"/>
  <c r="V8" i="20"/>
  <c r="V7" i="20"/>
  <c r="V6" i="20"/>
  <c r="D7" i="11" s="1"/>
  <c r="K6" i="19" l="1"/>
  <c r="K4" i="19"/>
  <c r="G67" i="19"/>
  <c r="G68" i="19" s="1"/>
  <c r="F67" i="19"/>
  <c r="G59" i="19"/>
  <c r="G60" i="19" s="1"/>
  <c r="F59" i="19"/>
  <c r="F41" i="19"/>
  <c r="F37" i="19"/>
  <c r="F34" i="19"/>
  <c r="F29" i="19"/>
  <c r="F25" i="19"/>
  <c r="F16" i="19"/>
  <c r="K10" i="19" s="1"/>
  <c r="F12" i="19"/>
  <c r="K5" i="19" s="1"/>
  <c r="I7" i="14"/>
  <c r="H7" i="14"/>
  <c r="G7" i="14"/>
  <c r="G6" i="14"/>
  <c r="H6" i="14"/>
  <c r="I6" i="14"/>
  <c r="I5" i="14"/>
  <c r="H5" i="14"/>
  <c r="G5" i="14"/>
  <c r="I4" i="14"/>
  <c r="H4" i="14"/>
  <c r="G4" i="14"/>
  <c r="F7" i="14"/>
  <c r="F6" i="14"/>
  <c r="F5" i="14"/>
  <c r="F4" i="14"/>
  <c r="K13" i="19" l="1"/>
  <c r="K8" i="19"/>
  <c r="L5" i="19" s="1"/>
  <c r="C4" i="11" s="1"/>
  <c r="C21" i="14"/>
  <c r="B3" i="12" s="1"/>
  <c r="C23" i="14"/>
  <c r="D3" i="12" s="1"/>
  <c r="C22" i="14"/>
  <c r="C3" i="12" s="1"/>
  <c r="C5" i="14"/>
  <c r="D2" i="11" s="1"/>
  <c r="C9" i="14"/>
  <c r="B3" i="11" s="1"/>
  <c r="C10" i="14"/>
  <c r="C3" i="11" s="1"/>
  <c r="C11" i="14"/>
  <c r="D3" i="11" s="1"/>
  <c r="C17" i="14"/>
  <c r="D2" i="12" s="1"/>
  <c r="C16" i="14"/>
  <c r="C2" i="12" s="1"/>
  <c r="C15" i="14"/>
  <c r="B2" i="12" s="1"/>
  <c r="F50" i="19"/>
  <c r="F60" i="19" s="1"/>
  <c r="F68" i="19" s="1"/>
  <c r="I68" i="19" s="1"/>
  <c r="I72" i="19" s="1"/>
  <c r="C4" i="14"/>
  <c r="C2" i="11" s="1"/>
  <c r="C3" i="14"/>
  <c r="B2" i="11" s="1"/>
  <c r="L6" i="19" l="1"/>
  <c r="D4" i="11" s="1"/>
  <c r="L7" i="19"/>
  <c r="K14" i="19"/>
  <c r="L4" i="19"/>
  <c r="B4" i="11" s="1"/>
  <c r="L11" i="19"/>
  <c r="D4" i="12" s="1"/>
  <c r="L9" i="19"/>
  <c r="B4" i="12" s="1"/>
  <c r="L12" i="19"/>
  <c r="L10" i="19"/>
  <c r="C4" i="12" s="1"/>
</calcChain>
</file>

<file path=xl/sharedStrings.xml><?xml version="1.0" encoding="utf-8"?>
<sst xmlns="http://schemas.openxmlformats.org/spreadsheetml/2006/main" count="1223" uniqueCount="591">
  <si>
    <t>Source:</t>
  </si>
  <si>
    <t>FoVObE Fraction of Vehicles Owned by Entity</t>
  </si>
  <si>
    <t>LDVs</t>
  </si>
  <si>
    <t>HDVs</t>
  </si>
  <si>
    <t>aircraft</t>
  </si>
  <si>
    <t>rail</t>
  </si>
  <si>
    <t>ships</t>
  </si>
  <si>
    <t>motorbikes</t>
  </si>
  <si>
    <t>government</t>
  </si>
  <si>
    <t>foreign entities</t>
  </si>
  <si>
    <t>labor and consumers</t>
  </si>
  <si>
    <t>Fraction Owned by Entity (dimensionless)</t>
  </si>
  <si>
    <t>domestic industries</t>
  </si>
  <si>
    <t>passenger LDVs</t>
    <phoneticPr fontId="8" type="noConversion"/>
  </si>
  <si>
    <t>passenger HDVs</t>
    <phoneticPr fontId="8" type="noConversion"/>
  </si>
  <si>
    <t>freight LDVs</t>
    <phoneticPr fontId="8" type="noConversion"/>
  </si>
  <si>
    <t>freight HDVs</t>
    <phoneticPr fontId="8" type="noConversion"/>
  </si>
  <si>
    <t>Note</t>
    <phoneticPr fontId="8" type="noConversion"/>
  </si>
  <si>
    <t>passenger</t>
    <phoneticPr fontId="8" type="noConversion"/>
  </si>
  <si>
    <t>freight</t>
    <phoneticPr fontId="8" type="noConversion"/>
  </si>
  <si>
    <t>소형</t>
    <phoneticPr fontId="8" type="noConversion"/>
  </si>
  <si>
    <t>&lt; 자동차 등록현황(총 계) &gt;</t>
    <phoneticPr fontId="15" type="noConversion"/>
  </si>
  <si>
    <t>조회년월: 2019.12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</si>
  <si>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</si>
  <si>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</si>
  <si>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</si>
  <si>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</si>
  <si>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</si>
  <si>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</si>
  <si>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</si>
  <si>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</si>
  <si>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1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</si>
  <si>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</si>
  <si>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</si>
  <si>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</si>
  <si>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</si>
  <si>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</si>
  <si>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</si>
  <si>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</si>
  <si>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</si>
  <si>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</si>
  <si>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</si>
  <si>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</si>
  <si>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</si>
  <si>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</si>
  <si>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</si>
  <si>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</si>
  <si>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</si>
  <si>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</si>
  <si>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</si>
  <si>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</si>
  <si>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</si>
  <si>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</si>
  <si>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</si>
  <si>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</si>
  <si>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</si>
  <si>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</si>
  <si>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</si>
  <si>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</si>
  <si>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</si>
  <si>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</si>
  <si>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</si>
  <si>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</si>
  <si>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</si>
  <si>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</si>
  <si>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</si>
  <si>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</si>
  <si>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</si>
  <si>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</si>
  <si>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</si>
  <si>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</si>
  <si>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</si>
  <si>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</si>
  <si>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</si>
  <si>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</si>
  <si>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</si>
  <si>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</si>
  <si>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</si>
  <si>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</si>
  <si>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</si>
  <si>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</si>
  <si>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</si>
  <si>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</si>
  <si>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</si>
  <si>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</si>
  <si>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</si>
  <si>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</si>
  <si>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</si>
  <si>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</si>
  <si>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</si>
  <si>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</si>
  <si>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</si>
  <si>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</si>
  <si>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</si>
  <si>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</si>
  <si>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</si>
  <si>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</si>
  <si>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</si>
  <si>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</si>
  <si>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</si>
  <si>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</si>
  <si>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</si>
  <si>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</si>
  <si>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</si>
  <si>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</si>
  <si>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</si>
  <si>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</si>
  <si>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</si>
  <si>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</si>
  <si>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</si>
  <si>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</si>
  <si>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</si>
  <si>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</si>
  <si>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</si>
  <si>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</si>
  <si>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</si>
  <si>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</si>
  <si>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</si>
  <si>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</si>
  <si>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</si>
  <si>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</si>
  <si>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</si>
  <si>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</si>
  <si>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</si>
  <si>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</si>
  <si>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</si>
  <si>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</si>
  <si>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</si>
  <si>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</si>
  <si>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</si>
  <si>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</si>
  <si>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</si>
  <si>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</si>
  <si>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</si>
  <si>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</si>
  <si>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</si>
  <si>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</si>
  <si>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</si>
  <si>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</si>
  <si>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</si>
  <si>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</si>
  <si>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</si>
  <si>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</si>
  <si>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</si>
  <si>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</si>
  <si>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</si>
  <si>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</si>
  <si>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</si>
  <si>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</si>
  <si>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</si>
  <si>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</si>
  <si>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</si>
  <si>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</si>
  <si>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</si>
  <si>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</si>
  <si>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</si>
  <si>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</si>
  <si>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</si>
  <si>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</si>
  <si>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</si>
  <si>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</si>
  <si>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</si>
  <si>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</si>
  <si>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</si>
  <si>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</si>
  <si>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</si>
  <si>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</si>
  <si>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</si>
  <si>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</si>
  <si>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</si>
  <si>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</si>
  <si>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</si>
  <si>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</si>
  <si>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</si>
  <si>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</si>
  <si>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</si>
  <si>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</si>
  <si>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</si>
  <si>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</si>
  <si>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</si>
  <si>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</si>
  <si>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government</t>
    <phoneticPr fontId="8" type="noConversion"/>
  </si>
  <si>
    <t>domestic industries</t>
    <phoneticPr fontId="8" type="noConversion"/>
  </si>
  <si>
    <t>&lt; 자동차 등록현황(관 용) &gt;</t>
    <phoneticPr fontId="15" type="noConversion"/>
  </si>
  <si>
    <t>&lt; 자동차 등록현황(자 가 용) &gt;</t>
    <phoneticPr fontId="15" type="noConversion"/>
  </si>
  <si>
    <t>&lt; 자동차 등록현황(영 업 용) &gt;</t>
  </si>
  <si>
    <t>government: 관용</t>
    <phoneticPr fontId="8" type="noConversion"/>
  </si>
  <si>
    <t>domestic industries: 영업용</t>
    <phoneticPr fontId="8" type="noConversion"/>
  </si>
  <si>
    <t>labor and consumers: 자가용</t>
    <phoneticPr fontId="8" type="noConversion"/>
  </si>
  <si>
    <t>Total</t>
    <phoneticPr fontId="8" type="noConversion"/>
  </si>
  <si>
    <t>labor and consumers</t>
    <phoneticPr fontId="8" type="noConversion"/>
  </si>
  <si>
    <t>2019년 12월 자동차 등록자료 통계</t>
    <phoneticPr fontId="8" type="noConversion"/>
  </si>
  <si>
    <t>http://stat.molit.go.kr/portal/cate/statFileView.do?hRsId=58&amp;hFormId=5</t>
    <phoneticPr fontId="8" type="noConversion"/>
  </si>
  <si>
    <t>Sheet 5,6,7,8</t>
    <phoneticPr fontId="8" type="noConversion"/>
  </si>
  <si>
    <t>https://www.airportal.go.kr/e-book/ecatalog5.jsp?Dir=38&amp;catimage=&amp;start=&amp;cate=&amp;callmode=normal&amp;eclang=ko</t>
    <phoneticPr fontId="8" type="noConversion"/>
  </si>
  <si>
    <t>Page 83-85</t>
    <phoneticPr fontId="8" type="noConversion"/>
  </si>
  <si>
    <t>항공사</t>
    <phoneticPr fontId="8" type="noConversion"/>
  </si>
  <si>
    <t>용도</t>
    <phoneticPr fontId="8" type="noConversion"/>
  </si>
  <si>
    <t>기종</t>
    <phoneticPr fontId="8" type="noConversion"/>
  </si>
  <si>
    <t>비행기(수)</t>
    <phoneticPr fontId="8" type="noConversion"/>
  </si>
  <si>
    <t>회전익(수)</t>
    <phoneticPr fontId="8" type="noConversion"/>
  </si>
  <si>
    <t>여객기</t>
    <phoneticPr fontId="8" type="noConversion"/>
  </si>
  <si>
    <t>국내, 국제</t>
    <phoneticPr fontId="8" type="noConversion"/>
  </si>
  <si>
    <t>대한항공</t>
    <phoneticPr fontId="8" type="noConversion"/>
  </si>
  <si>
    <t>B747-400</t>
    <phoneticPr fontId="8" type="noConversion"/>
  </si>
  <si>
    <t>화물기</t>
    <phoneticPr fontId="8" type="noConversion"/>
  </si>
  <si>
    <t>B747-8</t>
    <phoneticPr fontId="8" type="noConversion"/>
  </si>
  <si>
    <t>합계</t>
    <phoneticPr fontId="8" type="noConversion"/>
  </si>
  <si>
    <t>B777-200/300/300ER</t>
    <phoneticPr fontId="8" type="noConversion"/>
  </si>
  <si>
    <t>B787-9</t>
    <phoneticPr fontId="8" type="noConversion"/>
  </si>
  <si>
    <t>B737-800/900/900ER</t>
    <phoneticPr fontId="8" type="noConversion"/>
  </si>
  <si>
    <t>A330-200/300</t>
    <phoneticPr fontId="8" type="noConversion"/>
  </si>
  <si>
    <t>A380-800</t>
    <phoneticPr fontId="8" type="noConversion"/>
  </si>
  <si>
    <t>BD-500-1A11</t>
    <phoneticPr fontId="8" type="noConversion"/>
  </si>
  <si>
    <t>소계</t>
    <phoneticPr fontId="8" type="noConversion"/>
  </si>
  <si>
    <t>B747-400F</t>
    <phoneticPr fontId="8" type="noConversion"/>
  </si>
  <si>
    <t>B747-8F</t>
    <phoneticPr fontId="8" type="noConversion"/>
  </si>
  <si>
    <t>B777F</t>
    <phoneticPr fontId="8" type="noConversion"/>
  </si>
  <si>
    <t>아시아나항공</t>
    <phoneticPr fontId="8" type="noConversion"/>
  </si>
  <si>
    <t>B777-200</t>
    <phoneticPr fontId="8" type="noConversion"/>
  </si>
  <si>
    <t>B767-300</t>
    <phoneticPr fontId="8" type="noConversion"/>
  </si>
  <si>
    <t>A321-100/200</t>
    <phoneticPr fontId="8" type="noConversion"/>
  </si>
  <si>
    <t>A330-300</t>
    <phoneticPr fontId="8" type="noConversion"/>
  </si>
  <si>
    <t>A320-200</t>
    <phoneticPr fontId="8" type="noConversion"/>
  </si>
  <si>
    <t>A350-900</t>
    <phoneticPr fontId="8" type="noConversion"/>
  </si>
  <si>
    <t>B767-300F</t>
    <phoneticPr fontId="8" type="noConversion"/>
  </si>
  <si>
    <t>제주항공</t>
    <phoneticPr fontId="8" type="noConversion"/>
  </si>
  <si>
    <t>B737-800</t>
    <phoneticPr fontId="8" type="noConversion"/>
  </si>
  <si>
    <t>진에어</t>
    <phoneticPr fontId="8" type="noConversion"/>
  </si>
  <si>
    <t>에어부산</t>
    <phoneticPr fontId="8" type="noConversion"/>
  </si>
  <si>
    <t>A321-200</t>
    <phoneticPr fontId="8" type="noConversion"/>
  </si>
  <si>
    <t>이스타항공</t>
    <phoneticPr fontId="8" type="noConversion"/>
  </si>
  <si>
    <t>B737-8</t>
    <phoneticPr fontId="8" type="noConversion"/>
  </si>
  <si>
    <t>B737-900ER</t>
    <phoneticPr fontId="8" type="noConversion"/>
  </si>
  <si>
    <t>티웨이항공</t>
    <phoneticPr fontId="8" type="noConversion"/>
  </si>
  <si>
    <t>에어서울</t>
    <phoneticPr fontId="8" type="noConversion"/>
  </si>
  <si>
    <t>에어인천</t>
    <phoneticPr fontId="8" type="noConversion"/>
  </si>
  <si>
    <t>B737-400F</t>
    <phoneticPr fontId="8" type="noConversion"/>
  </si>
  <si>
    <t>플라이강원</t>
    <phoneticPr fontId="8" type="noConversion"/>
  </si>
  <si>
    <t>코리아익스프레스</t>
    <phoneticPr fontId="8" type="noConversion"/>
  </si>
  <si>
    <t>써니항공</t>
    <phoneticPr fontId="8" type="noConversion"/>
  </si>
  <si>
    <t>에어포항</t>
    <phoneticPr fontId="8" type="noConversion"/>
  </si>
  <si>
    <t>스타항공우주</t>
    <phoneticPr fontId="8" type="noConversion"/>
  </si>
  <si>
    <t>헬리코리아</t>
    <phoneticPr fontId="8" type="noConversion"/>
  </si>
  <si>
    <t>에어필립</t>
    <phoneticPr fontId="8" type="noConversion"/>
  </si>
  <si>
    <t>하이에어</t>
    <phoneticPr fontId="8" type="noConversion"/>
  </si>
  <si>
    <t>운송용소계</t>
    <phoneticPr fontId="8" type="noConversion"/>
  </si>
  <si>
    <t>사용사업</t>
    <phoneticPr fontId="8" type="noConversion"/>
  </si>
  <si>
    <t>홍익항공 등 59개사</t>
    <phoneticPr fontId="8" type="noConversion"/>
  </si>
  <si>
    <t>교육기관</t>
    <phoneticPr fontId="8" type="noConversion"/>
  </si>
  <si>
    <t>보도기관</t>
    <phoneticPr fontId="8" type="noConversion"/>
  </si>
  <si>
    <t>정부기관(국토교통부)</t>
    <phoneticPr fontId="8" type="noConversion"/>
  </si>
  <si>
    <t>국가기관(소방/산림)</t>
    <phoneticPr fontId="8" type="noConversion"/>
  </si>
  <si>
    <t>기타(LG전자 등 18개사)</t>
    <phoneticPr fontId="8" type="noConversion"/>
  </si>
  <si>
    <t>총계</t>
    <phoneticPr fontId="8" type="noConversion"/>
  </si>
  <si>
    <t>구분</t>
    <phoneticPr fontId="8" type="noConversion"/>
  </si>
  <si>
    <t>비즈니스(비행기)</t>
    <phoneticPr fontId="8" type="noConversion"/>
  </si>
  <si>
    <t>소형항공</t>
    <phoneticPr fontId="8" type="noConversion"/>
  </si>
  <si>
    <t>자가용</t>
    <phoneticPr fontId="8" type="noConversion"/>
  </si>
  <si>
    <t>비사업</t>
    <phoneticPr fontId="8" type="noConversion"/>
  </si>
  <si>
    <t>활공기, 비행선은 연료를 소모하지 않는다고 가정하고 제외</t>
    <phoneticPr fontId="8" type="noConversion"/>
  </si>
  <si>
    <t>gov: 비사업(기타 제외)</t>
    <phoneticPr fontId="8" type="noConversion"/>
  </si>
  <si>
    <t>consumer: 표2 합계</t>
    <phoneticPr fontId="8" type="noConversion"/>
  </si>
  <si>
    <t>indst: 국내, 국제, 소형(운송용사업)&amp; 사용사업&amp; 기타</t>
    <phoneticPr fontId="8" type="noConversion"/>
  </si>
  <si>
    <t>total</t>
    <phoneticPr fontId="8" type="noConversion"/>
  </si>
  <si>
    <t>foreign entities</t>
    <phoneticPr fontId="8" type="noConversion"/>
  </si>
  <si>
    <t>count</t>
    <phoneticPr fontId="8" type="noConversion"/>
  </si>
  <si>
    <t>unitless</t>
    <phoneticPr fontId="8" type="noConversion"/>
  </si>
  <si>
    <t>sum</t>
    <phoneticPr fontId="8" type="noConversion"/>
  </si>
  <si>
    <t>class</t>
    <phoneticPr fontId="8" type="noConversion"/>
  </si>
  <si>
    <t>&lt;</t>
  </si>
  <si>
    <t>이륜차</t>
    <phoneticPr fontId="18" type="noConversion"/>
  </si>
  <si>
    <t>통계표</t>
  </si>
  <si>
    <t>&gt;</t>
  </si>
  <si>
    <t>통계년월:</t>
    <phoneticPr fontId="18" type="noConversion"/>
  </si>
  <si>
    <t>2019.12</t>
    <phoneticPr fontId="18" type="noConversion"/>
  </si>
  <si>
    <t>시도</t>
    <phoneticPr fontId="15" type="noConversion"/>
  </si>
  <si>
    <t>시군구</t>
    <phoneticPr fontId="15" type="noConversion"/>
  </si>
  <si>
    <t>계</t>
    <phoneticPr fontId="15" type="noConversion"/>
  </si>
  <si>
    <t>관용</t>
    <phoneticPr fontId="18" type="noConversion"/>
  </si>
  <si>
    <t>자가용</t>
    <phoneticPr fontId="18" type="noConversion"/>
  </si>
  <si>
    <t>소계</t>
    <phoneticPr fontId="18" type="noConversion"/>
  </si>
  <si>
    <t>경형</t>
    <phoneticPr fontId="18" type="noConversion"/>
  </si>
  <si>
    <t>소형</t>
    <phoneticPr fontId="18" type="noConversion"/>
  </si>
  <si>
    <t>중형</t>
    <phoneticPr fontId="18" type="noConversion"/>
  </si>
  <si>
    <t>대형</t>
    <phoneticPr fontId="18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</si>
  <si>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</si>
  <si>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</si>
  <si>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</si>
  <si>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</si>
  <si>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</si>
  <si>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</si>
  <si>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</si>
  <si>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</si>
  <si>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</si>
  <si>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</si>
  <si>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</si>
  <si>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</si>
  <si>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</si>
  <si>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</si>
  <si>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</si>
  <si>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</si>
  <si>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</si>
  <si>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</si>
  <si>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</si>
  <si>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</si>
  <si>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</si>
  <si>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</si>
  <si>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</si>
  <si>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</si>
  <si>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</si>
  <si>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</si>
  <si>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계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</si>
  <si>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</si>
  <si>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</si>
  <si>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</si>
  <si>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</si>
  <si>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</si>
  <si>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</si>
  <si>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</si>
  <si>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</si>
  <si>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</si>
  <si>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</si>
  <si>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</si>
  <si>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</si>
  <si>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</si>
  <si>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</si>
  <si>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</si>
  <si>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</si>
  <si>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</si>
  <si>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</si>
  <si>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</si>
  <si>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</si>
  <si>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</si>
  <si>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</si>
  <si>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</si>
  <si>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</si>
  <si>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</si>
  <si>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</si>
  <si>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</si>
  <si>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</si>
  <si>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</si>
  <si>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</si>
  <si>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</si>
  <si>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</si>
  <si>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</si>
  <si>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</si>
  <si>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</si>
  <si>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</si>
  <si>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</si>
  <si>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</si>
  <si>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</si>
  <si>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</si>
  <si>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</si>
  <si>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</si>
  <si>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</si>
  <si>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</si>
  <si>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</si>
  <si>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</si>
  <si>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</si>
  <si>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</si>
  <si>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</si>
  <si>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</si>
  <si>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</si>
  <si>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</si>
  <si>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</si>
  <si>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</si>
  <si>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</si>
  <si>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</si>
  <si>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</si>
  <si>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</si>
  <si>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</si>
  <si>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</si>
  <si>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</si>
  <si>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</si>
  <si>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</si>
  <si>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</si>
  <si>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</si>
  <si>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</si>
  <si>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</si>
  <si>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</si>
  <si>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</si>
  <si>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</si>
  <si>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</si>
  <si>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</si>
  <si>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</si>
  <si>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</si>
  <si>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</si>
  <si>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</si>
  <si>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</si>
  <si>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</si>
  <si>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</si>
  <si>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</si>
  <si>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</si>
  <si>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</si>
  <si>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</si>
  <si>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</si>
  <si>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</si>
  <si>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</si>
  <si>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</si>
  <si>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</si>
  <si>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</si>
  <si>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</si>
  <si>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</si>
  <si>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</si>
  <si>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</si>
  <si>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</si>
  <si>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</si>
  <si>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</si>
  <si>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</si>
  <si>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</si>
  <si>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</si>
  <si>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</si>
  <si>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</si>
  <si>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</si>
  <si>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</si>
  <si>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</si>
  <si>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</si>
  <si>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</si>
  <si>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</si>
  <si>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</si>
  <si>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</si>
  <si>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</si>
  <si>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</si>
  <si>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</si>
  <si>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</si>
  <si>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</si>
  <si>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</si>
  <si>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</si>
  <si>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</si>
  <si>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</si>
  <si>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</si>
  <si>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</si>
  <si>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</si>
  <si>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</si>
  <si>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</si>
  <si>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</si>
  <si>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</si>
  <si>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</si>
  <si>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</si>
  <si>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</si>
  <si>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</si>
  <si>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</si>
  <si>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</si>
  <si>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</si>
  <si>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</si>
  <si>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</si>
  <si>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</si>
  <si>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</si>
  <si>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</si>
  <si>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</si>
  <si>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</si>
  <si>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</si>
  <si>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</si>
  <si>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</si>
  <si>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</si>
  <si>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</si>
  <si>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</si>
  <si>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</si>
  <si>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</si>
  <si>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</si>
  <si>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</si>
  <si>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</si>
  <si>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</si>
  <si>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</si>
  <si>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</si>
  <si>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</si>
  <si>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</si>
  <si>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</si>
  <si>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</si>
  <si>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</si>
  <si>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</si>
  <si>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</si>
  <si>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</si>
  <si>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</si>
  <si>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</si>
  <si>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</si>
  <si>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</si>
  <si>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</si>
  <si>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</si>
  <si>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</si>
  <si>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</si>
  <si>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</si>
  <si>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</si>
  <si>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</si>
  <si>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</si>
  <si>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</si>
  <si>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</si>
  <si>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</si>
  <si>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</si>
  <si>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</si>
  <si>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</si>
  <si>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</si>
  <si>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</si>
  <si>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</si>
  <si>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</si>
  <si>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</si>
  <si>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</si>
  <si>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</si>
  <si>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</si>
  <si>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</si>
  <si>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</si>
  <si>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</si>
  <si>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</si>
  <si>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</si>
  <si>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</si>
  <si>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</si>
  <si>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</si>
  <si>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</si>
  <si>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</si>
  <si>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</si>
  <si>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</si>
  <si>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</si>
  <si>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</si>
  <si>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</si>
  <si>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</si>
  <si>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</si>
  <si>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</si>
  <si>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</si>
  <si>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</si>
  <si>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</si>
  <si>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</si>
  <si>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</si>
  <si>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</si>
  <si>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</si>
  <si>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</si>
  <si>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</si>
  <si>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</si>
  <si>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</si>
  <si>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</si>
  <si>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</si>
  <si>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</si>
  <si>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</si>
  <si>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</si>
  <si>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</si>
  <si>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</si>
  <si>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</si>
  <si>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</si>
  <si>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</si>
  <si>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</si>
  <si>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</si>
  <si>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</si>
  <si>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</si>
  <si>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</si>
  <si>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</si>
  <si>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</si>
  <si>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</si>
  <si>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</si>
  <si>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</si>
  <si>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</si>
  <si>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</si>
  <si>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</si>
  <si>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</si>
  <si>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</si>
  <si>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</si>
  <si>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</si>
  <si>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</si>
  <si>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</si>
  <si>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</si>
  <si>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</si>
  <si>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</si>
  <si>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</si>
  <si>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</si>
  <si>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</si>
  <si>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result</t>
    <phoneticPr fontId="8" type="noConversion"/>
  </si>
  <si>
    <t>result</t>
    <phoneticPr fontId="8" type="noConversion"/>
  </si>
  <si>
    <t>http://www.alio.go.kr/popReportTerm.do?apbaId=C1044&amp;reportFormRootNo=31701</t>
    <phoneticPr fontId="8" type="noConversion"/>
  </si>
  <si>
    <t>Ship(assumption)</t>
    <phoneticPr fontId="8" type="noConversion"/>
  </si>
  <si>
    <t>Notes</t>
    <phoneticPr fontId="8" type="noConversion"/>
  </si>
  <si>
    <t>표2</t>
    <phoneticPr fontId="8" type="noConversion"/>
  </si>
  <si>
    <t>DV</t>
    <phoneticPr fontId="8" type="noConversion"/>
  </si>
  <si>
    <t>Aircraft</t>
    <phoneticPr fontId="8" type="noConversion"/>
  </si>
  <si>
    <t>Rail</t>
    <phoneticPr fontId="8" type="noConversion"/>
  </si>
  <si>
    <t>SR's capital and shareholder status</t>
    <phoneticPr fontId="8" type="noConversion"/>
  </si>
  <si>
    <t>Vehicle registration by type</t>
    <phoneticPr fontId="8" type="noConversion"/>
  </si>
  <si>
    <t>Ministry of Land, Infrastructure and Transport</t>
    <phoneticPr fontId="8" type="noConversion"/>
  </si>
  <si>
    <t>Korea Civil Aviation Association</t>
    <phoneticPr fontId="8" type="noConversion"/>
  </si>
  <si>
    <t>Aircraft by owner and by type</t>
    <phoneticPr fontId="8" type="noConversion"/>
  </si>
  <si>
    <t>Pocket aviation status 2020</t>
    <phoneticPr fontId="8" type="noConversion"/>
  </si>
  <si>
    <t>SR Corporation</t>
    <phoneticPr fontId="8" type="noConversion"/>
  </si>
  <si>
    <t>IR</t>
    <phoneticPr fontId="8" type="noConversion"/>
  </si>
  <si>
    <t>Sheet 1.통계표_시도, 2.통계표_시군구 (Sheet1. Statistics by city, 2. Statistics by city, county)</t>
    <phoneticPr fontId="8" type="noConversion"/>
  </si>
  <si>
    <t>Followed trans-SYVbT for LDVand HDV classification</t>
    <phoneticPr fontId="8" type="noConversion"/>
  </si>
  <si>
    <t>Detailed on Aircraft</t>
    <phoneticPr fontId="8" type="noConversion"/>
  </si>
  <si>
    <t>Excluding fishing boats</t>
    <phoneticPr fontId="8" type="noConversion"/>
  </si>
  <si>
    <t>There is a system called national essential ships in which the state directly operates ships in case of war or emergency, but these ships are owned by private companies.</t>
    <phoneticPr fontId="8" type="noConversion"/>
  </si>
  <si>
    <t>All ships are for domestic industry.</t>
    <phoneticPr fontId="8" type="noConversion"/>
  </si>
  <si>
    <t>As the largest shareholder of SR (SRT operating company which owned 100 units) is Korea Railroad Corporation (41% stake), it is assumed to be state-owned.</t>
    <phoneticPr fontId="8" type="noConversion"/>
  </si>
  <si>
    <t>Therefore all railroad companies are governmet owned corporations.</t>
    <phoneticPr fontId="8" type="noConversion"/>
  </si>
  <si>
    <t>motorcycle registrations</t>
  </si>
  <si>
    <t>motorcycle registration on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</si>
</sst>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02122"/>
      <name val="Arial"/>
      <family val="3"/>
      <charset val="129"/>
    </font>
    <font>
      <sz val="11"/>
      <color rgb="FF202122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2">
      <alignment horizontal="left"/>
    </xf>
    <xf numFmtId="3" fontId="5" fillId="0" borderId="2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0" fillId="0" borderId="0" xfId="7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Font="1" applyFill="1" applyAlignment="1">
      <alignment horizontal="right"/>
    </xf>
    <xf numFmtId="9" fontId="0" fillId="0" borderId="0" xfId="8" applyFont="1" applyAlignment="1"/>
    <xf numFmtId="0" fontId="1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/>
    <xf numFmtId="9" fontId="0" fillId="0" borderId="0" xfId="8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14" fillId="0" borderId="0" xfId="0" applyNumberFormat="1" applyFont="1" applyAlignment="1">
      <alignment horizontal="left"/>
    </xf>
    <xf numFmtId="0" fontId="16" fillId="0" borderId="0" xfId="0" quotePrefix="1" applyFont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41" fontId="17" fillId="0" borderId="1" xfId="7" applyFont="1" applyBorder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9" fillId="0" borderId="0" xfId="0" applyNumberFormat="1" applyFont="1" applyAlignment="1">
      <alignment horizontal="left"/>
    </xf>
    <xf numFmtId="0" fontId="17" fillId="0" borderId="0" xfId="0" quotePrefix="1" applyFont="1" applyAlignment="1">
      <alignment vertical="center"/>
    </xf>
    <xf numFmtId="41" fontId="17" fillId="0" borderId="0" xfId="7" applyFont="1">
      <alignment vertical="center"/>
    </xf>
    <xf numFmtId="49" fontId="19" fillId="0" borderId="0" xfId="0" applyNumberFormat="1" applyFont="1" applyAlignment="1" applyProtection="1">
      <alignment horizontal="left"/>
      <protection locked="0"/>
    </xf>
    <xf numFmtId="10" fontId="0" fillId="0" borderId="0" xfId="7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20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10" fillId="0" borderId="0" xfId="0" applyFont="1"/>
    <xf numFmtId="0" fontId="22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0" fontId="21" fillId="0" borderId="1" xfId="0" applyNumberFormat="1" applyFont="1" applyBorder="1" applyAlignment="1">
      <alignment vertical="center"/>
    </xf>
    <xf numFmtId="0" fontId="0" fillId="0" borderId="0" xfId="0" applyNumberFormat="1"/>
    <xf numFmtId="0" fontId="23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wrapText="1"/>
    </xf>
    <xf numFmtId="0" fontId="22" fillId="0" borderId="1" xfId="0" applyFont="1" applyBorder="1" applyAlignment="1">
      <alignment vertical="center"/>
    </xf>
    <xf numFmtId="10" fontId="22" fillId="0" borderId="1" xfId="0" applyNumberFormat="1" applyFont="1" applyBorder="1" applyAlignment="1">
      <alignment vertical="center"/>
    </xf>
    <xf numFmtId="0" fontId="25" fillId="0" borderId="0" xfId="9" applyFont="1" applyFill="1" applyAlignment="1">
      <alignment vertical="center"/>
    </xf>
    <xf numFmtId="0" fontId="25" fillId="0" borderId="0" xfId="9" quotePrefix="1" applyFont="1" applyFill="1" applyAlignment="1">
      <alignment horizontal="left" vertical="center"/>
    </xf>
    <xf numFmtId="0" fontId="25" fillId="0" borderId="0" xfId="10" applyFont="1" applyFill="1" applyAlignment="1">
      <alignment vertical="center"/>
    </xf>
    <xf numFmtId="0" fontId="25" fillId="7" borderId="1" xfId="10" applyFont="1" applyFill="1" applyBorder="1" applyAlignment="1">
      <alignment horizontal="center" vertical="center"/>
    </xf>
    <xf numFmtId="0" fontId="25" fillId="0" borderId="1" xfId="1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6" fillId="0" borderId="0" xfId="9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76" fontId="0" fillId="0" borderId="1" xfId="7" applyNumberFormat="1" applyFont="1" applyBorder="1" applyAlignment="1">
      <alignment vertical="center"/>
    </xf>
    <xf numFmtId="0" fontId="11" fillId="0" borderId="0" xfId="0" applyFont="1"/>
    <xf numFmtId="0" fontId="10" fillId="8" borderId="0" xfId="0" applyFont="1" applyFill="1"/>
    <xf numFmtId="0" fontId="0" fillId="8" borderId="0" xfId="0" applyFill="1"/>
    <xf numFmtId="0" fontId="10" fillId="8" borderId="0" xfId="0" applyFont="1" applyFill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5" fillId="0" borderId="1" xfId="10" applyFont="1" applyFill="1" applyBorder="1" applyAlignment="1">
      <alignment horizontal="center" vertical="center"/>
    </xf>
    <xf numFmtId="0" fontId="25" fillId="7" borderId="1" xfId="10" applyFont="1" applyFill="1" applyBorder="1" applyAlignment="1">
      <alignment horizontal="center" vertical="center"/>
    </xf>
  </cellXfs>
  <cellStyles count="11">
    <cellStyle name="Data_Sheet1 (2)_1" xfId="4" xr:uid="{00000000-0005-0000-0000-000000000000}"/>
    <cellStyle name="Hed Side" xfId="3" xr:uid="{00000000-0005-0000-0000-000001000000}"/>
    <cellStyle name="Source Text" xfId="6" xr:uid="{00000000-0005-0000-0000-000005000000}"/>
    <cellStyle name="Table Title" xfId="1" xr:uid="{00000000-0005-0000-0000-000006000000}"/>
    <cellStyle name="Title-1" xfId="2" xr:uid="{00000000-0005-0000-0000-000007000000}"/>
    <cellStyle name="백분율" xfId="8" builtinId="5"/>
    <cellStyle name="쉼표 [0]" xfId="7" builtinId="6"/>
    <cellStyle name="표준" xfId="0" builtinId="0"/>
    <cellStyle name="표준_200509통계" xfId="9" xr:uid="{E7F9C7D5-8332-4205-A452-D33F99778217}"/>
    <cellStyle name="표준_시군구별등록현황200509통계(수정안)" xfId="10" xr:uid="{A1B16042-EBBF-458E-AF95-EC9BE673F3DE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portal.go.kr/e-book/ecatalog5.jsp?Dir=38&amp;catimage=&amp;start=&amp;cate=&amp;callmode=normal&amp;eclang=ko" TargetMode="External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io.go.kr/popReportTerm.do?apbaId=C1044&amp;reportFormRootNo=31701" TargetMode="External"/><Relationship Id="rId4" Type="http://schemas.openxmlformats.org/officeDocument/2006/relationships/hyperlink" Target="http://stat.molit.go.kr/portal/cate/statFileView.do?hRsId=58&amp;hFormId=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10" workbookViewId="0">
      <selection activeCell="A49" sqref="A49"/>
    </sheetView>
  </sheetViews>
  <sheetFormatPr defaultRowHeight="17" x14ac:dyDescent="0.45"/>
  <cols>
    <col min="1" max="2" width="9" customWidth="1"/>
  </cols>
  <sheetData>
    <row r="1" spans="1:5" x14ac:dyDescent="0.45">
      <c r="A1" s="1" t="s">
        <v>1</v>
      </c>
    </row>
    <row r="2" spans="1:5" x14ac:dyDescent="0.45">
      <c r="A2" s="1"/>
    </row>
    <row r="3" spans="1:5" x14ac:dyDescent="0.45">
      <c r="A3" s="1" t="s">
        <v>0</v>
      </c>
      <c r="B3" s="72" t="s">
        <v>574</v>
      </c>
      <c r="C3" s="73"/>
      <c r="D3" s="73"/>
      <c r="E3" s="73"/>
    </row>
    <row r="4" spans="1:5" x14ac:dyDescent="0.45">
      <c r="A4" s="1"/>
      <c r="B4" s="36" t="s">
        <v>575</v>
      </c>
    </row>
    <row r="5" spans="1:5" x14ac:dyDescent="0.45">
      <c r="A5" s="1"/>
      <c r="B5" s="36">
        <v>2019</v>
      </c>
    </row>
    <row r="6" spans="1:5" x14ac:dyDescent="0.45">
      <c r="A6" s="1"/>
      <c r="B6" s="37" t="s">
        <v>191</v>
      </c>
    </row>
    <row r="7" spans="1:5" x14ac:dyDescent="0.45">
      <c r="A7" s="1"/>
      <c r="B7" s="38" t="s">
        <v>192</v>
      </c>
    </row>
    <row r="8" spans="1:5" x14ac:dyDescent="0.45">
      <c r="A8" s="1"/>
      <c r="B8" s="36" t="s">
        <v>193</v>
      </c>
    </row>
    <row r="10" spans="1:5" x14ac:dyDescent="0.45">
      <c r="B10" s="74" t="s">
        <v>577</v>
      </c>
      <c r="C10" s="73"/>
      <c r="D10" s="73"/>
      <c r="E10" s="73"/>
    </row>
    <row r="11" spans="1:5" x14ac:dyDescent="0.45">
      <c r="B11" s="36" t="s">
        <v>576</v>
      </c>
    </row>
    <row r="12" spans="1:5" x14ac:dyDescent="0.45">
      <c r="B12" s="36">
        <v>2020</v>
      </c>
    </row>
    <row r="13" spans="1:5" x14ac:dyDescent="0.45">
      <c r="B13" s="36" t="s">
        <v>578</v>
      </c>
    </row>
    <row r="14" spans="1:5" x14ac:dyDescent="0.45">
      <c r="B14" s="38" t="s">
        <v>194</v>
      </c>
    </row>
    <row r="15" spans="1:5" x14ac:dyDescent="0.45">
      <c r="B15" s="36" t="s">
        <v>195</v>
      </c>
    </row>
    <row r="17" spans="1:5" x14ac:dyDescent="0.45">
      <c r="B17" s="74" t="s">
        <v>573</v>
      </c>
      <c r="C17" s="73"/>
      <c r="D17" s="73"/>
      <c r="E17" s="73"/>
    </row>
    <row r="18" spans="1:5" x14ac:dyDescent="0.45">
      <c r="B18" s="36" t="s">
        <v>579</v>
      </c>
    </row>
    <row r="19" spans="1:5" x14ac:dyDescent="0.45">
      <c r="B19" s="36">
        <v>2021</v>
      </c>
    </row>
    <row r="20" spans="1:5" x14ac:dyDescent="0.45">
      <c r="B20" s="36" t="s">
        <v>580</v>
      </c>
    </row>
    <row r="21" spans="1:5" x14ac:dyDescent="0.45">
      <c r="B21" s="38" t="s">
        <v>566</v>
      </c>
    </row>
    <row r="23" spans="1:5" x14ac:dyDescent="0.45">
      <c r="B23" s="74" t="s">
        <v>589</v>
      </c>
      <c r="C23" s="73"/>
      <c r="D23" s="73"/>
      <c r="E23" s="73"/>
    </row>
    <row r="24" spans="1:5" x14ac:dyDescent="0.45">
      <c r="B24" s="36" t="s">
        <v>575</v>
      </c>
    </row>
    <row r="25" spans="1:5" x14ac:dyDescent="0.45">
      <c r="B25" s="36">
        <v>2020</v>
      </c>
    </row>
    <row r="26" spans="1:5" x14ac:dyDescent="0.45">
      <c r="B26" s="37" t="s">
        <v>590</v>
      </c>
    </row>
    <row r="27" spans="1:5" x14ac:dyDescent="0.45">
      <c r="B27" s="38" t="s">
        <v>192</v>
      </c>
    </row>
    <row r="28" spans="1:5" x14ac:dyDescent="0.45">
      <c r="B28" s="36" t="s">
        <v>581</v>
      </c>
    </row>
    <row r="30" spans="1:5" x14ac:dyDescent="0.45">
      <c r="A30" s="1" t="s">
        <v>568</v>
      </c>
    </row>
    <row r="31" spans="1:5" x14ac:dyDescent="0.45">
      <c r="A31" s="1" t="s">
        <v>570</v>
      </c>
    </row>
    <row r="32" spans="1:5" x14ac:dyDescent="0.45">
      <c r="A32" t="s">
        <v>186</v>
      </c>
    </row>
    <row r="33" spans="1:1" x14ac:dyDescent="0.45">
      <c r="A33" t="s">
        <v>187</v>
      </c>
    </row>
    <row r="34" spans="1:1" x14ac:dyDescent="0.45">
      <c r="A34" t="s">
        <v>188</v>
      </c>
    </row>
    <row r="35" spans="1:1" x14ac:dyDescent="0.45">
      <c r="A35" t="s">
        <v>582</v>
      </c>
    </row>
    <row r="37" spans="1:1" x14ac:dyDescent="0.45">
      <c r="A37" s="39" t="s">
        <v>571</v>
      </c>
    </row>
    <row r="38" spans="1:1" x14ac:dyDescent="0.45">
      <c r="A38" t="s">
        <v>583</v>
      </c>
    </row>
    <row r="40" spans="1:1" x14ac:dyDescent="0.45">
      <c r="A40" s="39" t="s">
        <v>567</v>
      </c>
    </row>
    <row r="41" spans="1:1" x14ac:dyDescent="0.45">
      <c r="A41" s="71" t="s">
        <v>584</v>
      </c>
    </row>
    <row r="42" spans="1:1" x14ac:dyDescent="0.45">
      <c r="A42" t="s">
        <v>585</v>
      </c>
    </row>
    <row r="43" spans="1:1" x14ac:dyDescent="0.45">
      <c r="A43" t="s">
        <v>586</v>
      </c>
    </row>
    <row r="45" spans="1:1" x14ac:dyDescent="0.45">
      <c r="A45" s="39" t="s">
        <v>572</v>
      </c>
    </row>
    <row r="46" spans="1:1" x14ac:dyDescent="0.45">
      <c r="A46" t="s">
        <v>587</v>
      </c>
    </row>
    <row r="47" spans="1:1" x14ac:dyDescent="0.45">
      <c r="A47" t="s">
        <v>588</v>
      </c>
    </row>
  </sheetData>
  <phoneticPr fontId="8" type="noConversion"/>
  <hyperlinks>
    <hyperlink ref="B6" r:id="rId1" display="http://stat.molit.go.kr/portal/common/downLoadFile.do" xr:uid="{9459A008-1B48-4CF3-8750-C3AB87EBCFE3}"/>
    <hyperlink ref="B7" r:id="rId2" xr:uid="{BE8BCF68-656F-4FE2-84D3-6812C29CB932}"/>
    <hyperlink ref="B14" r:id="rId3" xr:uid="{547C3E09-71AB-4B84-B0F4-C6C0F96C8DE0}"/>
    <hyperlink ref="B27" r:id="rId4" xr:uid="{8E8D5B45-C4E7-404D-879D-7B4D1109CD72}"/>
    <hyperlink ref="B21" r:id="rId5" xr:uid="{0F80EEBD-4072-4470-B531-E0BE0ADBAA18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E7"/>
  <sheetViews>
    <sheetView workbookViewId="0">
      <selection activeCell="B2" sqref="B2"/>
    </sheetView>
  </sheetViews>
  <sheetFormatPr defaultRowHeight="17" x14ac:dyDescent="0.45"/>
  <cols>
    <col min="1" max="1" width="15.25" customWidth="1"/>
    <col min="2" max="4" width="15.75" customWidth="1"/>
    <col min="5" max="5" width="19.75" customWidth="1"/>
  </cols>
  <sheetData>
    <row r="1" spans="1:5" ht="51" x14ac:dyDescent="0.45">
      <c r="A1" s="5" t="s">
        <v>11</v>
      </c>
      <c r="B1" s="4" t="s">
        <v>8</v>
      </c>
      <c r="C1" s="4" t="s">
        <v>12</v>
      </c>
      <c r="D1" s="4" t="s">
        <v>10</v>
      </c>
      <c r="E1" s="4" t="s">
        <v>9</v>
      </c>
    </row>
    <row r="2" spans="1:5" x14ac:dyDescent="0.45">
      <c r="A2" t="s">
        <v>2</v>
      </c>
      <c r="B2" s="53">
        <f>DV_Cal!C15</f>
        <v>6.2323005272682704E-3</v>
      </c>
      <c r="C2" s="53">
        <f>DV_Cal!C16</f>
        <v>6.3234294515749384E-2</v>
      </c>
      <c r="D2" s="53">
        <f>DV_Cal!C17</f>
        <v>0.93053340495698234</v>
      </c>
      <c r="E2" s="53">
        <v>0</v>
      </c>
    </row>
    <row r="3" spans="1:5" x14ac:dyDescent="0.45">
      <c r="A3" t="s">
        <v>3</v>
      </c>
      <c r="B3" s="53">
        <f>DV_Cal!C21</f>
        <v>2.2187324871752238E-2</v>
      </c>
      <c r="C3" s="53">
        <f>DV_Cal!C22</f>
        <v>0.36592335310165597</v>
      </c>
      <c r="D3" s="53">
        <f>DV_Cal!C23</f>
        <v>0.61188932202659174</v>
      </c>
      <c r="E3" s="53">
        <v>0</v>
      </c>
    </row>
    <row r="4" spans="1:5" x14ac:dyDescent="0.45">
      <c r="A4" t="s">
        <v>4</v>
      </c>
      <c r="B4" s="53">
        <f>Aircraft!L9</f>
        <v>0</v>
      </c>
      <c r="C4" s="53">
        <f>Aircraft!L10</f>
        <v>1</v>
      </c>
      <c r="D4" s="53">
        <f>Aircraft!L11</f>
        <v>0</v>
      </c>
      <c r="E4" s="53">
        <v>0</v>
      </c>
    </row>
    <row r="5" spans="1:5" x14ac:dyDescent="0.45">
      <c r="A5" t="s">
        <v>5</v>
      </c>
      <c r="B5" s="53">
        <v>1</v>
      </c>
      <c r="C5" s="53">
        <v>0</v>
      </c>
      <c r="D5" s="53">
        <v>0</v>
      </c>
      <c r="E5" s="53">
        <v>0</v>
      </c>
    </row>
    <row r="6" spans="1:5" x14ac:dyDescent="0.45">
      <c r="A6" t="s">
        <v>6</v>
      </c>
      <c r="B6" s="53">
        <v>0</v>
      </c>
      <c r="C6" s="53">
        <v>1</v>
      </c>
      <c r="D6" s="53">
        <v>0</v>
      </c>
      <c r="E6" s="53">
        <v>0</v>
      </c>
    </row>
    <row r="7" spans="1:5" x14ac:dyDescent="0.45">
      <c r="A7" t="s">
        <v>7</v>
      </c>
      <c r="B7" s="53">
        <v>0</v>
      </c>
      <c r="C7" s="53">
        <v>0</v>
      </c>
      <c r="D7" s="53">
        <v>0</v>
      </c>
      <c r="E7" s="53">
        <v>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6F93-7CBA-4FE2-A043-FFD153D8AE11}">
  <dimension ref="A1:W142"/>
  <sheetViews>
    <sheetView workbookViewId="0">
      <selection activeCell="F36" sqref="F36"/>
    </sheetView>
  </sheetViews>
  <sheetFormatPr defaultColWidth="9" defaultRowHeight="16" x14ac:dyDescent="0.45"/>
  <cols>
    <col min="1" max="1" width="4" style="19" customWidth="1"/>
    <col min="2" max="2" width="3.5" style="19" customWidth="1"/>
    <col min="3" max="4" width="1.58203125" style="19" customWidth="1"/>
    <col min="5" max="5" width="23.25" style="19" customWidth="1"/>
    <col min="6" max="9" width="11.5" style="19" bestFit="1" customWidth="1"/>
    <col min="10" max="12" width="10.08203125" style="19" bestFit="1" customWidth="1"/>
    <col min="13" max="13" width="10.58203125" style="19" bestFit="1" customWidth="1"/>
    <col min="14" max="14" width="11.5" style="19" bestFit="1" customWidth="1"/>
    <col min="15" max="19" width="10.08203125" style="19" bestFit="1" customWidth="1"/>
    <col min="20" max="21" width="11.5" style="19" bestFit="1" customWidth="1"/>
    <col min="22" max="22" width="10.08203125" style="19" bestFit="1" customWidth="1"/>
    <col min="23" max="23" width="12.58203125" style="19" bestFit="1" customWidth="1"/>
    <col min="24" max="16384" width="9" style="19"/>
  </cols>
  <sheetData>
    <row r="1" spans="1:23" x14ac:dyDescent="0.45">
      <c r="A1" s="18" t="s">
        <v>21</v>
      </c>
    </row>
    <row r="2" spans="1:23" x14ac:dyDescent="0.25">
      <c r="A2" s="20" t="s">
        <v>22</v>
      </c>
      <c r="B2" s="21"/>
    </row>
    <row r="3" spans="1:23" x14ac:dyDescent="0.45">
      <c r="A3" s="22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45">
      <c r="A4" s="26" t="s">
        <v>42</v>
      </c>
      <c r="B4" s="27"/>
      <c r="C4" s="27"/>
      <c r="D4" s="27"/>
      <c r="E4" s="27"/>
      <c r="F4" s="28">
        <v>3124157</v>
      </c>
      <c r="G4" s="28">
        <v>1395183</v>
      </c>
      <c r="H4" s="28">
        <v>1190154</v>
      </c>
      <c r="I4" s="28">
        <v>1635323</v>
      </c>
      <c r="J4" s="28">
        <v>676281</v>
      </c>
      <c r="K4" s="28">
        <v>673899</v>
      </c>
      <c r="L4" s="28">
        <v>565639</v>
      </c>
      <c r="M4" s="28">
        <v>163339</v>
      </c>
      <c r="N4" s="28">
        <v>5765692</v>
      </c>
      <c r="O4" s="28">
        <v>782700</v>
      </c>
      <c r="P4" s="28">
        <v>837602</v>
      </c>
      <c r="Q4" s="28">
        <v>1118117</v>
      </c>
      <c r="R4" s="28">
        <v>929061</v>
      </c>
      <c r="S4" s="28">
        <v>1056239</v>
      </c>
      <c r="T4" s="28">
        <v>1446262</v>
      </c>
      <c r="U4" s="28">
        <v>1721503</v>
      </c>
      <c r="V4" s="28">
        <v>596215</v>
      </c>
      <c r="W4" s="28">
        <v>23677366</v>
      </c>
    </row>
    <row r="5" spans="1:23" x14ac:dyDescent="0.45">
      <c r="A5" s="26"/>
      <c r="B5" s="27" t="s">
        <v>43</v>
      </c>
      <c r="C5" s="27"/>
      <c r="D5" s="27"/>
      <c r="E5" s="27"/>
      <c r="F5" s="28">
        <v>2670803</v>
      </c>
      <c r="G5" s="28">
        <v>1152712</v>
      </c>
      <c r="H5" s="28">
        <v>995003</v>
      </c>
      <c r="I5" s="28">
        <v>1383849</v>
      </c>
      <c r="J5" s="28">
        <v>560725</v>
      </c>
      <c r="K5" s="28">
        <v>563646</v>
      </c>
      <c r="L5" s="28">
        <v>476409</v>
      </c>
      <c r="M5" s="28">
        <v>142265</v>
      </c>
      <c r="N5" s="28">
        <v>4737467</v>
      </c>
      <c r="O5" s="28">
        <v>594377</v>
      </c>
      <c r="P5" s="28">
        <v>645420</v>
      </c>
      <c r="Q5" s="28">
        <v>848515</v>
      </c>
      <c r="R5" s="28">
        <v>705785</v>
      </c>
      <c r="S5" s="28">
        <v>767000</v>
      </c>
      <c r="T5" s="28">
        <v>1072203</v>
      </c>
      <c r="U5" s="28">
        <v>1366284</v>
      </c>
      <c r="V5" s="28">
        <v>495054</v>
      </c>
      <c r="W5" s="28">
        <v>19177517</v>
      </c>
    </row>
    <row r="6" spans="1:23" x14ac:dyDescent="0.45">
      <c r="A6" s="26"/>
      <c r="B6" s="27"/>
      <c r="C6" s="27" t="s">
        <v>44</v>
      </c>
      <c r="D6" s="27"/>
      <c r="E6" s="27"/>
      <c r="F6" s="28">
        <v>1945648</v>
      </c>
      <c r="G6" s="28">
        <v>831088</v>
      </c>
      <c r="H6" s="28">
        <v>721098</v>
      </c>
      <c r="I6" s="28">
        <v>940397</v>
      </c>
      <c r="J6" s="28">
        <v>394981</v>
      </c>
      <c r="K6" s="28">
        <v>406723</v>
      </c>
      <c r="L6" s="28">
        <v>324545</v>
      </c>
      <c r="M6" s="28">
        <v>101345</v>
      </c>
      <c r="N6" s="28">
        <v>3280996</v>
      </c>
      <c r="O6" s="28">
        <v>398556</v>
      </c>
      <c r="P6" s="28">
        <v>443960</v>
      </c>
      <c r="Q6" s="28">
        <v>580650</v>
      </c>
      <c r="R6" s="28">
        <v>482721</v>
      </c>
      <c r="S6" s="28">
        <v>513294</v>
      </c>
      <c r="T6" s="28">
        <v>756779</v>
      </c>
      <c r="U6" s="28">
        <v>979314</v>
      </c>
      <c r="V6" s="28">
        <v>324341</v>
      </c>
      <c r="W6" s="28">
        <v>13426436</v>
      </c>
    </row>
    <row r="7" spans="1:23" x14ac:dyDescent="0.45">
      <c r="A7" s="26"/>
      <c r="B7" s="27"/>
      <c r="C7" s="27"/>
      <c r="D7" s="27" t="s">
        <v>45</v>
      </c>
      <c r="E7" s="27"/>
      <c r="F7" s="28">
        <v>1550167</v>
      </c>
      <c r="G7" s="28">
        <v>681367</v>
      </c>
      <c r="H7" s="28">
        <v>601077</v>
      </c>
      <c r="I7" s="28">
        <v>792535</v>
      </c>
      <c r="J7" s="28">
        <v>346478</v>
      </c>
      <c r="K7" s="28">
        <v>363675</v>
      </c>
      <c r="L7" s="28">
        <v>301138</v>
      </c>
      <c r="M7" s="28">
        <v>88710</v>
      </c>
      <c r="N7" s="28">
        <v>2827024</v>
      </c>
      <c r="O7" s="28">
        <v>365299</v>
      </c>
      <c r="P7" s="28">
        <v>405834</v>
      </c>
      <c r="Q7" s="28">
        <v>530480</v>
      </c>
      <c r="R7" s="28">
        <v>433369</v>
      </c>
      <c r="S7" s="28">
        <v>471594</v>
      </c>
      <c r="T7" s="28">
        <v>701499</v>
      </c>
      <c r="U7" s="28">
        <v>874479</v>
      </c>
      <c r="V7" s="28">
        <v>299881</v>
      </c>
      <c r="W7" s="28">
        <v>11634606</v>
      </c>
    </row>
    <row r="8" spans="1:23" x14ac:dyDescent="0.45">
      <c r="A8" s="26"/>
      <c r="B8" s="27"/>
      <c r="C8" s="27"/>
      <c r="D8" s="27"/>
      <c r="E8" s="27" t="s">
        <v>46</v>
      </c>
      <c r="F8" s="28">
        <v>15695</v>
      </c>
      <c r="G8" s="28">
        <v>9172</v>
      </c>
      <c r="H8" s="28">
        <v>9385</v>
      </c>
      <c r="I8" s="28">
        <v>10561</v>
      </c>
      <c r="J8" s="28">
        <v>3619</v>
      </c>
      <c r="K8" s="28">
        <v>5975</v>
      </c>
      <c r="L8" s="28">
        <v>4909</v>
      </c>
      <c r="M8" s="28">
        <v>1118</v>
      </c>
      <c r="N8" s="28">
        <v>38762</v>
      </c>
      <c r="O8" s="28">
        <v>8980</v>
      </c>
      <c r="P8" s="28">
        <v>7223</v>
      </c>
      <c r="Q8" s="28">
        <v>9234</v>
      </c>
      <c r="R8" s="28">
        <v>7148</v>
      </c>
      <c r="S8" s="28">
        <v>7495</v>
      </c>
      <c r="T8" s="28">
        <v>17196</v>
      </c>
      <c r="U8" s="28">
        <v>22133</v>
      </c>
      <c r="V8" s="28">
        <v>4706</v>
      </c>
      <c r="W8" s="28">
        <v>183311</v>
      </c>
    </row>
    <row r="9" spans="1:23" x14ac:dyDescent="0.45">
      <c r="A9" s="26"/>
      <c r="B9" s="27"/>
      <c r="C9" s="27"/>
      <c r="D9" s="27"/>
      <c r="E9" s="27" t="s">
        <v>47</v>
      </c>
      <c r="F9" s="28">
        <v>156615</v>
      </c>
      <c r="G9" s="28">
        <v>87500</v>
      </c>
      <c r="H9" s="28">
        <v>74914</v>
      </c>
      <c r="I9" s="28">
        <v>128460</v>
      </c>
      <c r="J9" s="28">
        <v>37358</v>
      </c>
      <c r="K9" s="28">
        <v>53031</v>
      </c>
      <c r="L9" s="28">
        <v>49987</v>
      </c>
      <c r="M9" s="28">
        <v>15497</v>
      </c>
      <c r="N9" s="28">
        <v>453801</v>
      </c>
      <c r="O9" s="28">
        <v>74882</v>
      </c>
      <c r="P9" s="28">
        <v>67166</v>
      </c>
      <c r="Q9" s="28">
        <v>85140</v>
      </c>
      <c r="R9" s="28">
        <v>54545</v>
      </c>
      <c r="S9" s="28">
        <v>60854</v>
      </c>
      <c r="T9" s="28">
        <v>114097</v>
      </c>
      <c r="U9" s="28">
        <v>153987</v>
      </c>
      <c r="V9" s="28">
        <v>40117</v>
      </c>
      <c r="W9" s="28">
        <v>1707951</v>
      </c>
    </row>
    <row r="10" spans="1:23" x14ac:dyDescent="0.45">
      <c r="A10" s="26"/>
      <c r="B10" s="27"/>
      <c r="C10" s="27"/>
      <c r="D10" s="27"/>
      <c r="E10" s="27" t="s">
        <v>48</v>
      </c>
      <c r="F10" s="28">
        <v>111140</v>
      </c>
      <c r="G10" s="28">
        <v>44721</v>
      </c>
      <c r="H10" s="28">
        <v>40980</v>
      </c>
      <c r="I10" s="28">
        <v>51160</v>
      </c>
      <c r="J10" s="28">
        <v>19397</v>
      </c>
      <c r="K10" s="28">
        <v>26068</v>
      </c>
      <c r="L10" s="28">
        <v>19387</v>
      </c>
      <c r="M10" s="28">
        <v>5652</v>
      </c>
      <c r="N10" s="28">
        <v>196760</v>
      </c>
      <c r="O10" s="28">
        <v>25892</v>
      </c>
      <c r="P10" s="28">
        <v>27733</v>
      </c>
      <c r="Q10" s="28">
        <v>36252</v>
      </c>
      <c r="R10" s="28">
        <v>30589</v>
      </c>
      <c r="S10" s="28">
        <v>31075</v>
      </c>
      <c r="T10" s="28">
        <v>50910</v>
      </c>
      <c r="U10" s="28">
        <v>61072</v>
      </c>
      <c r="V10" s="28">
        <v>18176</v>
      </c>
      <c r="W10" s="28">
        <v>796964</v>
      </c>
    </row>
    <row r="11" spans="1:23" x14ac:dyDescent="0.45">
      <c r="A11" s="26"/>
      <c r="B11" s="27"/>
      <c r="C11" s="27"/>
      <c r="D11" s="27"/>
      <c r="E11" s="27" t="s">
        <v>49</v>
      </c>
      <c r="F11" s="28">
        <v>844538</v>
      </c>
      <c r="G11" s="28">
        <v>375636</v>
      </c>
      <c r="H11" s="28">
        <v>322398</v>
      </c>
      <c r="I11" s="28">
        <v>408287</v>
      </c>
      <c r="J11" s="28">
        <v>194248</v>
      </c>
      <c r="K11" s="28">
        <v>201296</v>
      </c>
      <c r="L11" s="28">
        <v>148754</v>
      </c>
      <c r="M11" s="28">
        <v>48075</v>
      </c>
      <c r="N11" s="28">
        <v>1508776</v>
      </c>
      <c r="O11" s="28">
        <v>185986</v>
      </c>
      <c r="P11" s="28">
        <v>217012</v>
      </c>
      <c r="Q11" s="28">
        <v>279125</v>
      </c>
      <c r="R11" s="28">
        <v>239382</v>
      </c>
      <c r="S11" s="28">
        <v>246326</v>
      </c>
      <c r="T11" s="28">
        <v>355578</v>
      </c>
      <c r="U11" s="28">
        <v>442130</v>
      </c>
      <c r="V11" s="28">
        <v>141437</v>
      </c>
      <c r="W11" s="28">
        <v>6158984</v>
      </c>
    </row>
    <row r="12" spans="1:23" x14ac:dyDescent="0.45">
      <c r="A12" s="26"/>
      <c r="B12" s="27"/>
      <c r="C12" s="27"/>
      <c r="D12" s="27"/>
      <c r="E12" s="27" t="s">
        <v>50</v>
      </c>
      <c r="F12" s="28">
        <v>144492</v>
      </c>
      <c r="G12" s="28">
        <v>60709</v>
      </c>
      <c r="H12" s="28">
        <v>51902</v>
      </c>
      <c r="I12" s="28">
        <v>69221</v>
      </c>
      <c r="J12" s="28">
        <v>30423</v>
      </c>
      <c r="K12" s="28">
        <v>28546</v>
      </c>
      <c r="L12" s="28">
        <v>26002</v>
      </c>
      <c r="M12" s="28">
        <v>8018</v>
      </c>
      <c r="N12" s="28">
        <v>236601</v>
      </c>
      <c r="O12" s="28">
        <v>25931</v>
      </c>
      <c r="P12" s="28">
        <v>31174</v>
      </c>
      <c r="Q12" s="28">
        <v>42269</v>
      </c>
      <c r="R12" s="28">
        <v>34904</v>
      </c>
      <c r="S12" s="28">
        <v>40970</v>
      </c>
      <c r="T12" s="28">
        <v>53610</v>
      </c>
      <c r="U12" s="28">
        <v>69072</v>
      </c>
      <c r="V12" s="28">
        <v>31661</v>
      </c>
      <c r="W12" s="28">
        <v>985505</v>
      </c>
    </row>
    <row r="13" spans="1:23" x14ac:dyDescent="0.45">
      <c r="A13" s="26"/>
      <c r="B13" s="27"/>
      <c r="C13" s="27"/>
      <c r="D13" s="27"/>
      <c r="E13" s="27" t="s">
        <v>51</v>
      </c>
      <c r="F13" s="28">
        <v>149615</v>
      </c>
      <c r="G13" s="28">
        <v>51382</v>
      </c>
      <c r="H13" s="28">
        <v>54887</v>
      </c>
      <c r="I13" s="28">
        <v>63946</v>
      </c>
      <c r="J13" s="28">
        <v>39087</v>
      </c>
      <c r="K13" s="28">
        <v>30175</v>
      </c>
      <c r="L13" s="28">
        <v>29479</v>
      </c>
      <c r="M13" s="28">
        <v>6384</v>
      </c>
      <c r="N13" s="28">
        <v>218056</v>
      </c>
      <c r="O13" s="28">
        <v>26059</v>
      </c>
      <c r="P13" s="28">
        <v>33083</v>
      </c>
      <c r="Q13" s="28">
        <v>45641</v>
      </c>
      <c r="R13" s="28">
        <v>40337</v>
      </c>
      <c r="S13" s="28">
        <v>50313</v>
      </c>
      <c r="T13" s="28">
        <v>63992</v>
      </c>
      <c r="U13" s="28">
        <v>68498</v>
      </c>
      <c r="V13" s="28">
        <v>28237</v>
      </c>
      <c r="W13" s="28">
        <v>999171</v>
      </c>
    </row>
    <row r="14" spans="1:23" x14ac:dyDescent="0.45">
      <c r="A14" s="26"/>
      <c r="B14" s="27"/>
      <c r="C14" s="27"/>
      <c r="D14" s="27"/>
      <c r="E14" s="27" t="s">
        <v>52</v>
      </c>
      <c r="F14" s="28">
        <v>88065</v>
      </c>
      <c r="G14" s="28">
        <v>34636</v>
      </c>
      <c r="H14" s="28">
        <v>30843</v>
      </c>
      <c r="I14" s="28">
        <v>40237</v>
      </c>
      <c r="J14" s="28">
        <v>16029</v>
      </c>
      <c r="K14" s="28">
        <v>13280</v>
      </c>
      <c r="L14" s="28">
        <v>16354</v>
      </c>
      <c r="M14" s="28">
        <v>2864</v>
      </c>
      <c r="N14" s="28">
        <v>120575</v>
      </c>
      <c r="O14" s="28">
        <v>12341</v>
      </c>
      <c r="P14" s="28">
        <v>15482</v>
      </c>
      <c r="Q14" s="28">
        <v>22682</v>
      </c>
      <c r="R14" s="28">
        <v>18099</v>
      </c>
      <c r="S14" s="28">
        <v>24619</v>
      </c>
      <c r="T14" s="28">
        <v>31597</v>
      </c>
      <c r="U14" s="28">
        <v>38851</v>
      </c>
      <c r="V14" s="28">
        <v>20025</v>
      </c>
      <c r="W14" s="28">
        <v>546579</v>
      </c>
    </row>
    <row r="15" spans="1:23" x14ac:dyDescent="0.45">
      <c r="A15" s="26"/>
      <c r="B15" s="27"/>
      <c r="C15" s="27"/>
      <c r="D15" s="27"/>
      <c r="E15" s="27" t="s">
        <v>53</v>
      </c>
      <c r="F15" s="28">
        <v>34697</v>
      </c>
      <c r="G15" s="28">
        <v>15098</v>
      </c>
      <c r="H15" s="28">
        <v>13379</v>
      </c>
      <c r="I15" s="28">
        <v>17903</v>
      </c>
      <c r="J15" s="28">
        <v>5468</v>
      </c>
      <c r="K15" s="28">
        <v>4652</v>
      </c>
      <c r="L15" s="28">
        <v>5382</v>
      </c>
      <c r="M15" s="28">
        <v>922</v>
      </c>
      <c r="N15" s="28">
        <v>46770</v>
      </c>
      <c r="O15" s="28">
        <v>4381</v>
      </c>
      <c r="P15" s="28">
        <v>5992</v>
      </c>
      <c r="Q15" s="28">
        <v>8713</v>
      </c>
      <c r="R15" s="28">
        <v>7357</v>
      </c>
      <c r="S15" s="28">
        <v>8565</v>
      </c>
      <c r="T15" s="28">
        <v>12481</v>
      </c>
      <c r="U15" s="28">
        <v>16043</v>
      </c>
      <c r="V15" s="28">
        <v>11468</v>
      </c>
      <c r="W15" s="28">
        <v>219271</v>
      </c>
    </row>
    <row r="16" spans="1:23" x14ac:dyDescent="0.45">
      <c r="A16" s="26"/>
      <c r="B16" s="27"/>
      <c r="C16" s="27"/>
      <c r="D16" s="27"/>
      <c r="E16" s="27" t="s">
        <v>54</v>
      </c>
      <c r="F16" s="28">
        <v>525</v>
      </c>
      <c r="G16" s="28">
        <v>162</v>
      </c>
      <c r="H16" s="28">
        <v>144</v>
      </c>
      <c r="I16" s="28">
        <v>183</v>
      </c>
      <c r="J16" s="28">
        <v>74</v>
      </c>
      <c r="K16" s="28">
        <v>99</v>
      </c>
      <c r="L16" s="28">
        <v>78</v>
      </c>
      <c r="M16" s="28">
        <v>16</v>
      </c>
      <c r="N16" s="28">
        <v>823</v>
      </c>
      <c r="O16" s="28">
        <v>115</v>
      </c>
      <c r="P16" s="28">
        <v>140</v>
      </c>
      <c r="Q16" s="28">
        <v>193</v>
      </c>
      <c r="R16" s="28">
        <v>167</v>
      </c>
      <c r="S16" s="28">
        <v>139</v>
      </c>
      <c r="T16" s="28">
        <v>225</v>
      </c>
      <c r="U16" s="28">
        <v>222</v>
      </c>
      <c r="V16" s="28">
        <v>73</v>
      </c>
      <c r="W16" s="28">
        <v>3378</v>
      </c>
    </row>
    <row r="17" spans="1:23" x14ac:dyDescent="0.45">
      <c r="A17" s="26"/>
      <c r="B17" s="27"/>
      <c r="C17" s="27"/>
      <c r="D17" s="27"/>
      <c r="E17" s="27" t="s">
        <v>55</v>
      </c>
      <c r="F17" s="28">
        <v>1239</v>
      </c>
      <c r="G17" s="28">
        <v>461</v>
      </c>
      <c r="H17" s="28">
        <v>520</v>
      </c>
      <c r="I17" s="28">
        <v>362</v>
      </c>
      <c r="J17" s="28">
        <v>191</v>
      </c>
      <c r="K17" s="28">
        <v>148</v>
      </c>
      <c r="L17" s="28">
        <v>203</v>
      </c>
      <c r="M17" s="28">
        <v>21</v>
      </c>
      <c r="N17" s="28">
        <v>1619</v>
      </c>
      <c r="O17" s="28">
        <v>158</v>
      </c>
      <c r="P17" s="28">
        <v>204</v>
      </c>
      <c r="Q17" s="28">
        <v>337</v>
      </c>
      <c r="R17" s="28">
        <v>225</v>
      </c>
      <c r="S17" s="28">
        <v>274</v>
      </c>
      <c r="T17" s="28">
        <v>505</v>
      </c>
      <c r="U17" s="28">
        <v>618</v>
      </c>
      <c r="V17" s="28">
        <v>64</v>
      </c>
      <c r="W17" s="28">
        <v>7149</v>
      </c>
    </row>
    <row r="18" spans="1:23" x14ac:dyDescent="0.45">
      <c r="A18" s="26"/>
      <c r="B18" s="27"/>
      <c r="C18" s="27"/>
      <c r="D18" s="27"/>
      <c r="E18" s="27" t="s">
        <v>56</v>
      </c>
      <c r="F18" s="28">
        <v>2816</v>
      </c>
      <c r="G18" s="28">
        <v>1322</v>
      </c>
      <c r="H18" s="28">
        <v>1122</v>
      </c>
      <c r="I18" s="28">
        <v>1963</v>
      </c>
      <c r="J18" s="28">
        <v>299</v>
      </c>
      <c r="K18" s="28">
        <v>236</v>
      </c>
      <c r="L18" s="28">
        <v>458</v>
      </c>
      <c r="M18" s="28">
        <v>56</v>
      </c>
      <c r="N18" s="28">
        <v>3310</v>
      </c>
      <c r="O18" s="28">
        <v>248</v>
      </c>
      <c r="P18" s="28">
        <v>362</v>
      </c>
      <c r="Q18" s="28">
        <v>552</v>
      </c>
      <c r="R18" s="28">
        <v>409</v>
      </c>
      <c r="S18" s="28">
        <v>493</v>
      </c>
      <c r="T18" s="28">
        <v>927</v>
      </c>
      <c r="U18" s="28">
        <v>1355</v>
      </c>
      <c r="V18" s="28">
        <v>1142</v>
      </c>
      <c r="W18" s="28">
        <v>17070</v>
      </c>
    </row>
    <row r="19" spans="1:23" x14ac:dyDescent="0.45">
      <c r="A19" s="26"/>
      <c r="B19" s="27"/>
      <c r="C19" s="27"/>
      <c r="D19" s="27"/>
      <c r="E19" s="27" t="s">
        <v>57</v>
      </c>
      <c r="F19" s="28">
        <v>6</v>
      </c>
      <c r="G19" s="28">
        <v>0</v>
      </c>
      <c r="H19" s="28">
        <v>0</v>
      </c>
      <c r="I19" s="28">
        <v>7</v>
      </c>
      <c r="J19" s="28">
        <v>1</v>
      </c>
      <c r="K19" s="28">
        <v>0</v>
      </c>
      <c r="L19" s="28">
        <v>0</v>
      </c>
      <c r="M19" s="28">
        <v>0</v>
      </c>
      <c r="N19" s="28">
        <v>6</v>
      </c>
      <c r="O19" s="28">
        <v>0</v>
      </c>
      <c r="P19" s="28">
        <v>1</v>
      </c>
      <c r="Q19" s="28">
        <v>3</v>
      </c>
      <c r="R19" s="28">
        <v>0</v>
      </c>
      <c r="S19" s="28">
        <v>0</v>
      </c>
      <c r="T19" s="28">
        <v>5</v>
      </c>
      <c r="U19" s="28">
        <v>2</v>
      </c>
      <c r="V19" s="28">
        <v>0</v>
      </c>
      <c r="W19" s="28">
        <v>31</v>
      </c>
    </row>
    <row r="20" spans="1:23" x14ac:dyDescent="0.45">
      <c r="A20" s="26"/>
      <c r="B20" s="27"/>
      <c r="C20" s="27"/>
      <c r="D20" s="27"/>
      <c r="E20" s="27" t="s">
        <v>58</v>
      </c>
      <c r="F20" s="28">
        <v>724</v>
      </c>
      <c r="G20" s="28">
        <v>568</v>
      </c>
      <c r="H20" s="28">
        <v>603</v>
      </c>
      <c r="I20" s="28">
        <v>245</v>
      </c>
      <c r="J20" s="28">
        <v>284</v>
      </c>
      <c r="K20" s="28">
        <v>169</v>
      </c>
      <c r="L20" s="28">
        <v>145</v>
      </c>
      <c r="M20" s="28">
        <v>87</v>
      </c>
      <c r="N20" s="28">
        <v>1165</v>
      </c>
      <c r="O20" s="28">
        <v>326</v>
      </c>
      <c r="P20" s="28">
        <v>262</v>
      </c>
      <c r="Q20" s="28">
        <v>339</v>
      </c>
      <c r="R20" s="28">
        <v>207</v>
      </c>
      <c r="S20" s="28">
        <v>471</v>
      </c>
      <c r="T20" s="28">
        <v>376</v>
      </c>
      <c r="U20" s="28">
        <v>496</v>
      </c>
      <c r="V20" s="28">
        <v>2775</v>
      </c>
      <c r="W20" s="28">
        <v>9242</v>
      </c>
    </row>
    <row r="21" spans="1:23" x14ac:dyDescent="0.45">
      <c r="A21" s="26"/>
      <c r="B21" s="27"/>
      <c r="C21" s="27"/>
      <c r="D21" s="27" t="s">
        <v>59</v>
      </c>
      <c r="E21" s="27"/>
      <c r="F21" s="28">
        <v>395481</v>
      </c>
      <c r="G21" s="28">
        <v>149721</v>
      </c>
      <c r="H21" s="28">
        <v>120021</v>
      </c>
      <c r="I21" s="28">
        <v>147862</v>
      </c>
      <c r="J21" s="28">
        <v>48503</v>
      </c>
      <c r="K21" s="28">
        <v>43048</v>
      </c>
      <c r="L21" s="28">
        <v>23407</v>
      </c>
      <c r="M21" s="28">
        <v>12635</v>
      </c>
      <c r="N21" s="28">
        <v>453972</v>
      </c>
      <c r="O21" s="28">
        <v>33257</v>
      </c>
      <c r="P21" s="28">
        <v>38126</v>
      </c>
      <c r="Q21" s="28">
        <v>50170</v>
      </c>
      <c r="R21" s="28">
        <v>49352</v>
      </c>
      <c r="S21" s="28">
        <v>41700</v>
      </c>
      <c r="T21" s="28">
        <v>55280</v>
      </c>
      <c r="U21" s="28">
        <v>104835</v>
      </c>
      <c r="V21" s="28">
        <v>24460</v>
      </c>
      <c r="W21" s="28">
        <v>1791830</v>
      </c>
    </row>
    <row r="22" spans="1:23" x14ac:dyDescent="0.45">
      <c r="A22" s="26"/>
      <c r="B22" s="27"/>
      <c r="C22" s="27"/>
      <c r="D22" s="27"/>
      <c r="E22" s="27" t="s">
        <v>60</v>
      </c>
      <c r="F22" s="28">
        <v>700</v>
      </c>
      <c r="G22" s="28">
        <v>116</v>
      </c>
      <c r="H22" s="28">
        <v>67</v>
      </c>
      <c r="I22" s="28">
        <v>160</v>
      </c>
      <c r="J22" s="28">
        <v>35</v>
      </c>
      <c r="K22" s="28">
        <v>46</v>
      </c>
      <c r="L22" s="28">
        <v>26</v>
      </c>
      <c r="M22" s="28">
        <v>24</v>
      </c>
      <c r="N22" s="28">
        <v>897</v>
      </c>
      <c r="O22" s="28">
        <v>46</v>
      </c>
      <c r="P22" s="28">
        <v>38</v>
      </c>
      <c r="Q22" s="28">
        <v>85</v>
      </c>
      <c r="R22" s="28">
        <v>36</v>
      </c>
      <c r="S22" s="28">
        <v>28</v>
      </c>
      <c r="T22" s="28">
        <v>59</v>
      </c>
      <c r="U22" s="28">
        <v>91</v>
      </c>
      <c r="V22" s="28">
        <v>42</v>
      </c>
      <c r="W22" s="28">
        <v>2496</v>
      </c>
    </row>
    <row r="23" spans="1:23" x14ac:dyDescent="0.45">
      <c r="A23" s="26"/>
      <c r="B23" s="27"/>
      <c r="C23" s="27"/>
      <c r="D23" s="27"/>
      <c r="E23" s="27" t="s">
        <v>61</v>
      </c>
      <c r="F23" s="28">
        <v>585</v>
      </c>
      <c r="G23" s="28">
        <v>77</v>
      </c>
      <c r="H23" s="28">
        <v>99</v>
      </c>
      <c r="I23" s="28">
        <v>114</v>
      </c>
      <c r="J23" s="28">
        <v>44</v>
      </c>
      <c r="K23" s="28">
        <v>42</v>
      </c>
      <c r="L23" s="28">
        <v>31</v>
      </c>
      <c r="M23" s="28">
        <v>11</v>
      </c>
      <c r="N23" s="28">
        <v>610</v>
      </c>
      <c r="O23" s="28">
        <v>54</v>
      </c>
      <c r="P23" s="28">
        <v>45</v>
      </c>
      <c r="Q23" s="28">
        <v>54</v>
      </c>
      <c r="R23" s="28">
        <v>23</v>
      </c>
      <c r="S23" s="28">
        <v>25</v>
      </c>
      <c r="T23" s="28">
        <v>58</v>
      </c>
      <c r="U23" s="28">
        <v>63</v>
      </c>
      <c r="V23" s="28">
        <v>34</v>
      </c>
      <c r="W23" s="28">
        <v>1969</v>
      </c>
    </row>
    <row r="24" spans="1:23" x14ac:dyDescent="0.45">
      <c r="A24" s="26"/>
      <c r="B24" s="27"/>
      <c r="C24" s="27"/>
      <c r="D24" s="27"/>
      <c r="E24" s="27" t="s">
        <v>62</v>
      </c>
      <c r="F24" s="28">
        <v>19578</v>
      </c>
      <c r="G24" s="28">
        <v>9168</v>
      </c>
      <c r="H24" s="28">
        <v>6862</v>
      </c>
      <c r="I24" s="28">
        <v>11017</v>
      </c>
      <c r="J24" s="28">
        <v>3479</v>
      </c>
      <c r="K24" s="28">
        <v>3853</v>
      </c>
      <c r="L24" s="28">
        <v>2260</v>
      </c>
      <c r="M24" s="28">
        <v>1408</v>
      </c>
      <c r="N24" s="28">
        <v>38526</v>
      </c>
      <c r="O24" s="28">
        <v>4639</v>
      </c>
      <c r="P24" s="28">
        <v>4282</v>
      </c>
      <c r="Q24" s="28">
        <v>5912</v>
      </c>
      <c r="R24" s="28">
        <v>3895</v>
      </c>
      <c r="S24" s="28">
        <v>4212</v>
      </c>
      <c r="T24" s="28">
        <v>6321</v>
      </c>
      <c r="U24" s="28">
        <v>9286</v>
      </c>
      <c r="V24" s="28">
        <v>3315</v>
      </c>
      <c r="W24" s="28">
        <v>138013</v>
      </c>
    </row>
    <row r="25" spans="1:23" x14ac:dyDescent="0.45">
      <c r="A25" s="26"/>
      <c r="B25" s="27"/>
      <c r="C25" s="27"/>
      <c r="D25" s="27"/>
      <c r="E25" s="27" t="s">
        <v>63</v>
      </c>
      <c r="F25" s="28">
        <v>187819</v>
      </c>
      <c r="G25" s="28">
        <v>73722</v>
      </c>
      <c r="H25" s="28">
        <v>56359</v>
      </c>
      <c r="I25" s="28">
        <v>84466</v>
      </c>
      <c r="J25" s="28">
        <v>22626</v>
      </c>
      <c r="K25" s="28">
        <v>21155</v>
      </c>
      <c r="L25" s="28">
        <v>10964</v>
      </c>
      <c r="M25" s="28">
        <v>6612</v>
      </c>
      <c r="N25" s="28">
        <v>221256</v>
      </c>
      <c r="O25" s="28">
        <v>15166</v>
      </c>
      <c r="P25" s="28">
        <v>17899</v>
      </c>
      <c r="Q25" s="28">
        <v>22846</v>
      </c>
      <c r="R25" s="28">
        <v>23622</v>
      </c>
      <c r="S25" s="28">
        <v>18730</v>
      </c>
      <c r="T25" s="28">
        <v>23563</v>
      </c>
      <c r="U25" s="28">
        <v>47651</v>
      </c>
      <c r="V25" s="28">
        <v>11014</v>
      </c>
      <c r="W25" s="28">
        <v>865470</v>
      </c>
    </row>
    <row r="26" spans="1:23" x14ac:dyDescent="0.45">
      <c r="A26" s="26"/>
      <c r="B26" s="27"/>
      <c r="C26" s="27"/>
      <c r="D26" s="27"/>
      <c r="E26" s="27" t="s">
        <v>64</v>
      </c>
      <c r="F26" s="28">
        <v>64081</v>
      </c>
      <c r="G26" s="28">
        <v>20456</v>
      </c>
      <c r="H26" s="28">
        <v>18120</v>
      </c>
      <c r="I26" s="28">
        <v>15559</v>
      </c>
      <c r="J26" s="28">
        <v>8325</v>
      </c>
      <c r="K26" s="28">
        <v>6877</v>
      </c>
      <c r="L26" s="28">
        <v>3562</v>
      </c>
      <c r="M26" s="28">
        <v>2255</v>
      </c>
      <c r="N26" s="28">
        <v>75190</v>
      </c>
      <c r="O26" s="28">
        <v>4956</v>
      </c>
      <c r="P26" s="28">
        <v>5637</v>
      </c>
      <c r="Q26" s="28">
        <v>7145</v>
      </c>
      <c r="R26" s="28">
        <v>7609</v>
      </c>
      <c r="S26" s="28">
        <v>6367</v>
      </c>
      <c r="T26" s="28">
        <v>9534</v>
      </c>
      <c r="U26" s="28">
        <v>15568</v>
      </c>
      <c r="V26" s="28">
        <v>2744</v>
      </c>
      <c r="W26" s="28">
        <v>273985</v>
      </c>
    </row>
    <row r="27" spans="1:23" x14ac:dyDescent="0.45">
      <c r="A27" s="26"/>
      <c r="B27" s="27"/>
      <c r="C27" s="27"/>
      <c r="D27" s="27"/>
      <c r="E27" s="27" t="s">
        <v>65</v>
      </c>
      <c r="F27" s="28">
        <v>51146</v>
      </c>
      <c r="G27" s="28">
        <v>23869</v>
      </c>
      <c r="H27" s="28">
        <v>19685</v>
      </c>
      <c r="I27" s="28">
        <v>20880</v>
      </c>
      <c r="J27" s="28">
        <v>6897</v>
      </c>
      <c r="K27" s="28">
        <v>5029</v>
      </c>
      <c r="L27" s="28">
        <v>2708</v>
      </c>
      <c r="M27" s="28">
        <v>1020</v>
      </c>
      <c r="N27" s="28">
        <v>50896</v>
      </c>
      <c r="O27" s="28">
        <v>3691</v>
      </c>
      <c r="P27" s="28">
        <v>4765</v>
      </c>
      <c r="Q27" s="28">
        <v>6252</v>
      </c>
      <c r="R27" s="28">
        <v>6944</v>
      </c>
      <c r="S27" s="28">
        <v>5779</v>
      </c>
      <c r="T27" s="28">
        <v>6791</v>
      </c>
      <c r="U27" s="28">
        <v>15977</v>
      </c>
      <c r="V27" s="28">
        <v>2569</v>
      </c>
      <c r="W27" s="28">
        <v>234898</v>
      </c>
    </row>
    <row r="28" spans="1:23" x14ac:dyDescent="0.45">
      <c r="A28" s="26"/>
      <c r="B28" s="27"/>
      <c r="C28" s="27"/>
      <c r="D28" s="27"/>
      <c r="E28" s="27" t="s">
        <v>66</v>
      </c>
      <c r="F28" s="28">
        <v>38326</v>
      </c>
      <c r="G28" s="28">
        <v>9755</v>
      </c>
      <c r="H28" s="28">
        <v>7725</v>
      </c>
      <c r="I28" s="28">
        <v>5787</v>
      </c>
      <c r="J28" s="28">
        <v>3648</v>
      </c>
      <c r="K28" s="28">
        <v>2998</v>
      </c>
      <c r="L28" s="28">
        <v>1773</v>
      </c>
      <c r="M28" s="28">
        <v>649</v>
      </c>
      <c r="N28" s="28">
        <v>34604</v>
      </c>
      <c r="O28" s="28">
        <v>2115</v>
      </c>
      <c r="P28" s="28">
        <v>2509</v>
      </c>
      <c r="Q28" s="28">
        <v>3638</v>
      </c>
      <c r="R28" s="28">
        <v>3280</v>
      </c>
      <c r="S28" s="28">
        <v>2949</v>
      </c>
      <c r="T28" s="28">
        <v>4346</v>
      </c>
      <c r="U28" s="28">
        <v>6758</v>
      </c>
      <c r="V28" s="28">
        <v>1183</v>
      </c>
      <c r="W28" s="28">
        <v>132043</v>
      </c>
    </row>
    <row r="29" spans="1:23" x14ac:dyDescent="0.45">
      <c r="A29" s="26"/>
      <c r="B29" s="27"/>
      <c r="C29" s="27"/>
      <c r="D29" s="27"/>
      <c r="E29" s="27" t="s">
        <v>67</v>
      </c>
      <c r="F29" s="28">
        <v>11920</v>
      </c>
      <c r="G29" s="28">
        <v>5568</v>
      </c>
      <c r="H29" s="28">
        <v>4559</v>
      </c>
      <c r="I29" s="28">
        <v>4629</v>
      </c>
      <c r="J29" s="28">
        <v>1404</v>
      </c>
      <c r="K29" s="28">
        <v>1225</v>
      </c>
      <c r="L29" s="28">
        <v>860</v>
      </c>
      <c r="M29" s="28">
        <v>290</v>
      </c>
      <c r="N29" s="28">
        <v>13137</v>
      </c>
      <c r="O29" s="28">
        <v>1098</v>
      </c>
      <c r="P29" s="28">
        <v>1316</v>
      </c>
      <c r="Q29" s="28">
        <v>1777</v>
      </c>
      <c r="R29" s="28">
        <v>1918</v>
      </c>
      <c r="S29" s="28">
        <v>1453</v>
      </c>
      <c r="T29" s="28">
        <v>2066</v>
      </c>
      <c r="U29" s="28">
        <v>3882</v>
      </c>
      <c r="V29" s="28">
        <v>911</v>
      </c>
      <c r="W29" s="28">
        <v>58013</v>
      </c>
    </row>
    <row r="30" spans="1:23" x14ac:dyDescent="0.45">
      <c r="A30" s="26"/>
      <c r="B30" s="27"/>
      <c r="C30" s="27"/>
      <c r="D30" s="27"/>
      <c r="E30" s="27" t="s">
        <v>68</v>
      </c>
      <c r="F30" s="28">
        <v>4882</v>
      </c>
      <c r="G30" s="28">
        <v>1590</v>
      </c>
      <c r="H30" s="28">
        <v>1218</v>
      </c>
      <c r="I30" s="28">
        <v>1630</v>
      </c>
      <c r="J30" s="28">
        <v>681</v>
      </c>
      <c r="K30" s="28">
        <v>425</v>
      </c>
      <c r="L30" s="28">
        <v>288</v>
      </c>
      <c r="M30" s="28">
        <v>89</v>
      </c>
      <c r="N30" s="28">
        <v>4992</v>
      </c>
      <c r="O30" s="28">
        <v>403</v>
      </c>
      <c r="P30" s="28">
        <v>488</v>
      </c>
      <c r="Q30" s="28">
        <v>722</v>
      </c>
      <c r="R30" s="28">
        <v>620</v>
      </c>
      <c r="S30" s="28">
        <v>639</v>
      </c>
      <c r="T30" s="28">
        <v>747</v>
      </c>
      <c r="U30" s="28">
        <v>1266</v>
      </c>
      <c r="V30" s="28">
        <v>273</v>
      </c>
      <c r="W30" s="28">
        <v>20953</v>
      </c>
    </row>
    <row r="31" spans="1:23" x14ac:dyDescent="0.45">
      <c r="A31" s="26"/>
      <c r="B31" s="27"/>
      <c r="C31" s="27"/>
      <c r="D31" s="27"/>
      <c r="E31" s="27" t="s">
        <v>69</v>
      </c>
      <c r="F31" s="28">
        <v>6161</v>
      </c>
      <c r="G31" s="28">
        <v>1997</v>
      </c>
      <c r="H31" s="28">
        <v>1709</v>
      </c>
      <c r="I31" s="28">
        <v>1164</v>
      </c>
      <c r="J31" s="28">
        <v>508</v>
      </c>
      <c r="K31" s="28">
        <v>400</v>
      </c>
      <c r="L31" s="28">
        <v>294</v>
      </c>
      <c r="M31" s="28">
        <v>72</v>
      </c>
      <c r="N31" s="28">
        <v>5439</v>
      </c>
      <c r="O31" s="28">
        <v>373</v>
      </c>
      <c r="P31" s="28">
        <v>497</v>
      </c>
      <c r="Q31" s="28">
        <v>659</v>
      </c>
      <c r="R31" s="28">
        <v>572</v>
      </c>
      <c r="S31" s="28">
        <v>604</v>
      </c>
      <c r="T31" s="28">
        <v>734</v>
      </c>
      <c r="U31" s="28">
        <v>1839</v>
      </c>
      <c r="V31" s="28">
        <v>268</v>
      </c>
      <c r="W31" s="28">
        <v>23290</v>
      </c>
    </row>
    <row r="32" spans="1:23" x14ac:dyDescent="0.45">
      <c r="A32" s="26"/>
      <c r="B32" s="27"/>
      <c r="C32" s="27"/>
      <c r="D32" s="27"/>
      <c r="E32" s="27" t="s">
        <v>70</v>
      </c>
      <c r="F32" s="28">
        <v>6849</v>
      </c>
      <c r="G32" s="28">
        <v>2521</v>
      </c>
      <c r="H32" s="28">
        <v>1684</v>
      </c>
      <c r="I32" s="28">
        <v>1739</v>
      </c>
      <c r="J32" s="28">
        <v>490</v>
      </c>
      <c r="K32" s="28">
        <v>421</v>
      </c>
      <c r="L32" s="28">
        <v>302</v>
      </c>
      <c r="M32" s="28">
        <v>79</v>
      </c>
      <c r="N32" s="28">
        <v>5773</v>
      </c>
      <c r="O32" s="28">
        <v>398</v>
      </c>
      <c r="P32" s="28">
        <v>485</v>
      </c>
      <c r="Q32" s="28">
        <v>772</v>
      </c>
      <c r="R32" s="28">
        <v>609</v>
      </c>
      <c r="S32" s="28">
        <v>589</v>
      </c>
      <c r="T32" s="28">
        <v>675</v>
      </c>
      <c r="U32" s="28">
        <v>1837</v>
      </c>
      <c r="V32" s="28">
        <v>420</v>
      </c>
      <c r="W32" s="28">
        <v>25643</v>
      </c>
    </row>
    <row r="33" spans="1:23" x14ac:dyDescent="0.45">
      <c r="A33" s="26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45">
      <c r="A34" s="26"/>
      <c r="B34" s="27"/>
      <c r="C34" s="27"/>
      <c r="D34" s="27"/>
      <c r="E34" s="27" t="s">
        <v>72</v>
      </c>
      <c r="F34" s="28">
        <v>3434</v>
      </c>
      <c r="G34" s="28">
        <v>882</v>
      </c>
      <c r="H34" s="28">
        <v>1934</v>
      </c>
      <c r="I34" s="28">
        <v>717</v>
      </c>
      <c r="J34" s="28">
        <v>366</v>
      </c>
      <c r="K34" s="28">
        <v>577</v>
      </c>
      <c r="L34" s="28">
        <v>339</v>
      </c>
      <c r="M34" s="28">
        <v>126</v>
      </c>
      <c r="N34" s="28">
        <v>2652</v>
      </c>
      <c r="O34" s="28">
        <v>318</v>
      </c>
      <c r="P34" s="28">
        <v>165</v>
      </c>
      <c r="Q34" s="28">
        <v>308</v>
      </c>
      <c r="R34" s="28">
        <v>224</v>
      </c>
      <c r="S34" s="28">
        <v>325</v>
      </c>
      <c r="T34" s="28">
        <v>386</v>
      </c>
      <c r="U34" s="28">
        <v>617</v>
      </c>
      <c r="V34" s="28">
        <v>1687</v>
      </c>
      <c r="W34" s="28">
        <v>15057</v>
      </c>
    </row>
    <row r="35" spans="1:23" x14ac:dyDescent="0.45">
      <c r="A35" s="26"/>
      <c r="B35" s="27"/>
      <c r="C35" s="27" t="s">
        <v>73</v>
      </c>
      <c r="D35" s="27"/>
      <c r="E35" s="27"/>
      <c r="F35" s="28">
        <v>10040</v>
      </c>
      <c r="G35" s="28">
        <v>2853</v>
      </c>
      <c r="H35" s="28">
        <v>2375</v>
      </c>
      <c r="I35" s="28">
        <v>15450</v>
      </c>
      <c r="J35" s="28">
        <v>1704</v>
      </c>
      <c r="K35" s="28">
        <v>1778</v>
      </c>
      <c r="L35" s="28">
        <v>1023</v>
      </c>
      <c r="M35" s="28">
        <v>291</v>
      </c>
      <c r="N35" s="28">
        <v>15727</v>
      </c>
      <c r="O35" s="28">
        <v>2010</v>
      </c>
      <c r="P35" s="28">
        <v>2021</v>
      </c>
      <c r="Q35" s="28">
        <v>2541</v>
      </c>
      <c r="R35" s="28">
        <v>2115</v>
      </c>
      <c r="S35" s="28">
        <v>3991</v>
      </c>
      <c r="T35" s="28">
        <v>2751</v>
      </c>
      <c r="U35" s="28">
        <v>3693</v>
      </c>
      <c r="V35" s="28">
        <v>1769</v>
      </c>
      <c r="W35" s="28">
        <v>72132</v>
      </c>
    </row>
    <row r="36" spans="1:23" x14ac:dyDescent="0.45">
      <c r="A36" s="26"/>
      <c r="B36" s="27"/>
      <c r="C36" s="27"/>
      <c r="D36" s="27"/>
      <c r="E36" s="27" t="s">
        <v>74</v>
      </c>
      <c r="F36" s="28">
        <v>9478</v>
      </c>
      <c r="G36" s="28">
        <v>2674</v>
      </c>
      <c r="H36" s="28">
        <v>2195</v>
      </c>
      <c r="I36" s="28">
        <v>15290</v>
      </c>
      <c r="J36" s="28">
        <v>1542</v>
      </c>
      <c r="K36" s="28">
        <v>1663</v>
      </c>
      <c r="L36" s="28">
        <v>972</v>
      </c>
      <c r="M36" s="28">
        <v>278</v>
      </c>
      <c r="N36" s="28">
        <v>14762</v>
      </c>
      <c r="O36" s="28">
        <v>1807</v>
      </c>
      <c r="P36" s="28">
        <v>1830</v>
      </c>
      <c r="Q36" s="28">
        <v>2316</v>
      </c>
      <c r="R36" s="28">
        <v>1887</v>
      </c>
      <c r="S36" s="28">
        <v>3752</v>
      </c>
      <c r="T36" s="28">
        <v>2474</v>
      </c>
      <c r="U36" s="28">
        <v>3484</v>
      </c>
      <c r="V36" s="28">
        <v>1666</v>
      </c>
      <c r="W36" s="28">
        <v>68070</v>
      </c>
    </row>
    <row r="37" spans="1:23" x14ac:dyDescent="0.45">
      <c r="A37" s="26"/>
      <c r="B37" s="27"/>
      <c r="C37" s="27"/>
      <c r="D37" s="27"/>
      <c r="E37" s="27" t="s">
        <v>75</v>
      </c>
      <c r="F37" s="28">
        <v>7</v>
      </c>
      <c r="G37" s="28">
        <v>5</v>
      </c>
      <c r="H37" s="28">
        <v>3</v>
      </c>
      <c r="I37" s="28">
        <v>6</v>
      </c>
      <c r="J37" s="28">
        <v>1</v>
      </c>
      <c r="K37" s="28">
        <v>3</v>
      </c>
      <c r="L37" s="28">
        <v>0</v>
      </c>
      <c r="M37" s="28">
        <v>0</v>
      </c>
      <c r="N37" s="28">
        <v>11</v>
      </c>
      <c r="O37" s="28">
        <v>1</v>
      </c>
      <c r="P37" s="28">
        <v>2</v>
      </c>
      <c r="Q37" s="28">
        <v>0</v>
      </c>
      <c r="R37" s="28">
        <v>2</v>
      </c>
      <c r="S37" s="28">
        <v>1</v>
      </c>
      <c r="T37" s="28">
        <v>2</v>
      </c>
      <c r="U37" s="28">
        <v>0</v>
      </c>
      <c r="V37" s="28">
        <v>1</v>
      </c>
      <c r="W37" s="28">
        <v>45</v>
      </c>
    </row>
    <row r="38" spans="1:23" x14ac:dyDescent="0.45">
      <c r="A38" s="26"/>
      <c r="B38" s="27"/>
      <c r="C38" s="27"/>
      <c r="D38" s="27"/>
      <c r="E38" s="27" t="s">
        <v>76</v>
      </c>
      <c r="F38" s="28">
        <v>401</v>
      </c>
      <c r="G38" s="28">
        <v>122</v>
      </c>
      <c r="H38" s="28">
        <v>140</v>
      </c>
      <c r="I38" s="28">
        <v>134</v>
      </c>
      <c r="J38" s="28">
        <v>121</v>
      </c>
      <c r="K38" s="28">
        <v>80</v>
      </c>
      <c r="L38" s="28">
        <v>43</v>
      </c>
      <c r="M38" s="28">
        <v>12</v>
      </c>
      <c r="N38" s="28">
        <v>815</v>
      </c>
      <c r="O38" s="28">
        <v>146</v>
      </c>
      <c r="P38" s="28">
        <v>151</v>
      </c>
      <c r="Q38" s="28">
        <v>181</v>
      </c>
      <c r="R38" s="28">
        <v>173</v>
      </c>
      <c r="S38" s="28">
        <v>199</v>
      </c>
      <c r="T38" s="28">
        <v>229</v>
      </c>
      <c r="U38" s="28">
        <v>171</v>
      </c>
      <c r="V38" s="28">
        <v>84</v>
      </c>
      <c r="W38" s="28">
        <v>3202</v>
      </c>
    </row>
    <row r="39" spans="1:23" x14ac:dyDescent="0.45">
      <c r="A39" s="26"/>
      <c r="B39" s="27"/>
      <c r="C39" s="27"/>
      <c r="D39" s="27"/>
      <c r="E39" s="27" t="s">
        <v>77</v>
      </c>
      <c r="F39" s="28">
        <v>42</v>
      </c>
      <c r="G39" s="28">
        <v>8</v>
      </c>
      <c r="H39" s="28">
        <v>4</v>
      </c>
      <c r="I39" s="28">
        <v>7</v>
      </c>
      <c r="J39" s="28">
        <v>12</v>
      </c>
      <c r="K39" s="28">
        <v>9</v>
      </c>
      <c r="L39" s="28">
        <v>3</v>
      </c>
      <c r="M39" s="28">
        <v>1</v>
      </c>
      <c r="N39" s="28">
        <v>46</v>
      </c>
      <c r="O39" s="28">
        <v>14</v>
      </c>
      <c r="P39" s="28">
        <v>9</v>
      </c>
      <c r="Q39" s="28">
        <v>12</v>
      </c>
      <c r="R39" s="28">
        <v>14</v>
      </c>
      <c r="S39" s="28">
        <v>8</v>
      </c>
      <c r="T39" s="28">
        <v>11</v>
      </c>
      <c r="U39" s="28">
        <v>12</v>
      </c>
      <c r="V39" s="28">
        <v>5</v>
      </c>
      <c r="W39" s="28">
        <v>217</v>
      </c>
    </row>
    <row r="40" spans="1:23" x14ac:dyDescent="0.45">
      <c r="A40" s="26"/>
      <c r="B40" s="27"/>
      <c r="C40" s="27"/>
      <c r="D40" s="27"/>
      <c r="E40" s="27" t="s">
        <v>78</v>
      </c>
      <c r="F40" s="28">
        <v>13</v>
      </c>
      <c r="G40" s="28">
        <v>3</v>
      </c>
      <c r="H40" s="28">
        <v>3</v>
      </c>
      <c r="I40" s="28">
        <v>0</v>
      </c>
      <c r="J40" s="28">
        <v>3</v>
      </c>
      <c r="K40" s="28">
        <v>4</v>
      </c>
      <c r="L40" s="28">
        <v>0</v>
      </c>
      <c r="M40" s="28">
        <v>0</v>
      </c>
      <c r="N40" s="28">
        <v>8</v>
      </c>
      <c r="O40" s="28">
        <v>7</v>
      </c>
      <c r="P40" s="28">
        <v>4</v>
      </c>
      <c r="Q40" s="28">
        <v>1</v>
      </c>
      <c r="R40" s="28">
        <v>5</v>
      </c>
      <c r="S40" s="28">
        <v>2</v>
      </c>
      <c r="T40" s="28">
        <v>2</v>
      </c>
      <c r="U40" s="28">
        <v>4</v>
      </c>
      <c r="V40" s="28">
        <v>4</v>
      </c>
      <c r="W40" s="28">
        <v>63</v>
      </c>
    </row>
    <row r="41" spans="1:23" x14ac:dyDescent="0.45">
      <c r="A41" s="26"/>
      <c r="B41" s="27"/>
      <c r="C41" s="27"/>
      <c r="D41" s="27"/>
      <c r="E41" s="27" t="s">
        <v>79</v>
      </c>
      <c r="F41" s="28">
        <v>99</v>
      </c>
      <c r="G41" s="28">
        <v>41</v>
      </c>
      <c r="H41" s="28">
        <v>30</v>
      </c>
      <c r="I41" s="28">
        <v>13</v>
      </c>
      <c r="J41" s="28">
        <v>25</v>
      </c>
      <c r="K41" s="28">
        <v>19</v>
      </c>
      <c r="L41" s="28">
        <v>5</v>
      </c>
      <c r="M41" s="28">
        <v>0</v>
      </c>
      <c r="N41" s="28">
        <v>85</v>
      </c>
      <c r="O41" s="28">
        <v>35</v>
      </c>
      <c r="P41" s="28">
        <v>25</v>
      </c>
      <c r="Q41" s="28">
        <v>31</v>
      </c>
      <c r="R41" s="28">
        <v>34</v>
      </c>
      <c r="S41" s="28">
        <v>29</v>
      </c>
      <c r="T41" s="28">
        <v>33</v>
      </c>
      <c r="U41" s="28">
        <v>22</v>
      </c>
      <c r="V41" s="28">
        <v>9</v>
      </c>
      <c r="W41" s="28">
        <v>535</v>
      </c>
    </row>
    <row r="42" spans="1:23" x14ac:dyDescent="0.45">
      <c r="A42" s="26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45">
      <c r="A43" s="26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45">
      <c r="A44" s="26"/>
      <c r="B44" s="27"/>
      <c r="C44" s="27" t="s">
        <v>82</v>
      </c>
      <c r="D44" s="27"/>
      <c r="E44" s="27"/>
      <c r="F44" s="28">
        <v>567358</v>
      </c>
      <c r="G44" s="28">
        <v>260768</v>
      </c>
      <c r="H44" s="28">
        <v>224457</v>
      </c>
      <c r="I44" s="28">
        <v>327242</v>
      </c>
      <c r="J44" s="28">
        <v>132485</v>
      </c>
      <c r="K44" s="28">
        <v>123597</v>
      </c>
      <c r="L44" s="28">
        <v>129342</v>
      </c>
      <c r="M44" s="28">
        <v>32632</v>
      </c>
      <c r="N44" s="28">
        <v>1142064</v>
      </c>
      <c r="O44" s="28">
        <v>161099</v>
      </c>
      <c r="P44" s="28">
        <v>163000</v>
      </c>
      <c r="Q44" s="28">
        <v>214573</v>
      </c>
      <c r="R44" s="28">
        <v>182176</v>
      </c>
      <c r="S44" s="28">
        <v>199046</v>
      </c>
      <c r="T44" s="28">
        <v>258003</v>
      </c>
      <c r="U44" s="28">
        <v>311520</v>
      </c>
      <c r="V44" s="28">
        <v>128488</v>
      </c>
      <c r="W44" s="28">
        <v>4557850</v>
      </c>
    </row>
    <row r="45" spans="1:23" x14ac:dyDescent="0.45">
      <c r="A45" s="26"/>
      <c r="B45" s="27"/>
      <c r="C45" s="27"/>
      <c r="D45" s="27"/>
      <c r="E45" s="27" t="s">
        <v>83</v>
      </c>
      <c r="F45" s="28">
        <v>1690</v>
      </c>
      <c r="G45" s="28">
        <v>603</v>
      </c>
      <c r="H45" s="28">
        <v>519</v>
      </c>
      <c r="I45" s="28">
        <v>894</v>
      </c>
      <c r="J45" s="28">
        <v>237</v>
      </c>
      <c r="K45" s="28">
        <v>201</v>
      </c>
      <c r="L45" s="28">
        <v>72</v>
      </c>
      <c r="M45" s="28">
        <v>73</v>
      </c>
      <c r="N45" s="28">
        <v>2540</v>
      </c>
      <c r="O45" s="28">
        <v>168</v>
      </c>
      <c r="P45" s="28">
        <v>139</v>
      </c>
      <c r="Q45" s="28">
        <v>209</v>
      </c>
      <c r="R45" s="28">
        <v>206</v>
      </c>
      <c r="S45" s="28">
        <v>151</v>
      </c>
      <c r="T45" s="28">
        <v>177</v>
      </c>
      <c r="U45" s="28">
        <v>310</v>
      </c>
      <c r="V45" s="28">
        <v>224</v>
      </c>
      <c r="W45" s="28">
        <v>8413</v>
      </c>
    </row>
    <row r="46" spans="1:23" x14ac:dyDescent="0.45">
      <c r="A46" s="26"/>
      <c r="B46" s="27"/>
      <c r="C46" s="27"/>
      <c r="D46" s="27"/>
      <c r="E46" s="27" t="s">
        <v>84</v>
      </c>
      <c r="F46" s="28">
        <v>363655</v>
      </c>
      <c r="G46" s="28">
        <v>173585</v>
      </c>
      <c r="H46" s="28">
        <v>145316</v>
      </c>
      <c r="I46" s="28">
        <v>234513</v>
      </c>
      <c r="J46" s="28">
        <v>90894</v>
      </c>
      <c r="K46" s="28">
        <v>86227</v>
      </c>
      <c r="L46" s="28">
        <v>85301</v>
      </c>
      <c r="M46" s="28">
        <v>23018</v>
      </c>
      <c r="N46" s="28">
        <v>779717</v>
      </c>
      <c r="O46" s="28">
        <v>106790</v>
      </c>
      <c r="P46" s="28">
        <v>111264</v>
      </c>
      <c r="Q46" s="28">
        <v>144500</v>
      </c>
      <c r="R46" s="28">
        <v>126184</v>
      </c>
      <c r="S46" s="28">
        <v>141510</v>
      </c>
      <c r="T46" s="28">
        <v>171430</v>
      </c>
      <c r="U46" s="28">
        <v>218918</v>
      </c>
      <c r="V46" s="28">
        <v>89576</v>
      </c>
      <c r="W46" s="28">
        <v>3092398</v>
      </c>
    </row>
    <row r="47" spans="1:23" x14ac:dyDescent="0.45">
      <c r="A47" s="26"/>
      <c r="B47" s="27"/>
      <c r="C47" s="27"/>
      <c r="D47" s="27"/>
      <c r="E47" s="27" t="s">
        <v>85</v>
      </c>
      <c r="F47" s="28">
        <v>110528</v>
      </c>
      <c r="G47" s="28">
        <v>49219</v>
      </c>
      <c r="H47" s="28">
        <v>42600</v>
      </c>
      <c r="I47" s="28">
        <v>53503</v>
      </c>
      <c r="J47" s="28">
        <v>24698</v>
      </c>
      <c r="K47" s="28">
        <v>23059</v>
      </c>
      <c r="L47" s="28">
        <v>31079</v>
      </c>
      <c r="M47" s="28">
        <v>6070</v>
      </c>
      <c r="N47" s="28">
        <v>219863</v>
      </c>
      <c r="O47" s="28">
        <v>33602</v>
      </c>
      <c r="P47" s="28">
        <v>31591</v>
      </c>
      <c r="Q47" s="28">
        <v>43394</v>
      </c>
      <c r="R47" s="28">
        <v>34673</v>
      </c>
      <c r="S47" s="28">
        <v>35826</v>
      </c>
      <c r="T47" s="28">
        <v>54867</v>
      </c>
      <c r="U47" s="28">
        <v>59323</v>
      </c>
      <c r="V47" s="28">
        <v>22296</v>
      </c>
      <c r="W47" s="28">
        <v>876191</v>
      </c>
    </row>
    <row r="48" spans="1:23" x14ac:dyDescent="0.45">
      <c r="A48" s="26"/>
      <c r="B48" s="27"/>
      <c r="C48" s="27"/>
      <c r="D48" s="27"/>
      <c r="E48" s="27" t="s">
        <v>86</v>
      </c>
      <c r="F48" s="28">
        <v>65465</v>
      </c>
      <c r="G48" s="28">
        <v>28849</v>
      </c>
      <c r="H48" s="28">
        <v>26546</v>
      </c>
      <c r="I48" s="28">
        <v>31050</v>
      </c>
      <c r="J48" s="28">
        <v>13380</v>
      </c>
      <c r="K48" s="28">
        <v>11167</v>
      </c>
      <c r="L48" s="28">
        <v>9738</v>
      </c>
      <c r="M48" s="28">
        <v>2687</v>
      </c>
      <c r="N48" s="28">
        <v>111956</v>
      </c>
      <c r="O48" s="28">
        <v>17257</v>
      </c>
      <c r="P48" s="28">
        <v>16796</v>
      </c>
      <c r="Q48" s="28">
        <v>22104</v>
      </c>
      <c r="R48" s="28">
        <v>17632</v>
      </c>
      <c r="S48" s="28">
        <v>18614</v>
      </c>
      <c r="T48" s="28">
        <v>27134</v>
      </c>
      <c r="U48" s="28">
        <v>27940</v>
      </c>
      <c r="V48" s="28">
        <v>9171</v>
      </c>
      <c r="W48" s="28">
        <v>457486</v>
      </c>
    </row>
    <row r="49" spans="1:23" x14ac:dyDescent="0.45">
      <c r="A49" s="26"/>
      <c r="B49" s="27"/>
      <c r="C49" s="27"/>
      <c r="D49" s="27"/>
      <c r="E49" s="27" t="s">
        <v>87</v>
      </c>
      <c r="F49" s="28">
        <v>10238</v>
      </c>
      <c r="G49" s="28">
        <v>2285</v>
      </c>
      <c r="H49" s="28">
        <v>2151</v>
      </c>
      <c r="I49" s="28">
        <v>2275</v>
      </c>
      <c r="J49" s="28">
        <v>865</v>
      </c>
      <c r="K49" s="28">
        <v>879</v>
      </c>
      <c r="L49" s="28">
        <v>497</v>
      </c>
      <c r="M49" s="28">
        <v>240</v>
      </c>
      <c r="N49" s="28">
        <v>11181</v>
      </c>
      <c r="O49" s="28">
        <v>998</v>
      </c>
      <c r="P49" s="28">
        <v>820</v>
      </c>
      <c r="Q49" s="28">
        <v>1179</v>
      </c>
      <c r="R49" s="28">
        <v>952</v>
      </c>
      <c r="S49" s="28">
        <v>777</v>
      </c>
      <c r="T49" s="28">
        <v>1142</v>
      </c>
      <c r="U49" s="28">
        <v>1323</v>
      </c>
      <c r="V49" s="28">
        <v>646</v>
      </c>
      <c r="W49" s="28">
        <v>38448</v>
      </c>
    </row>
    <row r="50" spans="1:23" x14ac:dyDescent="0.45">
      <c r="A50" s="26"/>
      <c r="B50" s="27"/>
      <c r="C50" s="27"/>
      <c r="D50" s="27"/>
      <c r="E50" s="27" t="s">
        <v>88</v>
      </c>
      <c r="F50" s="28">
        <v>12095</v>
      </c>
      <c r="G50" s="28">
        <v>5030</v>
      </c>
      <c r="H50" s="28">
        <v>3287</v>
      </c>
      <c r="I50" s="28">
        <v>4166</v>
      </c>
      <c r="J50" s="28">
        <v>1095</v>
      </c>
      <c r="K50" s="28">
        <v>1001</v>
      </c>
      <c r="L50" s="28">
        <v>1004</v>
      </c>
      <c r="M50" s="28">
        <v>286</v>
      </c>
      <c r="N50" s="28">
        <v>13320</v>
      </c>
      <c r="O50" s="28">
        <v>1306</v>
      </c>
      <c r="P50" s="28">
        <v>1297</v>
      </c>
      <c r="Q50" s="28">
        <v>1760</v>
      </c>
      <c r="R50" s="28">
        <v>1967</v>
      </c>
      <c r="S50" s="28">
        <v>1209</v>
      </c>
      <c r="T50" s="28">
        <v>1643</v>
      </c>
      <c r="U50" s="28">
        <v>2283</v>
      </c>
      <c r="V50" s="28">
        <v>1941</v>
      </c>
      <c r="W50" s="28">
        <v>54690</v>
      </c>
    </row>
    <row r="51" spans="1:23" x14ac:dyDescent="0.45">
      <c r="A51" s="26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1</v>
      </c>
      <c r="T51" s="28">
        <v>0</v>
      </c>
      <c r="U51" s="28">
        <v>0</v>
      </c>
      <c r="V51" s="28">
        <v>0</v>
      </c>
      <c r="W51" s="28">
        <v>1</v>
      </c>
    </row>
    <row r="52" spans="1:23" x14ac:dyDescent="0.45">
      <c r="A52" s="26"/>
      <c r="B52" s="27"/>
      <c r="C52" s="27"/>
      <c r="D52" s="27"/>
      <c r="E52" s="27" t="s">
        <v>90</v>
      </c>
      <c r="F52" s="28">
        <v>3687</v>
      </c>
      <c r="G52" s="28">
        <v>1197</v>
      </c>
      <c r="H52" s="28">
        <v>4038</v>
      </c>
      <c r="I52" s="28">
        <v>841</v>
      </c>
      <c r="J52" s="28">
        <v>1316</v>
      </c>
      <c r="K52" s="28">
        <v>1063</v>
      </c>
      <c r="L52" s="28">
        <v>1651</v>
      </c>
      <c r="M52" s="28">
        <v>258</v>
      </c>
      <c r="N52" s="28">
        <v>3487</v>
      </c>
      <c r="O52" s="28">
        <v>978</v>
      </c>
      <c r="P52" s="28">
        <v>1093</v>
      </c>
      <c r="Q52" s="28">
        <v>1427</v>
      </c>
      <c r="R52" s="28">
        <v>562</v>
      </c>
      <c r="S52" s="28">
        <v>958</v>
      </c>
      <c r="T52" s="28">
        <v>1610</v>
      </c>
      <c r="U52" s="28">
        <v>1423</v>
      </c>
      <c r="V52" s="28">
        <v>4634</v>
      </c>
      <c r="W52" s="28">
        <v>30223</v>
      </c>
    </row>
    <row r="53" spans="1:23" x14ac:dyDescent="0.45">
      <c r="A53" s="26"/>
      <c r="B53" s="27"/>
      <c r="C53" s="27" t="s">
        <v>91</v>
      </c>
      <c r="D53" s="27"/>
      <c r="E53" s="27"/>
      <c r="F53" s="28">
        <v>147757</v>
      </c>
      <c r="G53" s="28">
        <v>58003</v>
      </c>
      <c r="H53" s="28">
        <v>47073</v>
      </c>
      <c r="I53" s="28">
        <v>100760</v>
      </c>
      <c r="J53" s="28">
        <v>31555</v>
      </c>
      <c r="K53" s="28">
        <v>31548</v>
      </c>
      <c r="L53" s="28">
        <v>21499</v>
      </c>
      <c r="M53" s="28">
        <v>7997</v>
      </c>
      <c r="N53" s="28">
        <v>298680</v>
      </c>
      <c r="O53" s="28">
        <v>32712</v>
      </c>
      <c r="P53" s="28">
        <v>36439</v>
      </c>
      <c r="Q53" s="28">
        <v>50751</v>
      </c>
      <c r="R53" s="28">
        <v>38773</v>
      </c>
      <c r="S53" s="28">
        <v>50669</v>
      </c>
      <c r="T53" s="28">
        <v>54670</v>
      </c>
      <c r="U53" s="28">
        <v>71757</v>
      </c>
      <c r="V53" s="28">
        <v>40456</v>
      </c>
      <c r="W53" s="28">
        <v>1121099</v>
      </c>
    </row>
    <row r="54" spans="1:23" x14ac:dyDescent="0.45">
      <c r="A54" s="26"/>
      <c r="B54" s="27"/>
      <c r="C54" s="27"/>
      <c r="D54" s="27"/>
      <c r="E54" s="27" t="s">
        <v>92</v>
      </c>
      <c r="F54" s="28">
        <v>4670</v>
      </c>
      <c r="G54" s="28">
        <v>2010</v>
      </c>
      <c r="H54" s="28">
        <v>1461</v>
      </c>
      <c r="I54" s="28">
        <v>5679</v>
      </c>
      <c r="J54" s="28">
        <v>1115</v>
      </c>
      <c r="K54" s="28">
        <v>1225</v>
      </c>
      <c r="L54" s="28">
        <v>939</v>
      </c>
      <c r="M54" s="28">
        <v>336</v>
      </c>
      <c r="N54" s="28">
        <v>12925</v>
      </c>
      <c r="O54" s="28">
        <v>1723</v>
      </c>
      <c r="P54" s="28">
        <v>1896</v>
      </c>
      <c r="Q54" s="28">
        <v>2362</v>
      </c>
      <c r="R54" s="28">
        <v>1899</v>
      </c>
      <c r="S54" s="28">
        <v>1906</v>
      </c>
      <c r="T54" s="28">
        <v>1923</v>
      </c>
      <c r="U54" s="28">
        <v>3239</v>
      </c>
      <c r="V54" s="28">
        <v>2096</v>
      </c>
      <c r="W54" s="28">
        <v>47404</v>
      </c>
    </row>
    <row r="55" spans="1:23" x14ac:dyDescent="0.45">
      <c r="A55" s="26"/>
      <c r="B55" s="27"/>
      <c r="C55" s="27"/>
      <c r="D55" s="27"/>
      <c r="E55" s="27" t="s">
        <v>93</v>
      </c>
      <c r="F55" s="28">
        <v>71043</v>
      </c>
      <c r="G55" s="28">
        <v>29108</v>
      </c>
      <c r="H55" s="28">
        <v>26032</v>
      </c>
      <c r="I55" s="28">
        <v>44712</v>
      </c>
      <c r="J55" s="28">
        <v>18168</v>
      </c>
      <c r="K55" s="28">
        <v>16959</v>
      </c>
      <c r="L55" s="28">
        <v>11640</v>
      </c>
      <c r="M55" s="28">
        <v>4182</v>
      </c>
      <c r="N55" s="28">
        <v>153426</v>
      </c>
      <c r="O55" s="28">
        <v>17957</v>
      </c>
      <c r="P55" s="28">
        <v>18235</v>
      </c>
      <c r="Q55" s="28">
        <v>24945</v>
      </c>
      <c r="R55" s="28">
        <v>20964</v>
      </c>
      <c r="S55" s="28">
        <v>23968</v>
      </c>
      <c r="T55" s="28">
        <v>29647</v>
      </c>
      <c r="U55" s="28">
        <v>37674</v>
      </c>
      <c r="V55" s="28">
        <v>14950</v>
      </c>
      <c r="W55" s="28">
        <v>563610</v>
      </c>
    </row>
    <row r="56" spans="1:23" x14ac:dyDescent="0.45">
      <c r="A56" s="26"/>
      <c r="B56" s="27"/>
      <c r="C56" s="27"/>
      <c r="D56" s="27"/>
      <c r="E56" s="27" t="s">
        <v>94</v>
      </c>
      <c r="F56" s="28">
        <v>52765</v>
      </c>
      <c r="G56" s="28">
        <v>20536</v>
      </c>
      <c r="H56" s="28">
        <v>13124</v>
      </c>
      <c r="I56" s="28">
        <v>43363</v>
      </c>
      <c r="J56" s="28">
        <v>9332</v>
      </c>
      <c r="K56" s="28">
        <v>9934</v>
      </c>
      <c r="L56" s="28">
        <v>6796</v>
      </c>
      <c r="M56" s="28">
        <v>2692</v>
      </c>
      <c r="N56" s="28">
        <v>106221</v>
      </c>
      <c r="O56" s="28">
        <v>10188</v>
      </c>
      <c r="P56" s="28">
        <v>12865</v>
      </c>
      <c r="Q56" s="28">
        <v>18306</v>
      </c>
      <c r="R56" s="28">
        <v>12389</v>
      </c>
      <c r="S56" s="28">
        <v>20668</v>
      </c>
      <c r="T56" s="28">
        <v>16908</v>
      </c>
      <c r="U56" s="28">
        <v>23711</v>
      </c>
      <c r="V56" s="28">
        <v>19338</v>
      </c>
      <c r="W56" s="28">
        <v>399136</v>
      </c>
    </row>
    <row r="57" spans="1:23" x14ac:dyDescent="0.45">
      <c r="A57" s="26"/>
      <c r="B57" s="27"/>
      <c r="C57" s="27"/>
      <c r="D57" s="27"/>
      <c r="E57" s="27" t="s">
        <v>95</v>
      </c>
      <c r="F57" s="28">
        <v>10213</v>
      </c>
      <c r="G57" s="28">
        <v>3895</v>
      </c>
      <c r="H57" s="28">
        <v>3175</v>
      </c>
      <c r="I57" s="28">
        <v>3613</v>
      </c>
      <c r="J57" s="28">
        <v>1862</v>
      </c>
      <c r="K57" s="28">
        <v>2159</v>
      </c>
      <c r="L57" s="28">
        <v>1326</v>
      </c>
      <c r="M57" s="28">
        <v>352</v>
      </c>
      <c r="N57" s="28">
        <v>15761</v>
      </c>
      <c r="O57" s="28">
        <v>1784</v>
      </c>
      <c r="P57" s="28">
        <v>2091</v>
      </c>
      <c r="Q57" s="28">
        <v>3377</v>
      </c>
      <c r="R57" s="28">
        <v>2375</v>
      </c>
      <c r="S57" s="28">
        <v>2766</v>
      </c>
      <c r="T57" s="28">
        <v>4390</v>
      </c>
      <c r="U57" s="28">
        <v>4777</v>
      </c>
      <c r="V57" s="28">
        <v>885</v>
      </c>
      <c r="W57" s="28">
        <v>64801</v>
      </c>
    </row>
    <row r="58" spans="1:23" x14ac:dyDescent="0.45">
      <c r="A58" s="26"/>
      <c r="B58" s="27"/>
      <c r="C58" s="27"/>
      <c r="D58" s="27"/>
      <c r="E58" s="27" t="s">
        <v>96</v>
      </c>
      <c r="F58" s="28">
        <v>6555</v>
      </c>
      <c r="G58" s="28">
        <v>1913</v>
      </c>
      <c r="H58" s="28">
        <v>1300</v>
      </c>
      <c r="I58" s="28">
        <v>2874</v>
      </c>
      <c r="J58" s="28">
        <v>646</v>
      </c>
      <c r="K58" s="28">
        <v>674</v>
      </c>
      <c r="L58" s="28">
        <v>490</v>
      </c>
      <c r="M58" s="28">
        <v>225</v>
      </c>
      <c r="N58" s="28">
        <v>7902</v>
      </c>
      <c r="O58" s="28">
        <v>582</v>
      </c>
      <c r="P58" s="28">
        <v>763</v>
      </c>
      <c r="Q58" s="28">
        <v>1170</v>
      </c>
      <c r="R58" s="28">
        <v>671</v>
      </c>
      <c r="S58" s="28">
        <v>809</v>
      </c>
      <c r="T58" s="28">
        <v>1162</v>
      </c>
      <c r="U58" s="28">
        <v>1694</v>
      </c>
      <c r="V58" s="28">
        <v>1164</v>
      </c>
      <c r="W58" s="28">
        <v>30594</v>
      </c>
    </row>
    <row r="59" spans="1:23" x14ac:dyDescent="0.45">
      <c r="A59" s="26"/>
      <c r="B59" s="27"/>
      <c r="C59" s="27"/>
      <c r="D59" s="27"/>
      <c r="E59" s="27" t="s">
        <v>97</v>
      </c>
      <c r="F59" s="28">
        <v>558</v>
      </c>
      <c r="G59" s="28">
        <v>106</v>
      </c>
      <c r="H59" s="28">
        <v>87</v>
      </c>
      <c r="I59" s="28">
        <v>146</v>
      </c>
      <c r="J59" s="28">
        <v>68</v>
      </c>
      <c r="K59" s="28">
        <v>56</v>
      </c>
      <c r="L59" s="28">
        <v>20</v>
      </c>
      <c r="M59" s="28">
        <v>16</v>
      </c>
      <c r="N59" s="28">
        <v>608</v>
      </c>
      <c r="O59" s="28">
        <v>67</v>
      </c>
      <c r="P59" s="28">
        <v>54</v>
      </c>
      <c r="Q59" s="28">
        <v>104</v>
      </c>
      <c r="R59" s="28">
        <v>66</v>
      </c>
      <c r="S59" s="28">
        <v>65</v>
      </c>
      <c r="T59" s="28">
        <v>82</v>
      </c>
      <c r="U59" s="28">
        <v>90</v>
      </c>
      <c r="V59" s="28">
        <v>55</v>
      </c>
      <c r="W59" s="28">
        <v>2248</v>
      </c>
    </row>
    <row r="60" spans="1:23" x14ac:dyDescent="0.45">
      <c r="A60" s="26"/>
      <c r="B60" s="27"/>
      <c r="C60" s="27"/>
      <c r="D60" s="27"/>
      <c r="E60" s="27" t="s">
        <v>98</v>
      </c>
      <c r="F60" s="28">
        <v>2</v>
      </c>
      <c r="G60" s="28">
        <v>6</v>
      </c>
      <c r="H60" s="28">
        <v>2</v>
      </c>
      <c r="I60" s="28">
        <v>7</v>
      </c>
      <c r="J60" s="28">
        <v>1</v>
      </c>
      <c r="K60" s="28">
        <v>1</v>
      </c>
      <c r="L60" s="28">
        <v>2</v>
      </c>
      <c r="M60" s="28">
        <v>0</v>
      </c>
      <c r="N60" s="28">
        <v>10</v>
      </c>
      <c r="O60" s="28">
        <v>2</v>
      </c>
      <c r="P60" s="28">
        <v>3</v>
      </c>
      <c r="Q60" s="28">
        <v>3</v>
      </c>
      <c r="R60" s="28">
        <v>1</v>
      </c>
      <c r="S60" s="28">
        <v>7</v>
      </c>
      <c r="T60" s="28">
        <v>0</v>
      </c>
      <c r="U60" s="28">
        <v>1</v>
      </c>
      <c r="V60" s="28">
        <v>0</v>
      </c>
      <c r="W60" s="28">
        <v>48</v>
      </c>
    </row>
    <row r="61" spans="1:23" x14ac:dyDescent="0.45">
      <c r="A61" s="26"/>
      <c r="B61" s="27"/>
      <c r="C61" s="27"/>
      <c r="D61" s="27"/>
      <c r="E61" s="27" t="s">
        <v>99</v>
      </c>
      <c r="F61" s="28">
        <v>1951</v>
      </c>
      <c r="G61" s="28">
        <v>429</v>
      </c>
      <c r="H61" s="28">
        <v>1892</v>
      </c>
      <c r="I61" s="28">
        <v>366</v>
      </c>
      <c r="J61" s="28">
        <v>363</v>
      </c>
      <c r="K61" s="28">
        <v>540</v>
      </c>
      <c r="L61" s="28">
        <v>286</v>
      </c>
      <c r="M61" s="28">
        <v>194</v>
      </c>
      <c r="N61" s="28">
        <v>1827</v>
      </c>
      <c r="O61" s="28">
        <v>409</v>
      </c>
      <c r="P61" s="28">
        <v>532</v>
      </c>
      <c r="Q61" s="28">
        <v>484</v>
      </c>
      <c r="R61" s="28">
        <v>408</v>
      </c>
      <c r="S61" s="28">
        <v>480</v>
      </c>
      <c r="T61" s="28">
        <v>558</v>
      </c>
      <c r="U61" s="28">
        <v>571</v>
      </c>
      <c r="V61" s="28">
        <v>1968</v>
      </c>
      <c r="W61" s="28">
        <v>13258</v>
      </c>
    </row>
    <row r="62" spans="1:23" x14ac:dyDescent="0.45">
      <c r="A62" s="26"/>
      <c r="B62" s="27" t="s">
        <v>100</v>
      </c>
      <c r="C62" s="27"/>
      <c r="D62" s="27"/>
      <c r="E62" s="27"/>
      <c r="F62" s="28">
        <v>114310</v>
      </c>
      <c r="G62" s="28">
        <v>43687</v>
      </c>
      <c r="H62" s="28">
        <v>31688</v>
      </c>
      <c r="I62" s="28">
        <v>51756</v>
      </c>
      <c r="J62" s="28">
        <v>20453</v>
      </c>
      <c r="K62" s="28">
        <v>21027</v>
      </c>
      <c r="L62" s="28">
        <v>15043</v>
      </c>
      <c r="M62" s="28">
        <v>4439</v>
      </c>
      <c r="N62" s="28">
        <v>210195</v>
      </c>
      <c r="O62" s="28">
        <v>29269</v>
      </c>
      <c r="P62" s="28">
        <v>30343</v>
      </c>
      <c r="Q62" s="28">
        <v>42498</v>
      </c>
      <c r="R62" s="28">
        <v>33218</v>
      </c>
      <c r="S62" s="28">
        <v>39950</v>
      </c>
      <c r="T62" s="28">
        <v>49038</v>
      </c>
      <c r="U62" s="28">
        <v>55134</v>
      </c>
      <c r="V62" s="28">
        <v>19751</v>
      </c>
      <c r="W62" s="28">
        <v>811799</v>
      </c>
    </row>
    <row r="63" spans="1:23" x14ac:dyDescent="0.45">
      <c r="A63" s="26"/>
      <c r="B63" s="27"/>
      <c r="C63" s="27" t="s">
        <v>101</v>
      </c>
      <c r="D63" s="27"/>
      <c r="E63" s="27"/>
      <c r="F63" s="28">
        <v>110013</v>
      </c>
      <c r="G63" s="28">
        <v>42104</v>
      </c>
      <c r="H63" s="28">
        <v>29945</v>
      </c>
      <c r="I63" s="28">
        <v>50188</v>
      </c>
      <c r="J63" s="28">
        <v>19285</v>
      </c>
      <c r="K63" s="28">
        <v>19895</v>
      </c>
      <c r="L63" s="28">
        <v>14309</v>
      </c>
      <c r="M63" s="28">
        <v>4091</v>
      </c>
      <c r="N63" s="28">
        <v>201349</v>
      </c>
      <c r="O63" s="28">
        <v>27716</v>
      </c>
      <c r="P63" s="28">
        <v>28875</v>
      </c>
      <c r="Q63" s="28">
        <v>40433</v>
      </c>
      <c r="R63" s="28">
        <v>31755</v>
      </c>
      <c r="S63" s="28">
        <v>38444</v>
      </c>
      <c r="T63" s="28">
        <v>46665</v>
      </c>
      <c r="U63" s="28">
        <v>52618</v>
      </c>
      <c r="V63" s="28">
        <v>19299</v>
      </c>
      <c r="W63" s="28">
        <v>776984</v>
      </c>
    </row>
    <row r="64" spans="1:23" x14ac:dyDescent="0.45">
      <c r="A64" s="26"/>
      <c r="B64" s="27"/>
      <c r="C64" s="27"/>
      <c r="D64" s="27" t="s">
        <v>102</v>
      </c>
      <c r="E64" s="27"/>
      <c r="F64" s="28">
        <v>11040</v>
      </c>
      <c r="G64" s="28">
        <v>3640</v>
      </c>
      <c r="H64" s="28">
        <v>1820</v>
      </c>
      <c r="I64" s="28">
        <v>4827</v>
      </c>
      <c r="J64" s="28">
        <v>1001</v>
      </c>
      <c r="K64" s="28">
        <v>1076</v>
      </c>
      <c r="L64" s="28">
        <v>980</v>
      </c>
      <c r="M64" s="28">
        <v>290</v>
      </c>
      <c r="N64" s="28">
        <v>3645</v>
      </c>
      <c r="O64" s="28">
        <v>907</v>
      </c>
      <c r="P64" s="28">
        <v>1008</v>
      </c>
      <c r="Q64" s="28">
        <v>1256</v>
      </c>
      <c r="R64" s="28">
        <v>1165</v>
      </c>
      <c r="S64" s="28">
        <v>4737</v>
      </c>
      <c r="T64" s="28">
        <v>1604</v>
      </c>
      <c r="U64" s="28">
        <v>2236</v>
      </c>
      <c r="V64" s="28">
        <v>1905</v>
      </c>
      <c r="W64" s="28">
        <v>43137</v>
      </c>
    </row>
    <row r="65" spans="1:23" x14ac:dyDescent="0.45">
      <c r="A65" s="26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16728</v>
      </c>
      <c r="O65" s="28">
        <v>771</v>
      </c>
      <c r="P65" s="28">
        <v>631</v>
      </c>
      <c r="Q65" s="28">
        <v>981</v>
      </c>
      <c r="R65" s="28">
        <v>587</v>
      </c>
      <c r="S65" s="28">
        <v>1801</v>
      </c>
      <c r="T65" s="28">
        <v>758</v>
      </c>
      <c r="U65" s="28">
        <v>1690</v>
      </c>
      <c r="V65" s="28">
        <v>578</v>
      </c>
      <c r="W65" s="28">
        <v>24525</v>
      </c>
    </row>
    <row r="66" spans="1:23" x14ac:dyDescent="0.45">
      <c r="A66" s="26"/>
      <c r="B66" s="27"/>
      <c r="C66" s="27"/>
      <c r="D66" s="27" t="s">
        <v>104</v>
      </c>
      <c r="E66" s="27"/>
      <c r="F66" s="28">
        <v>3412</v>
      </c>
      <c r="G66" s="28">
        <v>1857</v>
      </c>
      <c r="H66" s="28">
        <v>1879</v>
      </c>
      <c r="I66" s="28">
        <v>3692</v>
      </c>
      <c r="J66" s="28">
        <v>1348</v>
      </c>
      <c r="K66" s="28">
        <v>896</v>
      </c>
      <c r="L66" s="28">
        <v>908</v>
      </c>
      <c r="M66" s="28">
        <v>115</v>
      </c>
      <c r="N66" s="28">
        <v>10379</v>
      </c>
      <c r="O66" s="28">
        <v>1282</v>
      </c>
      <c r="P66" s="28">
        <v>1926</v>
      </c>
      <c r="Q66" s="28">
        <v>2850</v>
      </c>
      <c r="R66" s="28">
        <v>2105</v>
      </c>
      <c r="S66" s="28">
        <v>703</v>
      </c>
      <c r="T66" s="28">
        <v>2637</v>
      </c>
      <c r="U66" s="28">
        <v>2885</v>
      </c>
      <c r="V66" s="28">
        <v>2078</v>
      </c>
      <c r="W66" s="28">
        <v>40952</v>
      </c>
    </row>
    <row r="67" spans="1:23" x14ac:dyDescent="0.45">
      <c r="A67" s="26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26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9</v>
      </c>
      <c r="V67" s="28">
        <v>1</v>
      </c>
      <c r="W67" s="28">
        <v>36</v>
      </c>
    </row>
    <row r="68" spans="1:23" x14ac:dyDescent="0.45">
      <c r="A68" s="26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45">
      <c r="A69" s="26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45">
      <c r="A70" s="26"/>
      <c r="B70" s="27"/>
      <c r="C70" s="27"/>
      <c r="D70" s="27" t="s">
        <v>108</v>
      </c>
      <c r="E70" s="27"/>
      <c r="F70" s="28">
        <v>95561</v>
      </c>
      <c r="G70" s="28">
        <v>36607</v>
      </c>
      <c r="H70" s="28">
        <v>26246</v>
      </c>
      <c r="I70" s="28">
        <v>41669</v>
      </c>
      <c r="J70" s="28">
        <v>16936</v>
      </c>
      <c r="K70" s="28">
        <v>17923</v>
      </c>
      <c r="L70" s="28">
        <v>12421</v>
      </c>
      <c r="M70" s="28">
        <v>3686</v>
      </c>
      <c r="N70" s="28">
        <v>170571</v>
      </c>
      <c r="O70" s="28">
        <v>24756</v>
      </c>
      <c r="P70" s="28">
        <v>25310</v>
      </c>
      <c r="Q70" s="28">
        <v>35346</v>
      </c>
      <c r="R70" s="28">
        <v>27898</v>
      </c>
      <c r="S70" s="28">
        <v>31203</v>
      </c>
      <c r="T70" s="28">
        <v>41666</v>
      </c>
      <c r="U70" s="28">
        <v>45798</v>
      </c>
      <c r="V70" s="28">
        <v>14737</v>
      </c>
      <c r="W70" s="28">
        <v>668334</v>
      </c>
    </row>
    <row r="71" spans="1:23" x14ac:dyDescent="0.45">
      <c r="A71" s="26"/>
      <c r="B71" s="27"/>
      <c r="C71" s="27"/>
      <c r="D71" s="27"/>
      <c r="E71" s="27" t="s">
        <v>109</v>
      </c>
      <c r="F71" s="28">
        <v>90350</v>
      </c>
      <c r="G71" s="28">
        <v>34104</v>
      </c>
      <c r="H71" s="28">
        <v>24089</v>
      </c>
      <c r="I71" s="28">
        <v>39657</v>
      </c>
      <c r="J71" s="28">
        <v>15783</v>
      </c>
      <c r="K71" s="28">
        <v>16711</v>
      </c>
      <c r="L71" s="28">
        <v>11144</v>
      </c>
      <c r="M71" s="28">
        <v>3433</v>
      </c>
      <c r="N71" s="28">
        <v>160108</v>
      </c>
      <c r="O71" s="28">
        <v>22581</v>
      </c>
      <c r="P71" s="28">
        <v>23398</v>
      </c>
      <c r="Q71" s="28">
        <v>32509</v>
      </c>
      <c r="R71" s="28">
        <v>25834</v>
      </c>
      <c r="S71" s="28">
        <v>28685</v>
      </c>
      <c r="T71" s="28">
        <v>37654</v>
      </c>
      <c r="U71" s="28">
        <v>41804</v>
      </c>
      <c r="V71" s="28">
        <v>13862</v>
      </c>
      <c r="W71" s="28">
        <v>621706</v>
      </c>
    </row>
    <row r="72" spans="1:23" x14ac:dyDescent="0.45">
      <c r="A72" s="26"/>
      <c r="B72" s="27"/>
      <c r="C72" s="27"/>
      <c r="D72" s="27"/>
      <c r="E72" s="27" t="s">
        <v>110</v>
      </c>
      <c r="F72" s="28">
        <v>1683</v>
      </c>
      <c r="G72" s="28">
        <v>733</v>
      </c>
      <c r="H72" s="28">
        <v>733</v>
      </c>
      <c r="I72" s="28">
        <v>682</v>
      </c>
      <c r="J72" s="28">
        <v>438</v>
      </c>
      <c r="K72" s="28">
        <v>476</v>
      </c>
      <c r="L72" s="28">
        <v>466</v>
      </c>
      <c r="M72" s="28">
        <v>95</v>
      </c>
      <c r="N72" s="28">
        <v>3631</v>
      </c>
      <c r="O72" s="28">
        <v>737</v>
      </c>
      <c r="P72" s="28">
        <v>670</v>
      </c>
      <c r="Q72" s="28">
        <v>989</v>
      </c>
      <c r="R72" s="28">
        <v>743</v>
      </c>
      <c r="S72" s="28">
        <v>1025</v>
      </c>
      <c r="T72" s="28">
        <v>1324</v>
      </c>
      <c r="U72" s="28">
        <v>1222</v>
      </c>
      <c r="V72" s="28">
        <v>347</v>
      </c>
      <c r="W72" s="28">
        <v>15994</v>
      </c>
    </row>
    <row r="73" spans="1:23" x14ac:dyDescent="0.45">
      <c r="A73" s="26"/>
      <c r="B73" s="27"/>
      <c r="C73" s="27"/>
      <c r="D73" s="27"/>
      <c r="E73" s="27" t="s">
        <v>111</v>
      </c>
      <c r="F73" s="28">
        <v>1251</v>
      </c>
      <c r="G73" s="28">
        <v>483</v>
      </c>
      <c r="H73" s="28">
        <v>424</v>
      </c>
      <c r="I73" s="28">
        <v>404</v>
      </c>
      <c r="J73" s="28">
        <v>310</v>
      </c>
      <c r="K73" s="28">
        <v>277</v>
      </c>
      <c r="L73" s="28">
        <v>288</v>
      </c>
      <c r="M73" s="28">
        <v>53</v>
      </c>
      <c r="N73" s="28">
        <v>2092</v>
      </c>
      <c r="O73" s="28">
        <v>626</v>
      </c>
      <c r="P73" s="28">
        <v>436</v>
      </c>
      <c r="Q73" s="28">
        <v>702</v>
      </c>
      <c r="R73" s="28">
        <v>624</v>
      </c>
      <c r="S73" s="28">
        <v>719</v>
      </c>
      <c r="T73" s="28">
        <v>871</v>
      </c>
      <c r="U73" s="28">
        <v>921</v>
      </c>
      <c r="V73" s="28">
        <v>254</v>
      </c>
      <c r="W73" s="28">
        <v>10735</v>
      </c>
    </row>
    <row r="74" spans="1:23" x14ac:dyDescent="0.45">
      <c r="A74" s="26"/>
      <c r="B74" s="27"/>
      <c r="C74" s="27"/>
      <c r="D74" s="27"/>
      <c r="E74" s="27" t="s">
        <v>112</v>
      </c>
      <c r="F74" s="28">
        <v>2228</v>
      </c>
      <c r="G74" s="28">
        <v>1247</v>
      </c>
      <c r="H74" s="28">
        <v>938</v>
      </c>
      <c r="I74" s="28">
        <v>888</v>
      </c>
      <c r="J74" s="28">
        <v>396</v>
      </c>
      <c r="K74" s="28">
        <v>450</v>
      </c>
      <c r="L74" s="28">
        <v>505</v>
      </c>
      <c r="M74" s="28">
        <v>105</v>
      </c>
      <c r="N74" s="28">
        <v>4535</v>
      </c>
      <c r="O74" s="28">
        <v>789</v>
      </c>
      <c r="P74" s="28">
        <v>784</v>
      </c>
      <c r="Q74" s="28">
        <v>1123</v>
      </c>
      <c r="R74" s="28">
        <v>681</v>
      </c>
      <c r="S74" s="28">
        <v>760</v>
      </c>
      <c r="T74" s="28">
        <v>1698</v>
      </c>
      <c r="U74" s="28">
        <v>1778</v>
      </c>
      <c r="V74" s="28">
        <v>266</v>
      </c>
      <c r="W74" s="28">
        <v>19171</v>
      </c>
    </row>
    <row r="75" spans="1:23" x14ac:dyDescent="0.45">
      <c r="A75" s="26"/>
      <c r="B75" s="27"/>
      <c r="C75" s="27"/>
      <c r="D75" s="27"/>
      <c r="E75" s="27" t="s">
        <v>113</v>
      </c>
      <c r="F75" s="28">
        <v>49</v>
      </c>
      <c r="G75" s="28">
        <v>40</v>
      </c>
      <c r="H75" s="28">
        <v>62</v>
      </c>
      <c r="I75" s="28">
        <v>38</v>
      </c>
      <c r="J75" s="28">
        <v>9</v>
      </c>
      <c r="K75" s="28">
        <v>9</v>
      </c>
      <c r="L75" s="28">
        <v>18</v>
      </c>
      <c r="M75" s="28">
        <v>0</v>
      </c>
      <c r="N75" s="28">
        <v>205</v>
      </c>
      <c r="O75" s="28">
        <v>23</v>
      </c>
      <c r="P75" s="28">
        <v>22</v>
      </c>
      <c r="Q75" s="28">
        <v>23</v>
      </c>
      <c r="R75" s="28">
        <v>16</v>
      </c>
      <c r="S75" s="28">
        <v>14</v>
      </c>
      <c r="T75" s="28">
        <v>119</v>
      </c>
      <c r="U75" s="28">
        <v>73</v>
      </c>
      <c r="V75" s="28">
        <v>8</v>
      </c>
      <c r="W75" s="28">
        <v>728</v>
      </c>
    </row>
    <row r="76" spans="1:23" x14ac:dyDescent="0.45">
      <c r="A76" s="26"/>
      <c r="B76" s="27"/>
      <c r="C76" s="27" t="s">
        <v>114</v>
      </c>
      <c r="D76" s="27"/>
      <c r="E76" s="27"/>
      <c r="F76" s="28">
        <v>4297</v>
      </c>
      <c r="G76" s="28">
        <v>1583</v>
      </c>
      <c r="H76" s="28">
        <v>1743</v>
      </c>
      <c r="I76" s="28">
        <v>1568</v>
      </c>
      <c r="J76" s="28">
        <v>1168</v>
      </c>
      <c r="K76" s="28">
        <v>1132</v>
      </c>
      <c r="L76" s="28">
        <v>734</v>
      </c>
      <c r="M76" s="28">
        <v>348</v>
      </c>
      <c r="N76" s="28">
        <v>8846</v>
      </c>
      <c r="O76" s="28">
        <v>1553</v>
      </c>
      <c r="P76" s="28">
        <v>1468</v>
      </c>
      <c r="Q76" s="28">
        <v>2065</v>
      </c>
      <c r="R76" s="28">
        <v>1463</v>
      </c>
      <c r="S76" s="28">
        <v>1506</v>
      </c>
      <c r="T76" s="28">
        <v>2373</v>
      </c>
      <c r="U76" s="28">
        <v>2516</v>
      </c>
      <c r="V76" s="28">
        <v>452</v>
      </c>
      <c r="W76" s="28">
        <v>34815</v>
      </c>
    </row>
    <row r="77" spans="1:23" x14ac:dyDescent="0.45">
      <c r="A77" s="26"/>
      <c r="B77" s="27"/>
      <c r="C77" s="27"/>
      <c r="D77" s="27" t="s">
        <v>115</v>
      </c>
      <c r="E77" s="27"/>
      <c r="F77" s="28">
        <v>969</v>
      </c>
      <c r="G77" s="28">
        <v>442</v>
      </c>
      <c r="H77" s="28">
        <v>296</v>
      </c>
      <c r="I77" s="28">
        <v>241</v>
      </c>
      <c r="J77" s="28">
        <v>284</v>
      </c>
      <c r="K77" s="28">
        <v>167</v>
      </c>
      <c r="L77" s="28">
        <v>116</v>
      </c>
      <c r="M77" s="28">
        <v>20</v>
      </c>
      <c r="N77" s="28">
        <v>1111</v>
      </c>
      <c r="O77" s="28">
        <v>286</v>
      </c>
      <c r="P77" s="28">
        <v>255</v>
      </c>
      <c r="Q77" s="28">
        <v>309</v>
      </c>
      <c r="R77" s="28">
        <v>280</v>
      </c>
      <c r="S77" s="28">
        <v>352</v>
      </c>
      <c r="T77" s="28">
        <v>384</v>
      </c>
      <c r="U77" s="28">
        <v>492</v>
      </c>
      <c r="V77" s="28">
        <v>65</v>
      </c>
      <c r="W77" s="28">
        <v>6069</v>
      </c>
    </row>
    <row r="78" spans="1:23" x14ac:dyDescent="0.45">
      <c r="A78" s="26"/>
      <c r="B78" s="27"/>
      <c r="C78" s="27"/>
      <c r="D78" s="27" t="s">
        <v>116</v>
      </c>
      <c r="E78" s="27"/>
      <c r="F78" s="28">
        <v>83</v>
      </c>
      <c r="G78" s="28">
        <v>11</v>
      </c>
      <c r="H78" s="28">
        <v>36</v>
      </c>
      <c r="I78" s="28">
        <v>13</v>
      </c>
      <c r="J78" s="28">
        <v>8</v>
      </c>
      <c r="K78" s="28">
        <v>21</v>
      </c>
      <c r="L78" s="28">
        <v>2</v>
      </c>
      <c r="M78" s="28">
        <v>0</v>
      </c>
      <c r="N78" s="28">
        <v>81</v>
      </c>
      <c r="O78" s="28">
        <v>19</v>
      </c>
      <c r="P78" s="28">
        <v>29</v>
      </c>
      <c r="Q78" s="28">
        <v>27</v>
      </c>
      <c r="R78" s="28">
        <v>28</v>
      </c>
      <c r="S78" s="28">
        <v>18</v>
      </c>
      <c r="T78" s="28">
        <v>36</v>
      </c>
      <c r="U78" s="28">
        <v>32</v>
      </c>
      <c r="V78" s="28">
        <v>10</v>
      </c>
      <c r="W78" s="28">
        <v>454</v>
      </c>
    </row>
    <row r="79" spans="1:23" x14ac:dyDescent="0.45">
      <c r="A79" s="26"/>
      <c r="B79" s="27"/>
      <c r="C79" s="27"/>
      <c r="D79" s="27" t="s">
        <v>117</v>
      </c>
      <c r="E79" s="27"/>
      <c r="F79" s="28">
        <v>3</v>
      </c>
      <c r="G79" s="28">
        <v>0</v>
      </c>
      <c r="H79" s="28">
        <v>0</v>
      </c>
      <c r="I79" s="28">
        <v>0</v>
      </c>
      <c r="J79" s="28">
        <v>1</v>
      </c>
      <c r="K79" s="28">
        <v>0</v>
      </c>
      <c r="L79" s="28">
        <v>0</v>
      </c>
      <c r="M79" s="28">
        <v>0</v>
      </c>
      <c r="N79" s="28">
        <v>2</v>
      </c>
      <c r="O79" s="28">
        <v>0</v>
      </c>
      <c r="P79" s="28">
        <v>0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8">
        <v>1</v>
      </c>
      <c r="W79" s="28">
        <v>10</v>
      </c>
    </row>
    <row r="80" spans="1:23" x14ac:dyDescent="0.45">
      <c r="A80" s="26"/>
      <c r="B80" s="27"/>
      <c r="C80" s="27"/>
      <c r="D80" s="27" t="s">
        <v>118</v>
      </c>
      <c r="E80" s="27"/>
      <c r="F80" s="28">
        <v>22</v>
      </c>
      <c r="G80" s="28">
        <v>1</v>
      </c>
      <c r="H80" s="28">
        <v>1</v>
      </c>
      <c r="I80" s="28">
        <v>1</v>
      </c>
      <c r="J80" s="28">
        <v>2</v>
      </c>
      <c r="K80" s="28">
        <v>2</v>
      </c>
      <c r="L80" s="28">
        <v>4</v>
      </c>
      <c r="M80" s="28">
        <v>3</v>
      </c>
      <c r="N80" s="28">
        <v>16</v>
      </c>
      <c r="O80" s="28">
        <v>4</v>
      </c>
      <c r="P80" s="28">
        <v>2</v>
      </c>
      <c r="Q80" s="28">
        <v>1</v>
      </c>
      <c r="R80" s="28">
        <v>3</v>
      </c>
      <c r="S80" s="28">
        <v>7</v>
      </c>
      <c r="T80" s="28">
        <v>1</v>
      </c>
      <c r="U80" s="28">
        <v>2</v>
      </c>
      <c r="V80" s="28">
        <v>1</v>
      </c>
      <c r="W80" s="28">
        <v>73</v>
      </c>
    </row>
    <row r="81" spans="1:23" x14ac:dyDescent="0.45">
      <c r="A81" s="26"/>
      <c r="B81" s="27"/>
      <c r="C81" s="27"/>
      <c r="D81" s="27" t="s">
        <v>119</v>
      </c>
      <c r="E81" s="27"/>
      <c r="F81" s="28">
        <v>1246</v>
      </c>
      <c r="G81" s="28">
        <v>437</v>
      </c>
      <c r="H81" s="28">
        <v>793</v>
      </c>
      <c r="I81" s="28">
        <v>627</v>
      </c>
      <c r="J81" s="28">
        <v>464</v>
      </c>
      <c r="K81" s="28">
        <v>500</v>
      </c>
      <c r="L81" s="28">
        <v>308</v>
      </c>
      <c r="M81" s="28">
        <v>255</v>
      </c>
      <c r="N81" s="28">
        <v>4524</v>
      </c>
      <c r="O81" s="28">
        <v>651</v>
      </c>
      <c r="P81" s="28">
        <v>672</v>
      </c>
      <c r="Q81" s="28">
        <v>1055</v>
      </c>
      <c r="R81" s="28">
        <v>544</v>
      </c>
      <c r="S81" s="28">
        <v>505</v>
      </c>
      <c r="T81" s="28">
        <v>1073</v>
      </c>
      <c r="U81" s="28">
        <v>919</v>
      </c>
      <c r="V81" s="28">
        <v>122</v>
      </c>
      <c r="W81" s="28">
        <v>14695</v>
      </c>
    </row>
    <row r="82" spans="1:23" x14ac:dyDescent="0.45">
      <c r="A82" s="26"/>
      <c r="B82" s="27"/>
      <c r="C82" s="27"/>
      <c r="D82" s="27" t="s">
        <v>120</v>
      </c>
      <c r="E82" s="27"/>
      <c r="F82" s="28">
        <v>1974</v>
      </c>
      <c r="G82" s="28">
        <v>692</v>
      </c>
      <c r="H82" s="28">
        <v>617</v>
      </c>
      <c r="I82" s="28">
        <v>686</v>
      </c>
      <c r="J82" s="28">
        <v>409</v>
      </c>
      <c r="K82" s="28">
        <v>442</v>
      </c>
      <c r="L82" s="28">
        <v>304</v>
      </c>
      <c r="M82" s="28">
        <v>70</v>
      </c>
      <c r="N82" s="28">
        <v>3112</v>
      </c>
      <c r="O82" s="28">
        <v>593</v>
      </c>
      <c r="P82" s="28">
        <v>510</v>
      </c>
      <c r="Q82" s="28">
        <v>673</v>
      </c>
      <c r="R82" s="28">
        <v>608</v>
      </c>
      <c r="S82" s="28">
        <v>623</v>
      </c>
      <c r="T82" s="28">
        <v>878</v>
      </c>
      <c r="U82" s="28">
        <v>1070</v>
      </c>
      <c r="V82" s="28">
        <v>253</v>
      </c>
      <c r="W82" s="28">
        <v>13514</v>
      </c>
    </row>
    <row r="83" spans="1:23" x14ac:dyDescent="0.45">
      <c r="A83" s="26"/>
      <c r="B83" s="27" t="s">
        <v>121</v>
      </c>
      <c r="C83" s="27"/>
      <c r="D83" s="27"/>
      <c r="E83" s="27"/>
      <c r="F83" s="28">
        <v>330840</v>
      </c>
      <c r="G83" s="28">
        <v>188272</v>
      </c>
      <c r="H83" s="28">
        <v>160458</v>
      </c>
      <c r="I83" s="28">
        <v>192622</v>
      </c>
      <c r="J83" s="28">
        <v>92402</v>
      </c>
      <c r="K83" s="28">
        <v>86736</v>
      </c>
      <c r="L83" s="28">
        <v>71434</v>
      </c>
      <c r="M83" s="28">
        <v>16255</v>
      </c>
      <c r="N83" s="28">
        <v>799900</v>
      </c>
      <c r="O83" s="28">
        <v>155862</v>
      </c>
      <c r="P83" s="28">
        <v>157758</v>
      </c>
      <c r="Q83" s="28">
        <v>222248</v>
      </c>
      <c r="R83" s="28">
        <v>186226</v>
      </c>
      <c r="S83" s="28">
        <v>242281</v>
      </c>
      <c r="T83" s="28">
        <v>317057</v>
      </c>
      <c r="U83" s="28">
        <v>292183</v>
      </c>
      <c r="V83" s="28">
        <v>80052</v>
      </c>
      <c r="W83" s="28">
        <v>3592586</v>
      </c>
    </row>
    <row r="84" spans="1:23" x14ac:dyDescent="0.45">
      <c r="A84" s="26"/>
      <c r="B84" s="27"/>
      <c r="C84" s="27" t="s">
        <v>122</v>
      </c>
      <c r="D84" s="27"/>
      <c r="E84" s="27"/>
      <c r="F84" s="28">
        <v>208189</v>
      </c>
      <c r="G84" s="28">
        <v>127331</v>
      </c>
      <c r="H84" s="28">
        <v>105264</v>
      </c>
      <c r="I84" s="28">
        <v>124633</v>
      </c>
      <c r="J84" s="28">
        <v>63362</v>
      </c>
      <c r="K84" s="28">
        <v>56776</v>
      </c>
      <c r="L84" s="28">
        <v>49432</v>
      </c>
      <c r="M84" s="28">
        <v>11575</v>
      </c>
      <c r="N84" s="28">
        <v>557189</v>
      </c>
      <c r="O84" s="28">
        <v>114222</v>
      </c>
      <c r="P84" s="28">
        <v>115561</v>
      </c>
      <c r="Q84" s="28">
        <v>168642</v>
      </c>
      <c r="R84" s="28">
        <v>140827</v>
      </c>
      <c r="S84" s="28">
        <v>190034</v>
      </c>
      <c r="T84" s="28">
        <v>235047</v>
      </c>
      <c r="U84" s="28">
        <v>219963</v>
      </c>
      <c r="V84" s="28">
        <v>59551</v>
      </c>
      <c r="W84" s="28">
        <v>2547598</v>
      </c>
    </row>
    <row r="85" spans="1:23" x14ac:dyDescent="0.45">
      <c r="A85" s="26"/>
      <c r="B85" s="27"/>
      <c r="C85" s="27"/>
      <c r="D85" s="27" t="s">
        <v>123</v>
      </c>
      <c r="E85" s="27"/>
      <c r="F85" s="28">
        <v>22346</v>
      </c>
      <c r="G85" s="28">
        <v>12190</v>
      </c>
      <c r="H85" s="28">
        <v>11272</v>
      </c>
      <c r="I85" s="28">
        <v>17709</v>
      </c>
      <c r="J85" s="28">
        <v>7836</v>
      </c>
      <c r="K85" s="28">
        <v>8641</v>
      </c>
      <c r="L85" s="28">
        <v>4913</v>
      </c>
      <c r="M85" s="28">
        <v>1869</v>
      </c>
      <c r="N85" s="28">
        <v>76150</v>
      </c>
      <c r="O85" s="28">
        <v>19691</v>
      </c>
      <c r="P85" s="28">
        <v>16681</v>
      </c>
      <c r="Q85" s="28">
        <v>22214</v>
      </c>
      <c r="R85" s="28">
        <v>17308</v>
      </c>
      <c r="S85" s="28">
        <v>17262</v>
      </c>
      <c r="T85" s="28">
        <v>22689</v>
      </c>
      <c r="U85" s="28">
        <v>22920</v>
      </c>
      <c r="V85" s="28">
        <v>7487</v>
      </c>
      <c r="W85" s="28">
        <v>309178</v>
      </c>
    </row>
    <row r="86" spans="1:23" x14ac:dyDescent="0.45">
      <c r="A86" s="26"/>
      <c r="B86" s="27"/>
      <c r="C86" s="27"/>
      <c r="D86" s="27" t="s">
        <v>124</v>
      </c>
      <c r="E86" s="27"/>
      <c r="F86" s="28">
        <v>185843</v>
      </c>
      <c r="G86" s="28">
        <v>115141</v>
      </c>
      <c r="H86" s="28">
        <v>93992</v>
      </c>
      <c r="I86" s="28">
        <v>106924</v>
      </c>
      <c r="J86" s="28">
        <v>55526</v>
      </c>
      <c r="K86" s="28">
        <v>48135</v>
      </c>
      <c r="L86" s="28">
        <v>44519</v>
      </c>
      <c r="M86" s="28">
        <v>9706</v>
      </c>
      <c r="N86" s="28">
        <v>481039</v>
      </c>
      <c r="O86" s="28">
        <v>94531</v>
      </c>
      <c r="P86" s="28">
        <v>98880</v>
      </c>
      <c r="Q86" s="28">
        <v>146428</v>
      </c>
      <c r="R86" s="28">
        <v>123519</v>
      </c>
      <c r="S86" s="28">
        <v>172772</v>
      </c>
      <c r="T86" s="28">
        <v>212358</v>
      </c>
      <c r="U86" s="28">
        <v>197043</v>
      </c>
      <c r="V86" s="28">
        <v>52064</v>
      </c>
      <c r="W86" s="28">
        <v>2238420</v>
      </c>
    </row>
    <row r="87" spans="1:23" x14ac:dyDescent="0.45">
      <c r="A87" s="26"/>
      <c r="B87" s="27"/>
      <c r="C87" s="27"/>
      <c r="D87" s="27"/>
      <c r="E87" s="27" t="s">
        <v>125</v>
      </c>
      <c r="F87" s="28">
        <v>145838</v>
      </c>
      <c r="G87" s="28">
        <v>87554</v>
      </c>
      <c r="H87" s="28">
        <v>74237</v>
      </c>
      <c r="I87" s="28">
        <v>82628</v>
      </c>
      <c r="J87" s="28">
        <v>42068</v>
      </c>
      <c r="K87" s="28">
        <v>37067</v>
      </c>
      <c r="L87" s="28">
        <v>35362</v>
      </c>
      <c r="M87" s="28">
        <v>7520</v>
      </c>
      <c r="N87" s="28">
        <v>359348</v>
      </c>
      <c r="O87" s="28">
        <v>79605</v>
      </c>
      <c r="P87" s="28">
        <v>80784</v>
      </c>
      <c r="Q87" s="28">
        <v>119043</v>
      </c>
      <c r="R87" s="28">
        <v>100043</v>
      </c>
      <c r="S87" s="28">
        <v>143963</v>
      </c>
      <c r="T87" s="28">
        <v>179973</v>
      </c>
      <c r="U87" s="28">
        <v>159361</v>
      </c>
      <c r="V87" s="28">
        <v>45224</v>
      </c>
      <c r="W87" s="28">
        <v>1779618</v>
      </c>
    </row>
    <row r="88" spans="1:23" x14ac:dyDescent="0.45">
      <c r="A88" s="26"/>
      <c r="B88" s="27"/>
      <c r="C88" s="27"/>
      <c r="D88" s="27"/>
      <c r="E88" s="27" t="s">
        <v>126</v>
      </c>
      <c r="F88" s="28">
        <v>20301</v>
      </c>
      <c r="G88" s="28">
        <v>10568</v>
      </c>
      <c r="H88" s="28">
        <v>7679</v>
      </c>
      <c r="I88" s="28">
        <v>10678</v>
      </c>
      <c r="J88" s="28">
        <v>4447</v>
      </c>
      <c r="K88" s="28">
        <v>3480</v>
      </c>
      <c r="L88" s="28">
        <v>2402</v>
      </c>
      <c r="M88" s="28">
        <v>663</v>
      </c>
      <c r="N88" s="28">
        <v>50951</v>
      </c>
      <c r="O88" s="28">
        <v>5375</v>
      </c>
      <c r="P88" s="28">
        <v>5669</v>
      </c>
      <c r="Q88" s="28">
        <v>8902</v>
      </c>
      <c r="R88" s="28">
        <v>7447</v>
      </c>
      <c r="S88" s="28">
        <v>8723</v>
      </c>
      <c r="T88" s="28">
        <v>10450</v>
      </c>
      <c r="U88" s="28">
        <v>13561</v>
      </c>
      <c r="V88" s="28">
        <v>2887</v>
      </c>
      <c r="W88" s="28">
        <v>174183</v>
      </c>
    </row>
    <row r="89" spans="1:23" x14ac:dyDescent="0.45">
      <c r="A89" s="26"/>
      <c r="B89" s="27"/>
      <c r="C89" s="27"/>
      <c r="D89" s="27"/>
      <c r="E89" s="27" t="s">
        <v>127</v>
      </c>
      <c r="F89" s="28">
        <v>9878</v>
      </c>
      <c r="G89" s="28">
        <v>6770</v>
      </c>
      <c r="H89" s="28">
        <v>5958</v>
      </c>
      <c r="I89" s="28">
        <v>5966</v>
      </c>
      <c r="J89" s="28">
        <v>3598</v>
      </c>
      <c r="K89" s="28">
        <v>3112</v>
      </c>
      <c r="L89" s="28">
        <v>1854</v>
      </c>
      <c r="M89" s="28">
        <v>651</v>
      </c>
      <c r="N89" s="28">
        <v>39086</v>
      </c>
      <c r="O89" s="28">
        <v>4569</v>
      </c>
      <c r="P89" s="28">
        <v>5798</v>
      </c>
      <c r="Q89" s="28">
        <v>8443</v>
      </c>
      <c r="R89" s="28">
        <v>6382</v>
      </c>
      <c r="S89" s="28">
        <v>7752</v>
      </c>
      <c r="T89" s="28">
        <v>9715</v>
      </c>
      <c r="U89" s="28">
        <v>10271</v>
      </c>
      <c r="V89" s="28">
        <v>1829</v>
      </c>
      <c r="W89" s="28">
        <v>131632</v>
      </c>
    </row>
    <row r="90" spans="1:23" x14ac:dyDescent="0.45">
      <c r="A90" s="26"/>
      <c r="B90" s="27"/>
      <c r="C90" s="27"/>
      <c r="D90" s="27"/>
      <c r="E90" s="27" t="s">
        <v>128</v>
      </c>
      <c r="F90" s="28">
        <v>4751</v>
      </c>
      <c r="G90" s="28">
        <v>4052</v>
      </c>
      <c r="H90" s="28">
        <v>2847</v>
      </c>
      <c r="I90" s="28">
        <v>2655</v>
      </c>
      <c r="J90" s="28">
        <v>2260</v>
      </c>
      <c r="K90" s="28">
        <v>1858</v>
      </c>
      <c r="L90" s="28">
        <v>1738</v>
      </c>
      <c r="M90" s="28">
        <v>531</v>
      </c>
      <c r="N90" s="28">
        <v>17105</v>
      </c>
      <c r="O90" s="28">
        <v>2825</v>
      </c>
      <c r="P90" s="28">
        <v>3624</v>
      </c>
      <c r="Q90" s="28">
        <v>5531</v>
      </c>
      <c r="R90" s="28">
        <v>4459</v>
      </c>
      <c r="S90" s="28">
        <v>5999</v>
      </c>
      <c r="T90" s="28">
        <v>6278</v>
      </c>
      <c r="U90" s="28">
        <v>7272</v>
      </c>
      <c r="V90" s="28">
        <v>1283</v>
      </c>
      <c r="W90" s="28">
        <v>75068</v>
      </c>
    </row>
    <row r="91" spans="1:23" x14ac:dyDescent="0.45">
      <c r="A91" s="26"/>
      <c r="B91" s="27"/>
      <c r="C91" s="27"/>
      <c r="D91" s="27"/>
      <c r="E91" s="27" t="s">
        <v>129</v>
      </c>
      <c r="F91" s="28">
        <v>995</v>
      </c>
      <c r="G91" s="28">
        <v>830</v>
      </c>
      <c r="H91" s="28">
        <v>595</v>
      </c>
      <c r="I91" s="28">
        <v>488</v>
      </c>
      <c r="J91" s="28">
        <v>554</v>
      </c>
      <c r="K91" s="28">
        <v>411</v>
      </c>
      <c r="L91" s="28">
        <v>387</v>
      </c>
      <c r="M91" s="28">
        <v>72</v>
      </c>
      <c r="N91" s="28">
        <v>3000</v>
      </c>
      <c r="O91" s="28">
        <v>343</v>
      </c>
      <c r="P91" s="28">
        <v>531</v>
      </c>
      <c r="Q91" s="28">
        <v>921</v>
      </c>
      <c r="R91" s="28">
        <v>940</v>
      </c>
      <c r="S91" s="28">
        <v>1096</v>
      </c>
      <c r="T91" s="28">
        <v>848</v>
      </c>
      <c r="U91" s="28">
        <v>997</v>
      </c>
      <c r="V91" s="28">
        <v>195</v>
      </c>
      <c r="W91" s="28">
        <v>13203</v>
      </c>
    </row>
    <row r="92" spans="1:23" x14ac:dyDescent="0.45">
      <c r="A92" s="26"/>
      <c r="B92" s="27"/>
      <c r="C92" s="27"/>
      <c r="D92" s="27"/>
      <c r="E92" s="27" t="s">
        <v>130</v>
      </c>
      <c r="F92" s="28">
        <v>754</v>
      </c>
      <c r="G92" s="28">
        <v>818</v>
      </c>
      <c r="H92" s="28">
        <v>304</v>
      </c>
      <c r="I92" s="28">
        <v>473</v>
      </c>
      <c r="J92" s="28">
        <v>338</v>
      </c>
      <c r="K92" s="28">
        <v>276</v>
      </c>
      <c r="L92" s="28">
        <v>225</v>
      </c>
      <c r="M92" s="28">
        <v>28</v>
      </c>
      <c r="N92" s="28">
        <v>1674</v>
      </c>
      <c r="O92" s="28">
        <v>205</v>
      </c>
      <c r="P92" s="28">
        <v>260</v>
      </c>
      <c r="Q92" s="28">
        <v>348</v>
      </c>
      <c r="R92" s="28">
        <v>390</v>
      </c>
      <c r="S92" s="28">
        <v>471</v>
      </c>
      <c r="T92" s="28">
        <v>511</v>
      </c>
      <c r="U92" s="28">
        <v>694</v>
      </c>
      <c r="V92" s="28">
        <v>55</v>
      </c>
      <c r="W92" s="28">
        <v>7824</v>
      </c>
    </row>
    <row r="93" spans="1:23" x14ac:dyDescent="0.45">
      <c r="A93" s="26"/>
      <c r="B93" s="27"/>
      <c r="C93" s="27"/>
      <c r="D93" s="27"/>
      <c r="E93" s="27" t="s">
        <v>131</v>
      </c>
      <c r="F93" s="28">
        <v>3326</v>
      </c>
      <c r="G93" s="28">
        <v>4549</v>
      </c>
      <c r="H93" s="28">
        <v>2372</v>
      </c>
      <c r="I93" s="28">
        <v>4036</v>
      </c>
      <c r="J93" s="28">
        <v>2261</v>
      </c>
      <c r="K93" s="28">
        <v>1931</v>
      </c>
      <c r="L93" s="28">
        <v>2551</v>
      </c>
      <c r="M93" s="28">
        <v>241</v>
      </c>
      <c r="N93" s="28">
        <v>9875</v>
      </c>
      <c r="O93" s="28">
        <v>1609</v>
      </c>
      <c r="P93" s="28">
        <v>2214</v>
      </c>
      <c r="Q93" s="28">
        <v>3240</v>
      </c>
      <c r="R93" s="28">
        <v>3858</v>
      </c>
      <c r="S93" s="28">
        <v>4768</v>
      </c>
      <c r="T93" s="28">
        <v>4583</v>
      </c>
      <c r="U93" s="28">
        <v>4887</v>
      </c>
      <c r="V93" s="28">
        <v>591</v>
      </c>
      <c r="W93" s="28">
        <v>56892</v>
      </c>
    </row>
    <row r="94" spans="1:23" x14ac:dyDescent="0.45">
      <c r="A94" s="26"/>
      <c r="B94" s="27"/>
      <c r="C94" s="27" t="s">
        <v>132</v>
      </c>
      <c r="D94" s="27"/>
      <c r="E94" s="27"/>
      <c r="F94" s="28">
        <v>1880</v>
      </c>
      <c r="G94" s="28">
        <v>1039</v>
      </c>
      <c r="H94" s="28">
        <v>1118</v>
      </c>
      <c r="I94" s="28">
        <v>1005</v>
      </c>
      <c r="J94" s="28">
        <v>508</v>
      </c>
      <c r="K94" s="28">
        <v>659</v>
      </c>
      <c r="L94" s="28">
        <v>1082</v>
      </c>
      <c r="M94" s="28">
        <v>355</v>
      </c>
      <c r="N94" s="28">
        <v>5862</v>
      </c>
      <c r="O94" s="28">
        <v>4523</v>
      </c>
      <c r="P94" s="28">
        <v>4171</v>
      </c>
      <c r="Q94" s="28">
        <v>5513</v>
      </c>
      <c r="R94" s="28">
        <v>4161</v>
      </c>
      <c r="S94" s="28">
        <v>5371</v>
      </c>
      <c r="T94" s="28">
        <v>9668</v>
      </c>
      <c r="U94" s="28">
        <v>6532</v>
      </c>
      <c r="V94" s="28">
        <v>1621</v>
      </c>
      <c r="W94" s="28">
        <v>55068</v>
      </c>
    </row>
    <row r="95" spans="1:23" x14ac:dyDescent="0.45">
      <c r="A95" s="26"/>
      <c r="B95" s="27"/>
      <c r="C95" s="27"/>
      <c r="D95" s="27"/>
      <c r="E95" s="27" t="s">
        <v>133</v>
      </c>
      <c r="F95" s="28">
        <v>467</v>
      </c>
      <c r="G95" s="28">
        <v>500</v>
      </c>
      <c r="H95" s="28">
        <v>373</v>
      </c>
      <c r="I95" s="28">
        <v>306</v>
      </c>
      <c r="J95" s="28">
        <v>213</v>
      </c>
      <c r="K95" s="28">
        <v>315</v>
      </c>
      <c r="L95" s="28">
        <v>829</v>
      </c>
      <c r="M95" s="28">
        <v>208</v>
      </c>
      <c r="N95" s="28">
        <v>2462</v>
      </c>
      <c r="O95" s="28">
        <v>3206</v>
      </c>
      <c r="P95" s="28">
        <v>2865</v>
      </c>
      <c r="Q95" s="28">
        <v>3370</v>
      </c>
      <c r="R95" s="28">
        <v>2512</v>
      </c>
      <c r="S95" s="28">
        <v>3221</v>
      </c>
      <c r="T95" s="28">
        <v>6070</v>
      </c>
      <c r="U95" s="28">
        <v>4579</v>
      </c>
      <c r="V95" s="28">
        <v>900</v>
      </c>
      <c r="W95" s="28">
        <v>32396</v>
      </c>
    </row>
    <row r="96" spans="1:23" x14ac:dyDescent="0.45">
      <c r="A96" s="26"/>
      <c r="B96" s="27"/>
      <c r="C96" s="27"/>
      <c r="D96" s="27"/>
      <c r="E96" s="27" t="s">
        <v>134</v>
      </c>
      <c r="F96" s="28">
        <v>1145</v>
      </c>
      <c r="G96" s="28">
        <v>360</v>
      </c>
      <c r="H96" s="28">
        <v>604</v>
      </c>
      <c r="I96" s="28">
        <v>562</v>
      </c>
      <c r="J96" s="28">
        <v>224</v>
      </c>
      <c r="K96" s="28">
        <v>255</v>
      </c>
      <c r="L96" s="28">
        <v>176</v>
      </c>
      <c r="M96" s="28">
        <v>67</v>
      </c>
      <c r="N96" s="28">
        <v>2245</v>
      </c>
      <c r="O96" s="28">
        <v>868</v>
      </c>
      <c r="P96" s="28">
        <v>818</v>
      </c>
      <c r="Q96" s="28">
        <v>1170</v>
      </c>
      <c r="R96" s="28">
        <v>1091</v>
      </c>
      <c r="S96" s="28">
        <v>1433</v>
      </c>
      <c r="T96" s="28">
        <v>2548</v>
      </c>
      <c r="U96" s="28">
        <v>1379</v>
      </c>
      <c r="V96" s="28">
        <v>379</v>
      </c>
      <c r="W96" s="28">
        <v>15324</v>
      </c>
    </row>
    <row r="97" spans="1:23" x14ac:dyDescent="0.45">
      <c r="A97" s="26"/>
      <c r="B97" s="27"/>
      <c r="C97" s="27"/>
      <c r="D97" s="27"/>
      <c r="E97" s="27" t="s">
        <v>135</v>
      </c>
      <c r="F97" s="28">
        <v>246</v>
      </c>
      <c r="G97" s="28">
        <v>159</v>
      </c>
      <c r="H97" s="28">
        <v>120</v>
      </c>
      <c r="I97" s="28">
        <v>104</v>
      </c>
      <c r="J97" s="28">
        <v>64</v>
      </c>
      <c r="K97" s="28">
        <v>83</v>
      </c>
      <c r="L97" s="28">
        <v>66</v>
      </c>
      <c r="M97" s="28">
        <v>79</v>
      </c>
      <c r="N97" s="28">
        <v>1110</v>
      </c>
      <c r="O97" s="28">
        <v>437</v>
      </c>
      <c r="P97" s="28">
        <v>460</v>
      </c>
      <c r="Q97" s="28">
        <v>936</v>
      </c>
      <c r="R97" s="28">
        <v>517</v>
      </c>
      <c r="S97" s="28">
        <v>695</v>
      </c>
      <c r="T97" s="28">
        <v>1009</v>
      </c>
      <c r="U97" s="28">
        <v>552</v>
      </c>
      <c r="V97" s="28">
        <v>330</v>
      </c>
      <c r="W97" s="28">
        <v>6967</v>
      </c>
    </row>
    <row r="98" spans="1:23" x14ac:dyDescent="0.45">
      <c r="A98" s="26"/>
      <c r="B98" s="27"/>
      <c r="C98" s="27"/>
      <c r="D98" s="27"/>
      <c r="E98" s="27" t="s">
        <v>136</v>
      </c>
      <c r="F98" s="28">
        <v>22</v>
      </c>
      <c r="G98" s="28">
        <v>20</v>
      </c>
      <c r="H98" s="28">
        <v>21</v>
      </c>
      <c r="I98" s="28">
        <v>33</v>
      </c>
      <c r="J98" s="28">
        <v>7</v>
      </c>
      <c r="K98" s="28">
        <v>6</v>
      </c>
      <c r="L98" s="28">
        <v>11</v>
      </c>
      <c r="M98" s="28">
        <v>1</v>
      </c>
      <c r="N98" s="28">
        <v>45</v>
      </c>
      <c r="O98" s="28">
        <v>12</v>
      </c>
      <c r="P98" s="28">
        <v>28</v>
      </c>
      <c r="Q98" s="28">
        <v>37</v>
      </c>
      <c r="R98" s="28">
        <v>41</v>
      </c>
      <c r="S98" s="28">
        <v>22</v>
      </c>
      <c r="T98" s="28">
        <v>41</v>
      </c>
      <c r="U98" s="28">
        <v>22</v>
      </c>
      <c r="V98" s="28">
        <v>12</v>
      </c>
      <c r="W98" s="28">
        <v>381</v>
      </c>
    </row>
    <row r="99" spans="1:23" x14ac:dyDescent="0.45">
      <c r="A99" s="26"/>
      <c r="B99" s="27"/>
      <c r="C99" s="27" t="s">
        <v>137</v>
      </c>
      <c r="D99" s="27"/>
      <c r="E99" s="27"/>
      <c r="F99" s="28">
        <v>58271</v>
      </c>
      <c r="G99" s="28">
        <v>23204</v>
      </c>
      <c r="H99" s="28">
        <v>25984</v>
      </c>
      <c r="I99" s="28">
        <v>29364</v>
      </c>
      <c r="J99" s="28">
        <v>12646</v>
      </c>
      <c r="K99" s="28">
        <v>13739</v>
      </c>
      <c r="L99" s="28">
        <v>9034</v>
      </c>
      <c r="M99" s="28">
        <v>1698</v>
      </c>
      <c r="N99" s="28">
        <v>94975</v>
      </c>
      <c r="O99" s="28">
        <v>16015</v>
      </c>
      <c r="P99" s="28">
        <v>15373</v>
      </c>
      <c r="Q99" s="28">
        <v>17638</v>
      </c>
      <c r="R99" s="28">
        <v>16636</v>
      </c>
      <c r="S99" s="28">
        <v>16674</v>
      </c>
      <c r="T99" s="28">
        <v>31514</v>
      </c>
      <c r="U99" s="28">
        <v>29467</v>
      </c>
      <c r="V99" s="28">
        <v>8849</v>
      </c>
      <c r="W99" s="28">
        <v>421081</v>
      </c>
    </row>
    <row r="100" spans="1:23" x14ac:dyDescent="0.45">
      <c r="A100" s="26"/>
      <c r="B100" s="27"/>
      <c r="C100" s="27"/>
      <c r="D100" s="27"/>
      <c r="E100" s="27" t="s">
        <v>138</v>
      </c>
      <c r="F100" s="28">
        <v>57860</v>
      </c>
      <c r="G100" s="28">
        <v>23000</v>
      </c>
      <c r="H100" s="28">
        <v>25792</v>
      </c>
      <c r="I100" s="28">
        <v>29193</v>
      </c>
      <c r="J100" s="28">
        <v>12527</v>
      </c>
      <c r="K100" s="28">
        <v>13596</v>
      </c>
      <c r="L100" s="28">
        <v>8990</v>
      </c>
      <c r="M100" s="28">
        <v>1674</v>
      </c>
      <c r="N100" s="28">
        <v>93838</v>
      </c>
      <c r="O100" s="28">
        <v>15830</v>
      </c>
      <c r="P100" s="28">
        <v>15198</v>
      </c>
      <c r="Q100" s="28">
        <v>17373</v>
      </c>
      <c r="R100" s="28">
        <v>16421</v>
      </c>
      <c r="S100" s="28">
        <v>16409</v>
      </c>
      <c r="T100" s="28">
        <v>31212</v>
      </c>
      <c r="U100" s="28">
        <v>29221</v>
      </c>
      <c r="V100" s="28">
        <v>8773</v>
      </c>
      <c r="W100" s="28">
        <v>416907</v>
      </c>
    </row>
    <row r="101" spans="1:23" x14ac:dyDescent="0.45">
      <c r="A101" s="26"/>
      <c r="B101" s="27"/>
      <c r="C101" s="27"/>
      <c r="D101" s="27"/>
      <c r="E101" s="27" t="s">
        <v>139</v>
      </c>
      <c r="F101" s="28">
        <v>397</v>
      </c>
      <c r="G101" s="28">
        <v>193</v>
      </c>
      <c r="H101" s="28">
        <v>179</v>
      </c>
      <c r="I101" s="28">
        <v>166</v>
      </c>
      <c r="J101" s="28">
        <v>109</v>
      </c>
      <c r="K101" s="28">
        <v>134</v>
      </c>
      <c r="L101" s="28">
        <v>42</v>
      </c>
      <c r="M101" s="28">
        <v>24</v>
      </c>
      <c r="N101" s="28">
        <v>1092</v>
      </c>
      <c r="O101" s="28">
        <v>181</v>
      </c>
      <c r="P101" s="28">
        <v>163</v>
      </c>
      <c r="Q101" s="28">
        <v>245</v>
      </c>
      <c r="R101" s="28">
        <v>201</v>
      </c>
      <c r="S101" s="28">
        <v>254</v>
      </c>
      <c r="T101" s="28">
        <v>273</v>
      </c>
      <c r="U101" s="28">
        <v>236</v>
      </c>
      <c r="V101" s="28">
        <v>75</v>
      </c>
      <c r="W101" s="28">
        <v>3964</v>
      </c>
    </row>
    <row r="102" spans="1:23" x14ac:dyDescent="0.45">
      <c r="A102" s="26"/>
      <c r="B102" s="27"/>
      <c r="C102" s="27"/>
      <c r="D102" s="27"/>
      <c r="E102" s="27" t="s">
        <v>140</v>
      </c>
      <c r="F102" s="28">
        <v>14</v>
      </c>
      <c r="G102" s="28">
        <v>11</v>
      </c>
      <c r="H102" s="28">
        <v>13</v>
      </c>
      <c r="I102" s="28">
        <v>5</v>
      </c>
      <c r="J102" s="28">
        <v>10</v>
      </c>
      <c r="K102" s="28">
        <v>9</v>
      </c>
      <c r="L102" s="28">
        <v>2</v>
      </c>
      <c r="M102" s="28">
        <v>0</v>
      </c>
      <c r="N102" s="28">
        <v>45</v>
      </c>
      <c r="O102" s="28">
        <v>4</v>
      </c>
      <c r="P102" s="28">
        <v>12</v>
      </c>
      <c r="Q102" s="28">
        <v>20</v>
      </c>
      <c r="R102" s="28">
        <v>14</v>
      </c>
      <c r="S102" s="28">
        <v>11</v>
      </c>
      <c r="T102" s="28">
        <v>29</v>
      </c>
      <c r="U102" s="28">
        <v>10</v>
      </c>
      <c r="V102" s="28">
        <v>1</v>
      </c>
      <c r="W102" s="28">
        <v>210</v>
      </c>
    </row>
    <row r="103" spans="1:23" x14ac:dyDescent="0.45">
      <c r="A103" s="26"/>
      <c r="B103" s="27"/>
      <c r="C103" s="27" t="s">
        <v>141</v>
      </c>
      <c r="D103" s="27"/>
      <c r="E103" s="27"/>
      <c r="F103" s="28">
        <v>62500</v>
      </c>
      <c r="G103" s="28">
        <v>36698</v>
      </c>
      <c r="H103" s="28">
        <v>28092</v>
      </c>
      <c r="I103" s="28">
        <v>37620</v>
      </c>
      <c r="J103" s="28">
        <v>15886</v>
      </c>
      <c r="K103" s="28">
        <v>15562</v>
      </c>
      <c r="L103" s="28">
        <v>11886</v>
      </c>
      <c r="M103" s="28">
        <v>2627</v>
      </c>
      <c r="N103" s="28">
        <v>141874</v>
      </c>
      <c r="O103" s="28">
        <v>21102</v>
      </c>
      <c r="P103" s="28">
        <v>22653</v>
      </c>
      <c r="Q103" s="28">
        <v>30455</v>
      </c>
      <c r="R103" s="28">
        <v>24602</v>
      </c>
      <c r="S103" s="28">
        <v>30202</v>
      </c>
      <c r="T103" s="28">
        <v>40828</v>
      </c>
      <c r="U103" s="28">
        <v>36221</v>
      </c>
      <c r="V103" s="28">
        <v>10031</v>
      </c>
      <c r="W103" s="28">
        <v>568839</v>
      </c>
    </row>
    <row r="104" spans="1:23" x14ac:dyDescent="0.45">
      <c r="A104" s="26"/>
      <c r="B104" s="27"/>
      <c r="C104" s="27"/>
      <c r="D104" s="27" t="s">
        <v>142</v>
      </c>
      <c r="E104" s="27"/>
      <c r="F104" s="28">
        <v>1277</v>
      </c>
      <c r="G104" s="28">
        <v>512</v>
      </c>
      <c r="H104" s="28">
        <v>673</v>
      </c>
      <c r="I104" s="28">
        <v>494</v>
      </c>
      <c r="J104" s="28">
        <v>513</v>
      </c>
      <c r="K104" s="28">
        <v>274</v>
      </c>
      <c r="L104" s="28">
        <v>248</v>
      </c>
      <c r="M104" s="28">
        <v>75</v>
      </c>
      <c r="N104" s="28">
        <v>2454</v>
      </c>
      <c r="O104" s="28">
        <v>894</v>
      </c>
      <c r="P104" s="28">
        <v>659</v>
      </c>
      <c r="Q104" s="28">
        <v>1035</v>
      </c>
      <c r="R104" s="28">
        <v>879</v>
      </c>
      <c r="S104" s="28">
        <v>1810</v>
      </c>
      <c r="T104" s="28">
        <v>1596</v>
      </c>
      <c r="U104" s="28">
        <v>1165</v>
      </c>
      <c r="V104" s="28">
        <v>317</v>
      </c>
      <c r="W104" s="28">
        <v>14875</v>
      </c>
    </row>
    <row r="105" spans="1:23" x14ac:dyDescent="0.45">
      <c r="A105" s="26"/>
      <c r="B105" s="27"/>
      <c r="C105" s="27"/>
      <c r="D105" s="27" t="s">
        <v>143</v>
      </c>
      <c r="E105" s="27"/>
      <c r="F105" s="28">
        <v>280</v>
      </c>
      <c r="G105" s="28">
        <v>115</v>
      </c>
      <c r="H105" s="28">
        <v>81</v>
      </c>
      <c r="I105" s="28">
        <v>178</v>
      </c>
      <c r="J105" s="28">
        <v>43</v>
      </c>
      <c r="K105" s="28">
        <v>37</v>
      </c>
      <c r="L105" s="28">
        <v>46</v>
      </c>
      <c r="M105" s="28">
        <v>14</v>
      </c>
      <c r="N105" s="28">
        <v>429</v>
      </c>
      <c r="O105" s="28">
        <v>115</v>
      </c>
      <c r="P105" s="28">
        <v>86</v>
      </c>
      <c r="Q105" s="28">
        <v>78</v>
      </c>
      <c r="R105" s="28">
        <v>105</v>
      </c>
      <c r="S105" s="28">
        <v>71</v>
      </c>
      <c r="T105" s="28">
        <v>101</v>
      </c>
      <c r="U105" s="28">
        <v>100</v>
      </c>
      <c r="V105" s="28">
        <v>43</v>
      </c>
      <c r="W105" s="28">
        <v>1922</v>
      </c>
    </row>
    <row r="106" spans="1:23" x14ac:dyDescent="0.45">
      <c r="A106" s="26"/>
      <c r="B106" s="27"/>
      <c r="C106" s="27"/>
      <c r="D106" s="27" t="s">
        <v>144</v>
      </c>
      <c r="E106" s="27"/>
      <c r="F106" s="28">
        <v>209</v>
      </c>
      <c r="G106" s="28">
        <v>21</v>
      </c>
      <c r="H106" s="28">
        <v>51</v>
      </c>
      <c r="I106" s="28">
        <v>76</v>
      </c>
      <c r="J106" s="28">
        <v>9</v>
      </c>
      <c r="K106" s="28">
        <v>12</v>
      </c>
      <c r="L106" s="28">
        <v>23</v>
      </c>
      <c r="M106" s="28">
        <v>5</v>
      </c>
      <c r="N106" s="28">
        <v>179</v>
      </c>
      <c r="O106" s="28">
        <v>62</v>
      </c>
      <c r="P106" s="28">
        <v>60</v>
      </c>
      <c r="Q106" s="28">
        <v>65</v>
      </c>
      <c r="R106" s="28">
        <v>92</v>
      </c>
      <c r="S106" s="28">
        <v>139</v>
      </c>
      <c r="T106" s="28">
        <v>130</v>
      </c>
      <c r="U106" s="28">
        <v>69</v>
      </c>
      <c r="V106" s="28">
        <v>30</v>
      </c>
      <c r="W106" s="28">
        <v>1232</v>
      </c>
    </row>
    <row r="107" spans="1:23" x14ac:dyDescent="0.45">
      <c r="A107" s="26"/>
      <c r="B107" s="27"/>
      <c r="C107" s="27"/>
      <c r="D107" s="27" t="s">
        <v>145</v>
      </c>
      <c r="E107" s="27"/>
      <c r="F107" s="28">
        <v>257</v>
      </c>
      <c r="G107" s="28">
        <v>172</v>
      </c>
      <c r="H107" s="28">
        <v>163</v>
      </c>
      <c r="I107" s="28">
        <v>195</v>
      </c>
      <c r="J107" s="28">
        <v>94</v>
      </c>
      <c r="K107" s="28">
        <v>141</v>
      </c>
      <c r="L107" s="28">
        <v>156</v>
      </c>
      <c r="M107" s="28">
        <v>37</v>
      </c>
      <c r="N107" s="28">
        <v>762</v>
      </c>
      <c r="O107" s="28">
        <v>312</v>
      </c>
      <c r="P107" s="28">
        <v>247</v>
      </c>
      <c r="Q107" s="28">
        <v>343</v>
      </c>
      <c r="R107" s="28">
        <v>289</v>
      </c>
      <c r="S107" s="28">
        <v>398</v>
      </c>
      <c r="T107" s="28">
        <v>413</v>
      </c>
      <c r="U107" s="28">
        <v>432</v>
      </c>
      <c r="V107" s="28">
        <v>78</v>
      </c>
      <c r="W107" s="28">
        <v>4489</v>
      </c>
    </row>
    <row r="108" spans="1:23" x14ac:dyDescent="0.45">
      <c r="A108" s="26"/>
      <c r="B108" s="27"/>
      <c r="C108" s="27"/>
      <c r="D108" s="27" t="s">
        <v>146</v>
      </c>
      <c r="E108" s="27"/>
      <c r="F108" s="28">
        <v>16849</v>
      </c>
      <c r="G108" s="28">
        <v>7304</v>
      </c>
      <c r="H108" s="28">
        <v>6981</v>
      </c>
      <c r="I108" s="28">
        <v>6894</v>
      </c>
      <c r="J108" s="28">
        <v>4291</v>
      </c>
      <c r="K108" s="28">
        <v>4084</v>
      </c>
      <c r="L108" s="28">
        <v>1971</v>
      </c>
      <c r="M108" s="28">
        <v>508</v>
      </c>
      <c r="N108" s="28">
        <v>36546</v>
      </c>
      <c r="O108" s="28">
        <v>4878</v>
      </c>
      <c r="P108" s="28">
        <v>4837</v>
      </c>
      <c r="Q108" s="28">
        <v>5812</v>
      </c>
      <c r="R108" s="28">
        <v>5494</v>
      </c>
      <c r="S108" s="28">
        <v>5114</v>
      </c>
      <c r="T108" s="28">
        <v>7726</v>
      </c>
      <c r="U108" s="28">
        <v>7465</v>
      </c>
      <c r="V108" s="28">
        <v>2714</v>
      </c>
      <c r="W108" s="28">
        <v>129468</v>
      </c>
    </row>
    <row r="109" spans="1:23" x14ac:dyDescent="0.45">
      <c r="A109" s="26"/>
      <c r="B109" s="27"/>
      <c r="C109" s="27"/>
      <c r="D109" s="27" t="s">
        <v>147</v>
      </c>
      <c r="E109" s="27"/>
      <c r="F109" s="28">
        <v>118</v>
      </c>
      <c r="G109" s="28">
        <v>46</v>
      </c>
      <c r="H109" s="28">
        <v>61</v>
      </c>
      <c r="I109" s="28">
        <v>364</v>
      </c>
      <c r="J109" s="28">
        <v>34</v>
      </c>
      <c r="K109" s="28">
        <v>48</v>
      </c>
      <c r="L109" s="28">
        <v>20</v>
      </c>
      <c r="M109" s="28">
        <v>3</v>
      </c>
      <c r="N109" s="28">
        <v>300</v>
      </c>
      <c r="O109" s="28">
        <v>39</v>
      </c>
      <c r="P109" s="28">
        <v>72</v>
      </c>
      <c r="Q109" s="28">
        <v>140</v>
      </c>
      <c r="R109" s="28">
        <v>301</v>
      </c>
      <c r="S109" s="28">
        <v>173</v>
      </c>
      <c r="T109" s="28">
        <v>236</v>
      </c>
      <c r="U109" s="28">
        <v>129</v>
      </c>
      <c r="V109" s="28">
        <v>38</v>
      </c>
      <c r="W109" s="28">
        <v>2122</v>
      </c>
    </row>
    <row r="110" spans="1:23" x14ac:dyDescent="0.45">
      <c r="A110" s="26"/>
      <c r="B110" s="27"/>
      <c r="C110" s="27"/>
      <c r="D110" s="27" t="s">
        <v>148</v>
      </c>
      <c r="E110" s="27"/>
      <c r="F110" s="28">
        <v>613</v>
      </c>
      <c r="G110" s="28">
        <v>529</v>
      </c>
      <c r="H110" s="28">
        <v>455</v>
      </c>
      <c r="I110" s="28">
        <v>946</v>
      </c>
      <c r="J110" s="28">
        <v>202</v>
      </c>
      <c r="K110" s="28">
        <v>222</v>
      </c>
      <c r="L110" s="28">
        <v>383</v>
      </c>
      <c r="M110" s="28">
        <v>74</v>
      </c>
      <c r="N110" s="28">
        <v>2890</v>
      </c>
      <c r="O110" s="28">
        <v>857</v>
      </c>
      <c r="P110" s="28">
        <v>835</v>
      </c>
      <c r="Q110" s="28">
        <v>1182</v>
      </c>
      <c r="R110" s="28">
        <v>946</v>
      </c>
      <c r="S110" s="28">
        <v>1273</v>
      </c>
      <c r="T110" s="28">
        <v>1662</v>
      </c>
      <c r="U110" s="28">
        <v>1479</v>
      </c>
      <c r="V110" s="28">
        <v>243</v>
      </c>
      <c r="W110" s="28">
        <v>14791</v>
      </c>
    </row>
    <row r="111" spans="1:23" x14ac:dyDescent="0.45">
      <c r="A111" s="26"/>
      <c r="B111" s="27"/>
      <c r="C111" s="27"/>
      <c r="D111" s="27"/>
      <c r="E111" s="27" t="s">
        <v>149</v>
      </c>
      <c r="F111" s="28">
        <v>39</v>
      </c>
      <c r="G111" s="28">
        <v>11</v>
      </c>
      <c r="H111" s="28">
        <v>12</v>
      </c>
      <c r="I111" s="28">
        <v>24</v>
      </c>
      <c r="J111" s="28">
        <v>0</v>
      </c>
      <c r="K111" s="28">
        <v>10</v>
      </c>
      <c r="L111" s="28">
        <v>17</v>
      </c>
      <c r="M111" s="28">
        <v>1</v>
      </c>
      <c r="N111" s="28">
        <v>42</v>
      </c>
      <c r="O111" s="28">
        <v>15</v>
      </c>
      <c r="P111" s="28">
        <v>21</v>
      </c>
      <c r="Q111" s="28">
        <v>20</v>
      </c>
      <c r="R111" s="28">
        <v>15</v>
      </c>
      <c r="S111" s="28">
        <v>27</v>
      </c>
      <c r="T111" s="28">
        <v>16</v>
      </c>
      <c r="U111" s="28">
        <v>16</v>
      </c>
      <c r="V111" s="28">
        <v>8</v>
      </c>
      <c r="W111" s="28">
        <v>294</v>
      </c>
    </row>
    <row r="112" spans="1:23" x14ac:dyDescent="0.45">
      <c r="A112" s="26"/>
      <c r="B112" s="27"/>
      <c r="C112" s="27"/>
      <c r="D112" s="27"/>
      <c r="E112" s="27" t="s">
        <v>150</v>
      </c>
      <c r="F112" s="28">
        <v>7</v>
      </c>
      <c r="G112" s="28">
        <v>0</v>
      </c>
      <c r="H112" s="28">
        <v>3</v>
      </c>
      <c r="I112" s="28">
        <v>7</v>
      </c>
      <c r="J112" s="28">
        <v>3</v>
      </c>
      <c r="K112" s="28">
        <v>1</v>
      </c>
      <c r="L112" s="28">
        <v>3</v>
      </c>
      <c r="M112" s="28">
        <v>0</v>
      </c>
      <c r="N112" s="28">
        <v>20</v>
      </c>
      <c r="O112" s="28">
        <v>2</v>
      </c>
      <c r="P112" s="28">
        <v>5</v>
      </c>
      <c r="Q112" s="28">
        <v>3</v>
      </c>
      <c r="R112" s="28">
        <v>9</v>
      </c>
      <c r="S112" s="28">
        <v>5</v>
      </c>
      <c r="T112" s="28">
        <v>11</v>
      </c>
      <c r="U112" s="28">
        <v>7</v>
      </c>
      <c r="V112" s="28">
        <v>2</v>
      </c>
      <c r="W112" s="28">
        <v>88</v>
      </c>
    </row>
    <row r="113" spans="1:23" x14ac:dyDescent="0.45">
      <c r="A113" s="26"/>
      <c r="B113" s="27"/>
      <c r="C113" s="27"/>
      <c r="D113" s="27"/>
      <c r="E113" s="27" t="s">
        <v>151</v>
      </c>
      <c r="F113" s="28">
        <v>504</v>
      </c>
      <c r="G113" s="28">
        <v>447</v>
      </c>
      <c r="H113" s="28">
        <v>387</v>
      </c>
      <c r="I113" s="28">
        <v>763</v>
      </c>
      <c r="J113" s="28">
        <v>175</v>
      </c>
      <c r="K113" s="28">
        <v>176</v>
      </c>
      <c r="L113" s="28">
        <v>316</v>
      </c>
      <c r="M113" s="28">
        <v>68</v>
      </c>
      <c r="N113" s="28">
        <v>2459</v>
      </c>
      <c r="O113" s="28">
        <v>735</v>
      </c>
      <c r="P113" s="28">
        <v>705</v>
      </c>
      <c r="Q113" s="28">
        <v>970</v>
      </c>
      <c r="R113" s="28">
        <v>745</v>
      </c>
      <c r="S113" s="28">
        <v>1023</v>
      </c>
      <c r="T113" s="28">
        <v>1444</v>
      </c>
      <c r="U113" s="28">
        <v>1265</v>
      </c>
      <c r="V113" s="28">
        <v>203</v>
      </c>
      <c r="W113" s="28">
        <v>12385</v>
      </c>
    </row>
    <row r="114" spans="1:23" x14ac:dyDescent="0.45">
      <c r="A114" s="26"/>
      <c r="B114" s="27"/>
      <c r="C114" s="27"/>
      <c r="D114" s="27"/>
      <c r="E114" s="27" t="s">
        <v>152</v>
      </c>
      <c r="F114" s="28">
        <v>0</v>
      </c>
      <c r="G114" s="28">
        <v>1</v>
      </c>
      <c r="H114" s="28">
        <v>3</v>
      </c>
      <c r="I114" s="28">
        <v>2</v>
      </c>
      <c r="J114" s="28">
        <v>2</v>
      </c>
      <c r="K114" s="28">
        <v>0</v>
      </c>
      <c r="L114" s="28">
        <v>4</v>
      </c>
      <c r="M114" s="28">
        <v>0</v>
      </c>
      <c r="N114" s="28">
        <v>13</v>
      </c>
      <c r="O114" s="28">
        <v>2</v>
      </c>
      <c r="P114" s="28">
        <v>2</v>
      </c>
      <c r="Q114" s="28">
        <v>2</v>
      </c>
      <c r="R114" s="28">
        <v>0</v>
      </c>
      <c r="S114" s="28">
        <v>5</v>
      </c>
      <c r="T114" s="28">
        <v>4</v>
      </c>
      <c r="U114" s="28">
        <v>3</v>
      </c>
      <c r="V114" s="28">
        <v>1</v>
      </c>
      <c r="W114" s="28">
        <v>44</v>
      </c>
    </row>
    <row r="115" spans="1:23" x14ac:dyDescent="0.45">
      <c r="A115" s="26"/>
      <c r="B115" s="27"/>
      <c r="C115" s="27"/>
      <c r="D115" s="27"/>
      <c r="E115" s="27" t="s">
        <v>153</v>
      </c>
      <c r="F115" s="28">
        <v>63</v>
      </c>
      <c r="G115" s="28">
        <v>70</v>
      </c>
      <c r="H115" s="28">
        <v>50</v>
      </c>
      <c r="I115" s="28">
        <v>150</v>
      </c>
      <c r="J115" s="28">
        <v>22</v>
      </c>
      <c r="K115" s="28">
        <v>35</v>
      </c>
      <c r="L115" s="28">
        <v>43</v>
      </c>
      <c r="M115" s="28">
        <v>5</v>
      </c>
      <c r="N115" s="28">
        <v>356</v>
      </c>
      <c r="O115" s="28">
        <v>103</v>
      </c>
      <c r="P115" s="28">
        <v>102</v>
      </c>
      <c r="Q115" s="28">
        <v>187</v>
      </c>
      <c r="R115" s="28">
        <v>177</v>
      </c>
      <c r="S115" s="28">
        <v>213</v>
      </c>
      <c r="T115" s="28">
        <v>187</v>
      </c>
      <c r="U115" s="28">
        <v>188</v>
      </c>
      <c r="V115" s="28">
        <v>29</v>
      </c>
      <c r="W115" s="28">
        <v>1980</v>
      </c>
    </row>
    <row r="116" spans="1:23" x14ac:dyDescent="0.45">
      <c r="A116" s="26"/>
      <c r="B116" s="27"/>
      <c r="C116" s="27"/>
      <c r="D116" s="27" t="s">
        <v>154</v>
      </c>
      <c r="E116" s="27"/>
      <c r="F116" s="28">
        <v>619</v>
      </c>
      <c r="G116" s="28">
        <v>263</v>
      </c>
      <c r="H116" s="28">
        <v>252</v>
      </c>
      <c r="I116" s="28">
        <v>586</v>
      </c>
      <c r="J116" s="28">
        <v>93</v>
      </c>
      <c r="K116" s="28">
        <v>140</v>
      </c>
      <c r="L116" s="28">
        <v>293</v>
      </c>
      <c r="M116" s="28">
        <v>109</v>
      </c>
      <c r="N116" s="28">
        <v>1872</v>
      </c>
      <c r="O116" s="28">
        <v>491</v>
      </c>
      <c r="P116" s="28">
        <v>494</v>
      </c>
      <c r="Q116" s="28">
        <v>714</v>
      </c>
      <c r="R116" s="28">
        <v>700</v>
      </c>
      <c r="S116" s="28">
        <v>688</v>
      </c>
      <c r="T116" s="28">
        <v>982</v>
      </c>
      <c r="U116" s="28">
        <v>768</v>
      </c>
      <c r="V116" s="28">
        <v>261</v>
      </c>
      <c r="W116" s="28">
        <v>9325</v>
      </c>
    </row>
    <row r="117" spans="1:23" x14ac:dyDescent="0.45">
      <c r="A117" s="26"/>
      <c r="B117" s="27"/>
      <c r="C117" s="27"/>
      <c r="D117" s="27"/>
      <c r="E117" s="27" t="s">
        <v>155</v>
      </c>
      <c r="F117" s="28">
        <v>23</v>
      </c>
      <c r="G117" s="28">
        <v>3</v>
      </c>
      <c r="H117" s="28">
        <v>6</v>
      </c>
      <c r="I117" s="28">
        <v>9</v>
      </c>
      <c r="J117" s="28">
        <v>9</v>
      </c>
      <c r="K117" s="28">
        <v>8</v>
      </c>
      <c r="L117" s="28">
        <v>4</v>
      </c>
      <c r="M117" s="28">
        <v>11</v>
      </c>
      <c r="N117" s="28">
        <v>67</v>
      </c>
      <c r="O117" s="28">
        <v>12</v>
      </c>
      <c r="P117" s="28">
        <v>14</v>
      </c>
      <c r="Q117" s="28">
        <v>21</v>
      </c>
      <c r="R117" s="28">
        <v>15</v>
      </c>
      <c r="S117" s="28">
        <v>16</v>
      </c>
      <c r="T117" s="28">
        <v>25</v>
      </c>
      <c r="U117" s="28">
        <v>15</v>
      </c>
      <c r="V117" s="28">
        <v>4</v>
      </c>
      <c r="W117" s="28">
        <v>262</v>
      </c>
    </row>
    <row r="118" spans="1:23" x14ac:dyDescent="0.45">
      <c r="A118" s="26"/>
      <c r="B118" s="27"/>
      <c r="C118" s="27"/>
      <c r="D118" s="27"/>
      <c r="E118" s="27" t="s">
        <v>156</v>
      </c>
      <c r="F118" s="28">
        <v>17</v>
      </c>
      <c r="G118" s="28">
        <v>9</v>
      </c>
      <c r="H118" s="28">
        <v>19</v>
      </c>
      <c r="I118" s="28">
        <v>28</v>
      </c>
      <c r="J118" s="28">
        <v>7</v>
      </c>
      <c r="K118" s="28">
        <v>8</v>
      </c>
      <c r="L118" s="28">
        <v>9</v>
      </c>
      <c r="M118" s="28">
        <v>3</v>
      </c>
      <c r="N118" s="28">
        <v>127</v>
      </c>
      <c r="O118" s="28">
        <v>37</v>
      </c>
      <c r="P118" s="28">
        <v>43</v>
      </c>
      <c r="Q118" s="28">
        <v>47</v>
      </c>
      <c r="R118" s="28">
        <v>23</v>
      </c>
      <c r="S118" s="28">
        <v>29</v>
      </c>
      <c r="T118" s="28">
        <v>51</v>
      </c>
      <c r="U118" s="28">
        <v>41</v>
      </c>
      <c r="V118" s="28">
        <v>33</v>
      </c>
      <c r="W118" s="28">
        <v>531</v>
      </c>
    </row>
    <row r="119" spans="1:23" x14ac:dyDescent="0.45">
      <c r="A119" s="26"/>
      <c r="B119" s="27"/>
      <c r="C119" s="27"/>
      <c r="D119" s="27"/>
      <c r="E119" s="27" t="s">
        <v>157</v>
      </c>
      <c r="F119" s="28">
        <v>10</v>
      </c>
      <c r="G119" s="28">
        <v>7</v>
      </c>
      <c r="H119" s="28">
        <v>5</v>
      </c>
      <c r="I119" s="28">
        <v>32</v>
      </c>
      <c r="J119" s="28">
        <v>1</v>
      </c>
      <c r="K119" s="28">
        <v>3</v>
      </c>
      <c r="L119" s="28">
        <v>13</v>
      </c>
      <c r="M119" s="28">
        <v>0</v>
      </c>
      <c r="N119" s="28">
        <v>39</v>
      </c>
      <c r="O119" s="28">
        <v>7</v>
      </c>
      <c r="P119" s="28">
        <v>6</v>
      </c>
      <c r="Q119" s="28">
        <v>19</v>
      </c>
      <c r="R119" s="28">
        <v>18</v>
      </c>
      <c r="S119" s="28">
        <v>17</v>
      </c>
      <c r="T119" s="28">
        <v>23</v>
      </c>
      <c r="U119" s="28">
        <v>13</v>
      </c>
      <c r="V119" s="28">
        <v>0</v>
      </c>
      <c r="W119" s="28">
        <v>213</v>
      </c>
    </row>
    <row r="120" spans="1:23" x14ac:dyDescent="0.45">
      <c r="A120" s="26"/>
      <c r="B120" s="27"/>
      <c r="C120" s="27"/>
      <c r="D120" s="27"/>
      <c r="E120" s="27" t="s">
        <v>158</v>
      </c>
      <c r="F120" s="28">
        <v>569</v>
      </c>
      <c r="G120" s="28">
        <v>244</v>
      </c>
      <c r="H120" s="28">
        <v>222</v>
      </c>
      <c r="I120" s="28">
        <v>517</v>
      </c>
      <c r="J120" s="28">
        <v>76</v>
      </c>
      <c r="K120" s="28">
        <v>121</v>
      </c>
      <c r="L120" s="28">
        <v>267</v>
      </c>
      <c r="M120" s="28">
        <v>95</v>
      </c>
      <c r="N120" s="28">
        <v>1639</v>
      </c>
      <c r="O120" s="28">
        <v>435</v>
      </c>
      <c r="P120" s="28">
        <v>431</v>
      </c>
      <c r="Q120" s="28">
        <v>627</v>
      </c>
      <c r="R120" s="28">
        <v>644</v>
      </c>
      <c r="S120" s="28">
        <v>626</v>
      </c>
      <c r="T120" s="28">
        <v>883</v>
      </c>
      <c r="U120" s="28">
        <v>699</v>
      </c>
      <c r="V120" s="28">
        <v>224</v>
      </c>
      <c r="W120" s="28">
        <v>8319</v>
      </c>
    </row>
    <row r="121" spans="1:23" x14ac:dyDescent="0.45">
      <c r="A121" s="26"/>
      <c r="B121" s="27"/>
      <c r="C121" s="27"/>
      <c r="D121" s="27" t="s">
        <v>159</v>
      </c>
      <c r="E121" s="27"/>
      <c r="F121" s="28">
        <v>4175</v>
      </c>
      <c r="G121" s="28">
        <v>14388</v>
      </c>
      <c r="H121" s="28">
        <v>2502</v>
      </c>
      <c r="I121" s="28">
        <v>10730</v>
      </c>
      <c r="J121" s="28">
        <v>2558</v>
      </c>
      <c r="K121" s="28">
        <v>2352</v>
      </c>
      <c r="L121" s="28">
        <v>4154</v>
      </c>
      <c r="M121" s="28">
        <v>448</v>
      </c>
      <c r="N121" s="28">
        <v>17077</v>
      </c>
      <c r="O121" s="28">
        <v>2401</v>
      </c>
      <c r="P121" s="28">
        <v>4351</v>
      </c>
      <c r="Q121" s="28">
        <v>5947</v>
      </c>
      <c r="R121" s="28">
        <v>3500</v>
      </c>
      <c r="S121" s="28">
        <v>7512</v>
      </c>
      <c r="T121" s="28">
        <v>7634</v>
      </c>
      <c r="U121" s="28">
        <v>6361</v>
      </c>
      <c r="V121" s="28">
        <v>549</v>
      </c>
      <c r="W121" s="28">
        <v>96639</v>
      </c>
    </row>
    <row r="122" spans="1:23" x14ac:dyDescent="0.45">
      <c r="A122" s="26"/>
      <c r="B122" s="27"/>
      <c r="C122" s="27"/>
      <c r="D122" s="27"/>
      <c r="E122" s="27" t="s">
        <v>160</v>
      </c>
      <c r="F122" s="28">
        <v>667</v>
      </c>
      <c r="G122" s="28">
        <v>512</v>
      </c>
      <c r="H122" s="28">
        <v>355</v>
      </c>
      <c r="I122" s="28">
        <v>603</v>
      </c>
      <c r="J122" s="28">
        <v>261</v>
      </c>
      <c r="K122" s="28">
        <v>293</v>
      </c>
      <c r="L122" s="28">
        <v>286</v>
      </c>
      <c r="M122" s="28">
        <v>109</v>
      </c>
      <c r="N122" s="28">
        <v>2351</v>
      </c>
      <c r="O122" s="28">
        <v>282</v>
      </c>
      <c r="P122" s="28">
        <v>421</v>
      </c>
      <c r="Q122" s="28">
        <v>495</v>
      </c>
      <c r="R122" s="28">
        <v>266</v>
      </c>
      <c r="S122" s="28">
        <v>435</v>
      </c>
      <c r="T122" s="28">
        <v>507</v>
      </c>
      <c r="U122" s="28">
        <v>480</v>
      </c>
      <c r="V122" s="28">
        <v>43</v>
      </c>
      <c r="W122" s="28">
        <v>8366</v>
      </c>
    </row>
    <row r="123" spans="1:23" x14ac:dyDescent="0.45">
      <c r="A123" s="26"/>
      <c r="B123" s="27"/>
      <c r="C123" s="27"/>
      <c r="D123" s="27"/>
      <c r="E123" s="27" t="s">
        <v>161</v>
      </c>
      <c r="F123" s="28">
        <v>149</v>
      </c>
      <c r="G123" s="28">
        <v>479</v>
      </c>
      <c r="H123" s="28">
        <v>163</v>
      </c>
      <c r="I123" s="28">
        <v>368</v>
      </c>
      <c r="J123" s="28">
        <v>95</v>
      </c>
      <c r="K123" s="28">
        <v>89</v>
      </c>
      <c r="L123" s="28">
        <v>215</v>
      </c>
      <c r="M123" s="28">
        <v>8</v>
      </c>
      <c r="N123" s="28">
        <v>592</v>
      </c>
      <c r="O123" s="28">
        <v>153</v>
      </c>
      <c r="P123" s="28">
        <v>131</v>
      </c>
      <c r="Q123" s="28">
        <v>287</v>
      </c>
      <c r="R123" s="28">
        <v>165</v>
      </c>
      <c r="S123" s="28">
        <v>275</v>
      </c>
      <c r="T123" s="28">
        <v>356</v>
      </c>
      <c r="U123" s="28">
        <v>475</v>
      </c>
      <c r="V123" s="28">
        <v>34</v>
      </c>
      <c r="W123" s="28">
        <v>4034</v>
      </c>
    </row>
    <row r="124" spans="1:23" x14ac:dyDescent="0.45">
      <c r="A124" s="26"/>
      <c r="B124" s="27"/>
      <c r="C124" s="27"/>
      <c r="D124" s="27"/>
      <c r="E124" s="27" t="s">
        <v>162</v>
      </c>
      <c r="F124" s="28">
        <v>351</v>
      </c>
      <c r="G124" s="28">
        <v>1487</v>
      </c>
      <c r="H124" s="28">
        <v>345</v>
      </c>
      <c r="I124" s="28">
        <v>1170</v>
      </c>
      <c r="J124" s="28">
        <v>374</v>
      </c>
      <c r="K124" s="28">
        <v>288</v>
      </c>
      <c r="L124" s="28">
        <v>715</v>
      </c>
      <c r="M124" s="28">
        <v>14</v>
      </c>
      <c r="N124" s="28">
        <v>1389</v>
      </c>
      <c r="O124" s="28">
        <v>219</v>
      </c>
      <c r="P124" s="28">
        <v>396</v>
      </c>
      <c r="Q124" s="28">
        <v>890</v>
      </c>
      <c r="R124" s="28">
        <v>484</v>
      </c>
      <c r="S124" s="28">
        <v>1420</v>
      </c>
      <c r="T124" s="28">
        <v>2090</v>
      </c>
      <c r="U124" s="28">
        <v>1218</v>
      </c>
      <c r="V124" s="28">
        <v>86</v>
      </c>
      <c r="W124" s="28">
        <v>12936</v>
      </c>
    </row>
    <row r="125" spans="1:23" x14ac:dyDescent="0.45">
      <c r="A125" s="26"/>
      <c r="B125" s="27"/>
      <c r="C125" s="27"/>
      <c r="D125" s="27"/>
      <c r="E125" s="27" t="s">
        <v>163</v>
      </c>
      <c r="F125" s="28">
        <v>409</v>
      </c>
      <c r="G125" s="28">
        <v>9389</v>
      </c>
      <c r="H125" s="28">
        <v>267</v>
      </c>
      <c r="I125" s="28">
        <v>5485</v>
      </c>
      <c r="J125" s="28">
        <v>700</v>
      </c>
      <c r="K125" s="28">
        <v>489</v>
      </c>
      <c r="L125" s="28">
        <v>1494</v>
      </c>
      <c r="M125" s="28">
        <v>40</v>
      </c>
      <c r="N125" s="28">
        <v>3312</v>
      </c>
      <c r="O125" s="28">
        <v>119</v>
      </c>
      <c r="P125" s="28">
        <v>737</v>
      </c>
      <c r="Q125" s="28">
        <v>979</v>
      </c>
      <c r="R125" s="28">
        <v>726</v>
      </c>
      <c r="S125" s="28">
        <v>2413</v>
      </c>
      <c r="T125" s="28">
        <v>1695</v>
      </c>
      <c r="U125" s="28">
        <v>1911</v>
      </c>
      <c r="V125" s="28">
        <v>23</v>
      </c>
      <c r="W125" s="28">
        <v>30188</v>
      </c>
    </row>
    <row r="126" spans="1:23" x14ac:dyDescent="0.45">
      <c r="A126" s="26"/>
      <c r="B126" s="27"/>
      <c r="C126" s="27"/>
      <c r="D126" s="27"/>
      <c r="E126" s="27" t="s">
        <v>164</v>
      </c>
      <c r="F126" s="28">
        <v>2599</v>
      </c>
      <c r="G126" s="28">
        <v>2521</v>
      </c>
      <c r="H126" s="28">
        <v>1372</v>
      </c>
      <c r="I126" s="28">
        <v>3104</v>
      </c>
      <c r="J126" s="28">
        <v>1128</v>
      </c>
      <c r="K126" s="28">
        <v>1193</v>
      </c>
      <c r="L126" s="28">
        <v>1444</v>
      </c>
      <c r="M126" s="28">
        <v>277</v>
      </c>
      <c r="N126" s="28">
        <v>9433</v>
      </c>
      <c r="O126" s="28">
        <v>1628</v>
      </c>
      <c r="P126" s="28">
        <v>2666</v>
      </c>
      <c r="Q126" s="28">
        <v>3296</v>
      </c>
      <c r="R126" s="28">
        <v>1859</v>
      </c>
      <c r="S126" s="28">
        <v>2969</v>
      </c>
      <c r="T126" s="28">
        <v>2986</v>
      </c>
      <c r="U126" s="28">
        <v>2277</v>
      </c>
      <c r="V126" s="28">
        <v>363</v>
      </c>
      <c r="W126" s="28">
        <v>41115</v>
      </c>
    </row>
    <row r="127" spans="1:23" x14ac:dyDescent="0.45">
      <c r="A127" s="26"/>
      <c r="B127" s="27"/>
      <c r="C127" s="27"/>
      <c r="D127" s="27" t="s">
        <v>165</v>
      </c>
      <c r="E127" s="27"/>
      <c r="F127" s="28">
        <v>38103</v>
      </c>
      <c r="G127" s="28">
        <v>13348</v>
      </c>
      <c r="H127" s="28">
        <v>16873</v>
      </c>
      <c r="I127" s="28">
        <v>17157</v>
      </c>
      <c r="J127" s="28">
        <v>8049</v>
      </c>
      <c r="K127" s="28">
        <v>8252</v>
      </c>
      <c r="L127" s="28">
        <v>4592</v>
      </c>
      <c r="M127" s="28">
        <v>1354</v>
      </c>
      <c r="N127" s="28">
        <v>79365</v>
      </c>
      <c r="O127" s="28">
        <v>11053</v>
      </c>
      <c r="P127" s="28">
        <v>11012</v>
      </c>
      <c r="Q127" s="28">
        <v>15139</v>
      </c>
      <c r="R127" s="28">
        <v>12296</v>
      </c>
      <c r="S127" s="28">
        <v>13024</v>
      </c>
      <c r="T127" s="28">
        <v>20348</v>
      </c>
      <c r="U127" s="28">
        <v>18253</v>
      </c>
      <c r="V127" s="28">
        <v>5758</v>
      </c>
      <c r="W127" s="28">
        <v>293976</v>
      </c>
    </row>
    <row r="128" spans="1:23" x14ac:dyDescent="0.45">
      <c r="A128" s="26"/>
      <c r="B128" s="27" t="s">
        <v>166</v>
      </c>
      <c r="C128" s="27"/>
      <c r="D128" s="27"/>
      <c r="E128" s="27"/>
      <c r="F128" s="28">
        <v>8204</v>
      </c>
      <c r="G128" s="28">
        <v>10512</v>
      </c>
      <c r="H128" s="28">
        <v>3005</v>
      </c>
      <c r="I128" s="28">
        <v>7096</v>
      </c>
      <c r="J128" s="28">
        <v>2701</v>
      </c>
      <c r="K128" s="28">
        <v>2490</v>
      </c>
      <c r="L128" s="28">
        <v>2753</v>
      </c>
      <c r="M128" s="28">
        <v>380</v>
      </c>
      <c r="N128" s="28">
        <v>18130</v>
      </c>
      <c r="O128" s="28">
        <v>3192</v>
      </c>
      <c r="P128" s="28">
        <v>4081</v>
      </c>
      <c r="Q128" s="28">
        <v>4856</v>
      </c>
      <c r="R128" s="28">
        <v>3832</v>
      </c>
      <c r="S128" s="28">
        <v>7008</v>
      </c>
      <c r="T128" s="28">
        <v>7964</v>
      </c>
      <c r="U128" s="28">
        <v>7902</v>
      </c>
      <c r="V128" s="28">
        <v>1358</v>
      </c>
      <c r="W128" s="28">
        <v>95464</v>
      </c>
    </row>
    <row r="129" spans="1:23" x14ac:dyDescent="0.45">
      <c r="A129" s="26"/>
      <c r="B129" s="27"/>
      <c r="C129" s="27" t="s">
        <v>167</v>
      </c>
      <c r="D129" s="27"/>
      <c r="E129" s="27"/>
      <c r="F129" s="28">
        <v>853</v>
      </c>
      <c r="G129" s="28">
        <v>535</v>
      </c>
      <c r="H129" s="28">
        <v>341</v>
      </c>
      <c r="I129" s="28">
        <v>458</v>
      </c>
      <c r="J129" s="28">
        <v>318</v>
      </c>
      <c r="K129" s="28">
        <v>306</v>
      </c>
      <c r="L129" s="28">
        <v>204</v>
      </c>
      <c r="M129" s="28">
        <v>61</v>
      </c>
      <c r="N129" s="28">
        <v>3009</v>
      </c>
      <c r="O129" s="28">
        <v>599</v>
      </c>
      <c r="P129" s="28">
        <v>613</v>
      </c>
      <c r="Q129" s="28">
        <v>833</v>
      </c>
      <c r="R129" s="28">
        <v>597</v>
      </c>
      <c r="S129" s="28">
        <v>793</v>
      </c>
      <c r="T129" s="28">
        <v>1359</v>
      </c>
      <c r="U129" s="28">
        <v>1005</v>
      </c>
      <c r="V129" s="28">
        <v>257</v>
      </c>
      <c r="W129" s="28">
        <v>12141</v>
      </c>
    </row>
    <row r="130" spans="1:23" x14ac:dyDescent="0.45">
      <c r="A130" s="26"/>
      <c r="B130" s="27"/>
      <c r="C130" s="27"/>
      <c r="D130" s="27"/>
      <c r="E130" s="27" t="s">
        <v>168</v>
      </c>
      <c r="F130" s="28">
        <v>818</v>
      </c>
      <c r="G130" s="28">
        <v>515</v>
      </c>
      <c r="H130" s="28">
        <v>323</v>
      </c>
      <c r="I130" s="28">
        <v>443</v>
      </c>
      <c r="J130" s="28">
        <v>312</v>
      </c>
      <c r="K130" s="28">
        <v>292</v>
      </c>
      <c r="L130" s="28">
        <v>201</v>
      </c>
      <c r="M130" s="28">
        <v>56</v>
      </c>
      <c r="N130" s="28">
        <v>2834</v>
      </c>
      <c r="O130" s="28">
        <v>567</v>
      </c>
      <c r="P130" s="28">
        <v>576</v>
      </c>
      <c r="Q130" s="28">
        <v>797</v>
      </c>
      <c r="R130" s="28">
        <v>578</v>
      </c>
      <c r="S130" s="28">
        <v>776</v>
      </c>
      <c r="T130" s="28">
        <v>1298</v>
      </c>
      <c r="U130" s="28">
        <v>980</v>
      </c>
      <c r="V130" s="28">
        <v>247</v>
      </c>
      <c r="W130" s="28">
        <v>11613</v>
      </c>
    </row>
    <row r="131" spans="1:23" x14ac:dyDescent="0.45">
      <c r="A131" s="26"/>
      <c r="B131" s="27"/>
      <c r="C131" s="27"/>
      <c r="D131" s="27"/>
      <c r="E131" s="27" t="s">
        <v>169</v>
      </c>
      <c r="F131" s="28">
        <v>31</v>
      </c>
      <c r="G131" s="28">
        <v>8</v>
      </c>
      <c r="H131" s="28">
        <v>12</v>
      </c>
      <c r="I131" s="28">
        <v>8</v>
      </c>
      <c r="J131" s="28">
        <v>3</v>
      </c>
      <c r="K131" s="28">
        <v>7</v>
      </c>
      <c r="L131" s="28">
        <v>1</v>
      </c>
      <c r="M131" s="28">
        <v>5</v>
      </c>
      <c r="N131" s="28">
        <v>123</v>
      </c>
      <c r="O131" s="28">
        <v>15</v>
      </c>
      <c r="P131" s="28">
        <v>20</v>
      </c>
      <c r="Q131" s="28">
        <v>15</v>
      </c>
      <c r="R131" s="28">
        <v>12</v>
      </c>
      <c r="S131" s="28">
        <v>12</v>
      </c>
      <c r="T131" s="28">
        <v>34</v>
      </c>
      <c r="U131" s="28">
        <v>16</v>
      </c>
      <c r="V131" s="28">
        <v>6</v>
      </c>
      <c r="W131" s="28">
        <v>328</v>
      </c>
    </row>
    <row r="132" spans="1:23" x14ac:dyDescent="0.45">
      <c r="A132" s="26"/>
      <c r="B132" s="27"/>
      <c r="C132" s="27"/>
      <c r="D132" s="27"/>
      <c r="E132" s="27" t="s">
        <v>170</v>
      </c>
      <c r="F132" s="28">
        <v>4</v>
      </c>
      <c r="G132" s="28">
        <v>12</v>
      </c>
      <c r="H132" s="28">
        <v>6</v>
      </c>
      <c r="I132" s="28">
        <v>7</v>
      </c>
      <c r="J132" s="28">
        <v>3</v>
      </c>
      <c r="K132" s="28">
        <v>7</v>
      </c>
      <c r="L132" s="28">
        <v>2</v>
      </c>
      <c r="M132" s="28">
        <v>0</v>
      </c>
      <c r="N132" s="28">
        <v>52</v>
      </c>
      <c r="O132" s="28">
        <v>17</v>
      </c>
      <c r="P132" s="28">
        <v>17</v>
      </c>
      <c r="Q132" s="28">
        <v>21</v>
      </c>
      <c r="R132" s="28">
        <v>7</v>
      </c>
      <c r="S132" s="28">
        <v>5</v>
      </c>
      <c r="T132" s="28">
        <v>27</v>
      </c>
      <c r="U132" s="28">
        <v>9</v>
      </c>
      <c r="V132" s="28">
        <v>4</v>
      </c>
      <c r="W132" s="28">
        <v>200</v>
      </c>
    </row>
    <row r="133" spans="1:23" x14ac:dyDescent="0.45">
      <c r="A133" s="26"/>
      <c r="B133" s="27"/>
      <c r="C133" s="27" t="s">
        <v>171</v>
      </c>
      <c r="D133" s="27"/>
      <c r="E133" s="27"/>
      <c r="F133" s="28">
        <v>1238</v>
      </c>
      <c r="G133" s="28">
        <v>8024</v>
      </c>
      <c r="H133" s="28">
        <v>782</v>
      </c>
      <c r="I133" s="28">
        <v>4022</v>
      </c>
      <c r="J133" s="28">
        <v>1024</v>
      </c>
      <c r="K133" s="28">
        <v>763</v>
      </c>
      <c r="L133" s="28">
        <v>1595</v>
      </c>
      <c r="M133" s="28">
        <v>69</v>
      </c>
      <c r="N133" s="28">
        <v>4781</v>
      </c>
      <c r="O133" s="28">
        <v>648</v>
      </c>
      <c r="P133" s="28">
        <v>1718</v>
      </c>
      <c r="Q133" s="28">
        <v>1789</v>
      </c>
      <c r="R133" s="28">
        <v>1322</v>
      </c>
      <c r="S133" s="28">
        <v>4028</v>
      </c>
      <c r="T133" s="28">
        <v>3474</v>
      </c>
      <c r="U133" s="28">
        <v>3938</v>
      </c>
      <c r="V133" s="28">
        <v>133</v>
      </c>
      <c r="W133" s="28">
        <v>39348</v>
      </c>
    </row>
    <row r="134" spans="1:23" x14ac:dyDescent="0.45">
      <c r="A134" s="26"/>
      <c r="B134" s="27"/>
      <c r="C134" s="27"/>
      <c r="D134" s="27"/>
      <c r="E134" s="27" t="s">
        <v>172</v>
      </c>
      <c r="F134" s="28">
        <v>47</v>
      </c>
      <c r="G134" s="28">
        <v>60</v>
      </c>
      <c r="H134" s="28">
        <v>15</v>
      </c>
      <c r="I134" s="28">
        <v>24</v>
      </c>
      <c r="J134" s="28">
        <v>21</v>
      </c>
      <c r="K134" s="28">
        <v>13</v>
      </c>
      <c r="L134" s="28">
        <v>9</v>
      </c>
      <c r="M134" s="28">
        <v>1</v>
      </c>
      <c r="N134" s="28">
        <v>96</v>
      </c>
      <c r="O134" s="28">
        <v>28</v>
      </c>
      <c r="P134" s="28">
        <v>28</v>
      </c>
      <c r="Q134" s="28">
        <v>38</v>
      </c>
      <c r="R134" s="28">
        <v>25</v>
      </c>
      <c r="S134" s="28">
        <v>63</v>
      </c>
      <c r="T134" s="28">
        <v>66</v>
      </c>
      <c r="U134" s="28">
        <v>59</v>
      </c>
      <c r="V134" s="28">
        <v>4</v>
      </c>
      <c r="W134" s="28">
        <v>597</v>
      </c>
    </row>
    <row r="135" spans="1:23" x14ac:dyDescent="0.45">
      <c r="A135" s="26"/>
      <c r="B135" s="27"/>
      <c r="C135" s="27"/>
      <c r="D135" s="27"/>
      <c r="E135" s="27" t="s">
        <v>173</v>
      </c>
      <c r="F135" s="28">
        <v>25</v>
      </c>
      <c r="G135" s="28">
        <v>78</v>
      </c>
      <c r="H135" s="28">
        <v>4</v>
      </c>
      <c r="I135" s="28">
        <v>39</v>
      </c>
      <c r="J135" s="28">
        <v>6</v>
      </c>
      <c r="K135" s="28">
        <v>9</v>
      </c>
      <c r="L135" s="28">
        <v>9</v>
      </c>
      <c r="M135" s="28">
        <v>0</v>
      </c>
      <c r="N135" s="28">
        <v>134</v>
      </c>
      <c r="O135" s="28">
        <v>3</v>
      </c>
      <c r="P135" s="28">
        <v>4</v>
      </c>
      <c r="Q135" s="28">
        <v>7</v>
      </c>
      <c r="R135" s="28">
        <v>12</v>
      </c>
      <c r="S135" s="28">
        <v>39</v>
      </c>
      <c r="T135" s="28">
        <v>12</v>
      </c>
      <c r="U135" s="28">
        <v>24</v>
      </c>
      <c r="V135" s="28">
        <v>0</v>
      </c>
      <c r="W135" s="28">
        <v>405</v>
      </c>
    </row>
    <row r="136" spans="1:23" x14ac:dyDescent="0.45">
      <c r="A136" s="26"/>
      <c r="B136" s="27"/>
      <c r="C136" s="27"/>
      <c r="D136" s="27"/>
      <c r="E136" s="27" t="s">
        <v>174</v>
      </c>
      <c r="F136" s="28">
        <v>1166</v>
      </c>
      <c r="G136" s="28">
        <v>7886</v>
      </c>
      <c r="H136" s="28">
        <v>763</v>
      </c>
      <c r="I136" s="28">
        <v>3959</v>
      </c>
      <c r="J136" s="28">
        <v>997</v>
      </c>
      <c r="K136" s="28">
        <v>741</v>
      </c>
      <c r="L136" s="28">
        <v>1577</v>
      </c>
      <c r="M136" s="28">
        <v>68</v>
      </c>
      <c r="N136" s="28">
        <v>4551</v>
      </c>
      <c r="O136" s="28">
        <v>617</v>
      </c>
      <c r="P136" s="28">
        <v>1686</v>
      </c>
      <c r="Q136" s="28">
        <v>1744</v>
      </c>
      <c r="R136" s="28">
        <v>1285</v>
      </c>
      <c r="S136" s="28">
        <v>3926</v>
      </c>
      <c r="T136" s="28">
        <v>3396</v>
      </c>
      <c r="U136" s="28">
        <v>3855</v>
      </c>
      <c r="V136" s="28">
        <v>129</v>
      </c>
      <c r="W136" s="28">
        <v>38346</v>
      </c>
    </row>
    <row r="137" spans="1:23" x14ac:dyDescent="0.45">
      <c r="A137" s="26"/>
      <c r="B137" s="27"/>
      <c r="C137" s="27" t="s">
        <v>175</v>
      </c>
      <c r="D137" s="27"/>
      <c r="E137" s="27"/>
      <c r="F137" s="28">
        <v>6113</v>
      </c>
      <c r="G137" s="28">
        <v>1953</v>
      </c>
      <c r="H137" s="28">
        <v>1882</v>
      </c>
      <c r="I137" s="28">
        <v>2616</v>
      </c>
      <c r="J137" s="28">
        <v>1359</v>
      </c>
      <c r="K137" s="28">
        <v>1421</v>
      </c>
      <c r="L137" s="28">
        <v>954</v>
      </c>
      <c r="M137" s="28">
        <v>250</v>
      </c>
      <c r="N137" s="28">
        <v>10340</v>
      </c>
      <c r="O137" s="28">
        <v>1945</v>
      </c>
      <c r="P137" s="28">
        <v>1750</v>
      </c>
      <c r="Q137" s="28">
        <v>2234</v>
      </c>
      <c r="R137" s="28">
        <v>1913</v>
      </c>
      <c r="S137" s="28">
        <v>2187</v>
      </c>
      <c r="T137" s="28">
        <v>3131</v>
      </c>
      <c r="U137" s="28">
        <v>2959</v>
      </c>
      <c r="V137" s="28">
        <v>968</v>
      </c>
      <c r="W137" s="28">
        <v>43975</v>
      </c>
    </row>
    <row r="138" spans="1:23" x14ac:dyDescent="0.45">
      <c r="A138" s="26"/>
      <c r="B138" s="27"/>
      <c r="C138" s="27"/>
      <c r="D138" s="27" t="s">
        <v>176</v>
      </c>
      <c r="E138" s="27"/>
      <c r="F138" s="28">
        <v>2336</v>
      </c>
      <c r="G138" s="28">
        <v>975</v>
      </c>
      <c r="H138" s="28">
        <v>904</v>
      </c>
      <c r="I138" s="28">
        <v>1333</v>
      </c>
      <c r="J138" s="28">
        <v>697</v>
      </c>
      <c r="K138" s="28">
        <v>732</v>
      </c>
      <c r="L138" s="28">
        <v>495</v>
      </c>
      <c r="M138" s="28">
        <v>120</v>
      </c>
      <c r="N138" s="28">
        <v>5107</v>
      </c>
      <c r="O138" s="28">
        <v>1045</v>
      </c>
      <c r="P138" s="28">
        <v>1002</v>
      </c>
      <c r="Q138" s="28">
        <v>1142</v>
      </c>
      <c r="R138" s="28">
        <v>1046</v>
      </c>
      <c r="S138" s="28">
        <v>1120</v>
      </c>
      <c r="T138" s="28">
        <v>1838</v>
      </c>
      <c r="U138" s="28">
        <v>1596</v>
      </c>
      <c r="V138" s="28">
        <v>597</v>
      </c>
      <c r="W138" s="28">
        <v>22085</v>
      </c>
    </row>
    <row r="139" spans="1:23" x14ac:dyDescent="0.45">
      <c r="A139" s="26"/>
      <c r="B139" s="27"/>
      <c r="C139" s="27"/>
      <c r="D139" s="27" t="s">
        <v>177</v>
      </c>
      <c r="E139" s="27"/>
      <c r="F139" s="28">
        <v>154</v>
      </c>
      <c r="G139" s="28">
        <v>29</v>
      </c>
      <c r="H139" s="28">
        <v>57</v>
      </c>
      <c r="I139" s="28">
        <v>58</v>
      </c>
      <c r="J139" s="28">
        <v>42</v>
      </c>
      <c r="K139" s="28">
        <v>29</v>
      </c>
      <c r="L139" s="28">
        <v>17</v>
      </c>
      <c r="M139" s="28">
        <v>5</v>
      </c>
      <c r="N139" s="28">
        <v>264</v>
      </c>
      <c r="O139" s="28">
        <v>49</v>
      </c>
      <c r="P139" s="28">
        <v>38</v>
      </c>
      <c r="Q139" s="28">
        <v>39</v>
      </c>
      <c r="R139" s="28">
        <v>40</v>
      </c>
      <c r="S139" s="28">
        <v>43</v>
      </c>
      <c r="T139" s="28">
        <v>54</v>
      </c>
      <c r="U139" s="28">
        <v>72</v>
      </c>
      <c r="V139" s="28">
        <v>26</v>
      </c>
      <c r="W139" s="28">
        <v>1016</v>
      </c>
    </row>
    <row r="140" spans="1:23" x14ac:dyDescent="0.45">
      <c r="A140" s="26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1</v>
      </c>
      <c r="Q140" s="28">
        <v>0</v>
      </c>
      <c r="R140" s="28">
        <v>0</v>
      </c>
      <c r="S140" s="28">
        <v>1</v>
      </c>
      <c r="T140" s="28">
        <v>0</v>
      </c>
      <c r="U140" s="28">
        <v>0</v>
      </c>
      <c r="V140" s="28">
        <v>0</v>
      </c>
      <c r="W140" s="28">
        <v>2</v>
      </c>
    </row>
    <row r="141" spans="1:23" x14ac:dyDescent="0.45">
      <c r="A141" s="26"/>
      <c r="B141" s="27"/>
      <c r="C141" s="27"/>
      <c r="D141" s="27" t="s">
        <v>179</v>
      </c>
      <c r="E141" s="27"/>
      <c r="F141" s="28">
        <v>108</v>
      </c>
      <c r="G141" s="28">
        <v>34</v>
      </c>
      <c r="H141" s="28">
        <v>38</v>
      </c>
      <c r="I141" s="28">
        <v>49</v>
      </c>
      <c r="J141" s="28">
        <v>35</v>
      </c>
      <c r="K141" s="28">
        <v>33</v>
      </c>
      <c r="L141" s="28">
        <v>26</v>
      </c>
      <c r="M141" s="28">
        <v>6</v>
      </c>
      <c r="N141" s="28">
        <v>341</v>
      </c>
      <c r="O141" s="28">
        <v>75</v>
      </c>
      <c r="P141" s="28">
        <v>67</v>
      </c>
      <c r="Q141" s="28">
        <v>104</v>
      </c>
      <c r="R141" s="28">
        <v>85</v>
      </c>
      <c r="S141" s="28">
        <v>64</v>
      </c>
      <c r="T141" s="28">
        <v>113</v>
      </c>
      <c r="U141" s="28">
        <v>101</v>
      </c>
      <c r="V141" s="28">
        <v>32</v>
      </c>
      <c r="W141" s="28">
        <v>1311</v>
      </c>
    </row>
    <row r="142" spans="1:23" x14ac:dyDescent="0.45">
      <c r="A142" s="26"/>
      <c r="B142" s="27"/>
      <c r="C142" s="27"/>
      <c r="D142" s="27" t="s">
        <v>180</v>
      </c>
      <c r="E142" s="27"/>
      <c r="F142" s="28">
        <v>3515</v>
      </c>
      <c r="G142" s="28">
        <v>915</v>
      </c>
      <c r="H142" s="28">
        <v>883</v>
      </c>
      <c r="I142" s="28">
        <v>1176</v>
      </c>
      <c r="J142" s="28">
        <v>585</v>
      </c>
      <c r="K142" s="28">
        <v>627</v>
      </c>
      <c r="L142" s="28">
        <v>416</v>
      </c>
      <c r="M142" s="28">
        <v>119</v>
      </c>
      <c r="N142" s="28">
        <v>4628</v>
      </c>
      <c r="O142" s="28">
        <v>776</v>
      </c>
      <c r="P142" s="28">
        <v>642</v>
      </c>
      <c r="Q142" s="28">
        <v>949</v>
      </c>
      <c r="R142" s="28">
        <v>742</v>
      </c>
      <c r="S142" s="28">
        <v>959</v>
      </c>
      <c r="T142" s="28">
        <v>1126</v>
      </c>
      <c r="U142" s="28">
        <v>1190</v>
      </c>
      <c r="V142" s="28">
        <v>313</v>
      </c>
      <c r="W142" s="28">
        <v>19561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1636-9564-4186-872F-724005B2D85E}">
  <dimension ref="A1:W143"/>
  <sheetViews>
    <sheetView workbookViewId="0">
      <selection activeCell="H19" sqref="H19"/>
    </sheetView>
  </sheetViews>
  <sheetFormatPr defaultColWidth="9" defaultRowHeight="16" x14ac:dyDescent="0.45"/>
  <cols>
    <col min="1" max="4" width="1.83203125" style="19" customWidth="1"/>
    <col min="5" max="5" width="24.25" style="19" bestFit="1" customWidth="1"/>
    <col min="6" max="16384" width="9" style="19"/>
  </cols>
  <sheetData>
    <row r="1" spans="1:23" s="30" customFormat="1" ht="13" x14ac:dyDescent="0.45">
      <c r="A1" s="29" t="s">
        <v>183</v>
      </c>
    </row>
    <row r="2" spans="1:23" s="30" customFormat="1" ht="13" x14ac:dyDescent="0.25">
      <c r="A2" s="31" t="s">
        <v>22</v>
      </c>
      <c r="B2" s="32"/>
    </row>
    <row r="3" spans="1:23" s="30" customFormat="1" ht="13" x14ac:dyDescent="0.45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s="30" customFormat="1" ht="13" x14ac:dyDescent="0.45">
      <c r="A4" s="27" t="s">
        <v>42</v>
      </c>
      <c r="B4" s="27"/>
      <c r="C4" s="27"/>
      <c r="D4" s="27"/>
      <c r="E4" s="27"/>
      <c r="F4" s="28">
        <v>12369</v>
      </c>
      <c r="G4" s="28">
        <v>4728</v>
      </c>
      <c r="H4" s="28">
        <v>3304</v>
      </c>
      <c r="I4" s="28">
        <v>3976</v>
      </c>
      <c r="J4" s="28">
        <v>2240</v>
      </c>
      <c r="K4" s="28">
        <v>1900</v>
      </c>
      <c r="L4" s="28">
        <v>1797</v>
      </c>
      <c r="M4" s="28">
        <v>761</v>
      </c>
      <c r="N4" s="28">
        <v>17341</v>
      </c>
      <c r="O4" s="28">
        <v>5930</v>
      </c>
      <c r="P4" s="28">
        <v>3949</v>
      </c>
      <c r="Q4" s="28">
        <v>5614</v>
      </c>
      <c r="R4" s="28">
        <v>5197</v>
      </c>
      <c r="S4" s="28">
        <v>6257</v>
      </c>
      <c r="T4" s="28">
        <v>7456</v>
      </c>
      <c r="U4" s="28">
        <v>7051</v>
      </c>
      <c r="V4" s="28">
        <v>2427</v>
      </c>
      <c r="W4" s="28">
        <v>92297</v>
      </c>
    </row>
    <row r="5" spans="1:23" s="30" customFormat="1" ht="13" x14ac:dyDescent="0.45">
      <c r="A5" s="27"/>
      <c r="B5" s="27" t="s">
        <v>43</v>
      </c>
      <c r="C5" s="27"/>
      <c r="D5" s="27"/>
      <c r="E5" s="27"/>
      <c r="F5" s="28">
        <v>4590</v>
      </c>
      <c r="G5" s="28">
        <v>1737</v>
      </c>
      <c r="H5" s="28">
        <v>963</v>
      </c>
      <c r="I5" s="28">
        <v>1545</v>
      </c>
      <c r="J5" s="28">
        <v>822</v>
      </c>
      <c r="K5" s="28">
        <v>658</v>
      </c>
      <c r="L5" s="28">
        <v>688</v>
      </c>
      <c r="M5" s="28">
        <v>334</v>
      </c>
      <c r="N5" s="28">
        <v>7159</v>
      </c>
      <c r="O5" s="28">
        <v>1838</v>
      </c>
      <c r="P5" s="28">
        <v>1343</v>
      </c>
      <c r="Q5" s="28">
        <v>1896</v>
      </c>
      <c r="R5" s="28">
        <v>1758</v>
      </c>
      <c r="S5" s="28">
        <v>2128</v>
      </c>
      <c r="T5" s="28">
        <v>2617</v>
      </c>
      <c r="U5" s="28">
        <v>2409</v>
      </c>
      <c r="V5" s="28">
        <v>859</v>
      </c>
      <c r="W5" s="28">
        <v>33344</v>
      </c>
    </row>
    <row r="6" spans="1:23" s="30" customFormat="1" ht="13" x14ac:dyDescent="0.45">
      <c r="A6" s="27"/>
      <c r="B6" s="27"/>
      <c r="C6" s="27" t="s">
        <v>44</v>
      </c>
      <c r="D6" s="27"/>
      <c r="E6" s="27"/>
      <c r="F6" s="28">
        <v>3845</v>
      </c>
      <c r="G6" s="28">
        <v>1393</v>
      </c>
      <c r="H6" s="28">
        <v>766</v>
      </c>
      <c r="I6" s="28">
        <v>1278</v>
      </c>
      <c r="J6" s="28">
        <v>662</v>
      </c>
      <c r="K6" s="28">
        <v>540</v>
      </c>
      <c r="L6" s="28">
        <v>492</v>
      </c>
      <c r="M6" s="28">
        <v>244</v>
      </c>
      <c r="N6" s="28">
        <v>5586</v>
      </c>
      <c r="O6" s="28">
        <v>1232</v>
      </c>
      <c r="P6" s="28">
        <v>999</v>
      </c>
      <c r="Q6" s="28">
        <v>1450</v>
      </c>
      <c r="R6" s="28">
        <v>1329</v>
      </c>
      <c r="S6" s="28">
        <v>1569</v>
      </c>
      <c r="T6" s="28">
        <v>1826</v>
      </c>
      <c r="U6" s="28">
        <v>1742</v>
      </c>
      <c r="V6" s="28">
        <v>727</v>
      </c>
      <c r="W6" s="28">
        <v>25680</v>
      </c>
    </row>
    <row r="7" spans="1:23" s="30" customFormat="1" ht="13" x14ac:dyDescent="0.45">
      <c r="A7" s="27"/>
      <c r="B7" s="27"/>
      <c r="C7" s="27"/>
      <c r="D7" s="27" t="s">
        <v>45</v>
      </c>
      <c r="E7" s="27"/>
      <c r="F7" s="28">
        <v>3747</v>
      </c>
      <c r="G7" s="28">
        <v>1389</v>
      </c>
      <c r="H7" s="28">
        <v>761</v>
      </c>
      <c r="I7" s="28">
        <v>1230</v>
      </c>
      <c r="J7" s="28">
        <v>659</v>
      </c>
      <c r="K7" s="28">
        <v>530</v>
      </c>
      <c r="L7" s="28">
        <v>490</v>
      </c>
      <c r="M7" s="28">
        <v>244</v>
      </c>
      <c r="N7" s="28">
        <v>5511</v>
      </c>
      <c r="O7" s="28">
        <v>1230</v>
      </c>
      <c r="P7" s="28">
        <v>987</v>
      </c>
      <c r="Q7" s="28">
        <v>1445</v>
      </c>
      <c r="R7" s="28">
        <v>1305</v>
      </c>
      <c r="S7" s="28">
        <v>1552</v>
      </c>
      <c r="T7" s="28">
        <v>1819</v>
      </c>
      <c r="U7" s="28">
        <v>1721</v>
      </c>
      <c r="V7" s="28">
        <v>713</v>
      </c>
      <c r="W7" s="28">
        <v>25333</v>
      </c>
    </row>
    <row r="8" spans="1:23" s="30" customFormat="1" ht="13" x14ac:dyDescent="0.45">
      <c r="A8" s="27"/>
      <c r="B8" s="27"/>
      <c r="C8" s="27"/>
      <c r="D8" s="27"/>
      <c r="E8" s="27" t="s">
        <v>46</v>
      </c>
      <c r="F8" s="28">
        <v>59</v>
      </c>
      <c r="G8" s="28">
        <v>18</v>
      </c>
      <c r="H8" s="28">
        <v>8</v>
      </c>
      <c r="I8" s="28">
        <v>80</v>
      </c>
      <c r="J8" s="28">
        <v>5</v>
      </c>
      <c r="K8" s="28">
        <v>1</v>
      </c>
      <c r="L8" s="28">
        <v>4</v>
      </c>
      <c r="M8" s="28">
        <v>1</v>
      </c>
      <c r="N8" s="28">
        <v>96</v>
      </c>
      <c r="O8" s="28">
        <v>11</v>
      </c>
      <c r="P8" s="28">
        <v>1</v>
      </c>
      <c r="Q8" s="28">
        <v>10</v>
      </c>
      <c r="R8" s="28">
        <v>6</v>
      </c>
      <c r="S8" s="28">
        <v>6</v>
      </c>
      <c r="T8" s="28">
        <v>25</v>
      </c>
      <c r="U8" s="28">
        <v>45</v>
      </c>
      <c r="V8" s="28">
        <v>99</v>
      </c>
      <c r="W8" s="28">
        <v>475</v>
      </c>
    </row>
    <row r="9" spans="1:23" s="30" customFormat="1" ht="13" x14ac:dyDescent="0.45">
      <c r="A9" s="27"/>
      <c r="B9" s="27"/>
      <c r="C9" s="27"/>
      <c r="D9" s="27"/>
      <c r="E9" s="27" t="s">
        <v>47</v>
      </c>
      <c r="F9" s="28">
        <v>401</v>
      </c>
      <c r="G9" s="28">
        <v>282</v>
      </c>
      <c r="H9" s="28">
        <v>73</v>
      </c>
      <c r="I9" s="28">
        <v>275</v>
      </c>
      <c r="J9" s="28">
        <v>133</v>
      </c>
      <c r="K9" s="28">
        <v>106</v>
      </c>
      <c r="L9" s="28">
        <v>111</v>
      </c>
      <c r="M9" s="28">
        <v>34</v>
      </c>
      <c r="N9" s="28">
        <v>1714</v>
      </c>
      <c r="O9" s="28">
        <v>268</v>
      </c>
      <c r="P9" s="28">
        <v>245</v>
      </c>
      <c r="Q9" s="28">
        <v>403</v>
      </c>
      <c r="R9" s="28">
        <v>250</v>
      </c>
      <c r="S9" s="28">
        <v>339</v>
      </c>
      <c r="T9" s="28">
        <v>557</v>
      </c>
      <c r="U9" s="28">
        <v>445</v>
      </c>
      <c r="V9" s="28">
        <v>85</v>
      </c>
      <c r="W9" s="28">
        <v>5721</v>
      </c>
    </row>
    <row r="10" spans="1:23" s="30" customFormat="1" ht="13" x14ac:dyDescent="0.45">
      <c r="A10" s="27"/>
      <c r="B10" s="27"/>
      <c r="C10" s="27"/>
      <c r="D10" s="27"/>
      <c r="E10" s="27" t="s">
        <v>48</v>
      </c>
      <c r="F10" s="28">
        <v>391</v>
      </c>
      <c r="G10" s="28">
        <v>132</v>
      </c>
      <c r="H10" s="28">
        <v>70</v>
      </c>
      <c r="I10" s="28">
        <v>128</v>
      </c>
      <c r="J10" s="28">
        <v>46</v>
      </c>
      <c r="K10" s="28">
        <v>63</v>
      </c>
      <c r="L10" s="28">
        <v>53</v>
      </c>
      <c r="M10" s="28">
        <v>17</v>
      </c>
      <c r="N10" s="28">
        <v>365</v>
      </c>
      <c r="O10" s="28">
        <v>95</v>
      </c>
      <c r="P10" s="28">
        <v>90</v>
      </c>
      <c r="Q10" s="28">
        <v>111</v>
      </c>
      <c r="R10" s="28">
        <v>111</v>
      </c>
      <c r="S10" s="28">
        <v>172</v>
      </c>
      <c r="T10" s="28">
        <v>134</v>
      </c>
      <c r="U10" s="28">
        <v>147</v>
      </c>
      <c r="V10" s="28">
        <v>21</v>
      </c>
      <c r="W10" s="28">
        <v>2146</v>
      </c>
    </row>
    <row r="11" spans="1:23" s="30" customFormat="1" ht="13" x14ac:dyDescent="0.45">
      <c r="A11" s="27"/>
      <c r="B11" s="27"/>
      <c r="C11" s="27"/>
      <c r="D11" s="27"/>
      <c r="E11" s="27" t="s">
        <v>49</v>
      </c>
      <c r="F11" s="28">
        <v>2536</v>
      </c>
      <c r="G11" s="28">
        <v>771</v>
      </c>
      <c r="H11" s="28">
        <v>477</v>
      </c>
      <c r="I11" s="28">
        <v>615</v>
      </c>
      <c r="J11" s="28">
        <v>343</v>
      </c>
      <c r="K11" s="28">
        <v>285</v>
      </c>
      <c r="L11" s="28">
        <v>223</v>
      </c>
      <c r="M11" s="28">
        <v>151</v>
      </c>
      <c r="N11" s="28">
        <v>2717</v>
      </c>
      <c r="O11" s="28">
        <v>649</v>
      </c>
      <c r="P11" s="28">
        <v>508</v>
      </c>
      <c r="Q11" s="28">
        <v>715</v>
      </c>
      <c r="R11" s="28">
        <v>772</v>
      </c>
      <c r="S11" s="28">
        <v>852</v>
      </c>
      <c r="T11" s="28">
        <v>906</v>
      </c>
      <c r="U11" s="28">
        <v>825</v>
      </c>
      <c r="V11" s="28">
        <v>394</v>
      </c>
      <c r="W11" s="28">
        <v>13739</v>
      </c>
    </row>
    <row r="12" spans="1:23" s="30" customFormat="1" ht="13" x14ac:dyDescent="0.45">
      <c r="A12" s="27"/>
      <c r="B12" s="27"/>
      <c r="C12" s="27"/>
      <c r="D12" s="27"/>
      <c r="E12" s="27" t="s">
        <v>50</v>
      </c>
      <c r="F12" s="28">
        <v>73</v>
      </c>
      <c r="G12" s="28">
        <v>21</v>
      </c>
      <c r="H12" s="28">
        <v>11</v>
      </c>
      <c r="I12" s="28">
        <v>19</v>
      </c>
      <c r="J12" s="28">
        <v>10</v>
      </c>
      <c r="K12" s="28">
        <v>11</v>
      </c>
      <c r="L12" s="28">
        <v>4</v>
      </c>
      <c r="M12" s="28">
        <v>7</v>
      </c>
      <c r="N12" s="28">
        <v>82</v>
      </c>
      <c r="O12" s="28">
        <v>27</v>
      </c>
      <c r="P12" s="28">
        <v>27</v>
      </c>
      <c r="Q12" s="28">
        <v>31</v>
      </c>
      <c r="R12" s="28">
        <v>25</v>
      </c>
      <c r="S12" s="28">
        <v>38</v>
      </c>
      <c r="T12" s="28">
        <v>35</v>
      </c>
      <c r="U12" s="28">
        <v>28</v>
      </c>
      <c r="V12" s="28">
        <v>12</v>
      </c>
      <c r="W12" s="28">
        <v>461</v>
      </c>
    </row>
    <row r="13" spans="1:23" s="30" customFormat="1" ht="13" x14ac:dyDescent="0.45">
      <c r="A13" s="27"/>
      <c r="B13" s="27"/>
      <c r="C13" s="27"/>
      <c r="D13" s="27"/>
      <c r="E13" s="27" t="s">
        <v>51</v>
      </c>
      <c r="F13" s="28">
        <v>85</v>
      </c>
      <c r="G13" s="28">
        <v>26</v>
      </c>
      <c r="H13" s="28">
        <v>11</v>
      </c>
      <c r="I13" s="28">
        <v>11</v>
      </c>
      <c r="J13" s="28">
        <v>8</v>
      </c>
      <c r="K13" s="28">
        <v>6</v>
      </c>
      <c r="L13" s="28">
        <v>4</v>
      </c>
      <c r="M13" s="28">
        <v>7</v>
      </c>
      <c r="N13" s="28">
        <v>59</v>
      </c>
      <c r="O13" s="28">
        <v>26</v>
      </c>
      <c r="P13" s="28">
        <v>18</v>
      </c>
      <c r="Q13" s="28">
        <v>21</v>
      </c>
      <c r="R13" s="28">
        <v>4</v>
      </c>
      <c r="S13" s="28">
        <v>16</v>
      </c>
      <c r="T13" s="28">
        <v>17</v>
      </c>
      <c r="U13" s="28">
        <v>23</v>
      </c>
      <c r="V13" s="28">
        <v>2</v>
      </c>
      <c r="W13" s="28">
        <v>344</v>
      </c>
    </row>
    <row r="14" spans="1:23" s="30" customFormat="1" ht="13" x14ac:dyDescent="0.45">
      <c r="A14" s="27"/>
      <c r="B14" s="27"/>
      <c r="C14" s="27"/>
      <c r="D14" s="27"/>
      <c r="E14" s="27" t="s">
        <v>52</v>
      </c>
      <c r="F14" s="28">
        <v>52</v>
      </c>
      <c r="G14" s="28">
        <v>7</v>
      </c>
      <c r="H14" s="28">
        <v>3</v>
      </c>
      <c r="I14" s="28">
        <v>5</v>
      </c>
      <c r="J14" s="28">
        <v>2</v>
      </c>
      <c r="K14" s="28">
        <v>11</v>
      </c>
      <c r="L14" s="28">
        <v>11</v>
      </c>
      <c r="M14" s="28">
        <v>2</v>
      </c>
      <c r="N14" s="28">
        <v>41</v>
      </c>
      <c r="O14" s="28">
        <v>21</v>
      </c>
      <c r="P14" s="28">
        <v>11</v>
      </c>
      <c r="Q14" s="28">
        <v>18</v>
      </c>
      <c r="R14" s="28">
        <v>12</v>
      </c>
      <c r="S14" s="28">
        <v>34</v>
      </c>
      <c r="T14" s="28">
        <v>20</v>
      </c>
      <c r="U14" s="28">
        <v>23</v>
      </c>
      <c r="V14" s="28">
        <v>2</v>
      </c>
      <c r="W14" s="28">
        <v>275</v>
      </c>
    </row>
    <row r="15" spans="1:23" s="30" customFormat="1" ht="13" x14ac:dyDescent="0.45">
      <c r="A15" s="27"/>
      <c r="B15" s="27"/>
      <c r="C15" s="27"/>
      <c r="D15" s="27"/>
      <c r="E15" s="27" t="s">
        <v>53</v>
      </c>
      <c r="F15" s="28">
        <v>27</v>
      </c>
      <c r="G15" s="28">
        <v>7</v>
      </c>
      <c r="H15" s="28">
        <v>6</v>
      </c>
      <c r="I15" s="28">
        <v>2</v>
      </c>
      <c r="J15" s="28">
        <v>2</v>
      </c>
      <c r="K15" s="28">
        <v>4</v>
      </c>
      <c r="L15" s="28">
        <v>4</v>
      </c>
      <c r="M15" s="28">
        <v>9</v>
      </c>
      <c r="N15" s="28">
        <v>20</v>
      </c>
      <c r="O15" s="28">
        <v>15</v>
      </c>
      <c r="P15" s="28">
        <v>10</v>
      </c>
      <c r="Q15" s="28">
        <v>11</v>
      </c>
      <c r="R15" s="28">
        <v>13</v>
      </c>
      <c r="S15" s="28">
        <v>9</v>
      </c>
      <c r="T15" s="28">
        <v>9</v>
      </c>
      <c r="U15" s="28">
        <v>6</v>
      </c>
      <c r="V15" s="28">
        <v>3</v>
      </c>
      <c r="W15" s="28">
        <v>157</v>
      </c>
    </row>
    <row r="16" spans="1:23" s="30" customFormat="1" ht="13" x14ac:dyDescent="0.45">
      <c r="A16" s="27"/>
      <c r="B16" s="27"/>
      <c r="C16" s="27"/>
      <c r="D16" s="27"/>
      <c r="E16" s="27" t="s">
        <v>54</v>
      </c>
      <c r="F16" s="28">
        <v>2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2</v>
      </c>
    </row>
    <row r="17" spans="1:23" s="30" customFormat="1" ht="13" x14ac:dyDescent="0.45">
      <c r="A17" s="27"/>
      <c r="B17" s="27"/>
      <c r="C17" s="27"/>
      <c r="D17" s="27"/>
      <c r="E17" s="27" t="s">
        <v>55</v>
      </c>
      <c r="F17" s="28">
        <v>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4</v>
      </c>
    </row>
    <row r="18" spans="1:23" s="30" customFormat="1" ht="13" x14ac:dyDescent="0.45">
      <c r="A18" s="27"/>
      <c r="B18" s="27"/>
      <c r="C18" s="27"/>
      <c r="D18" s="27"/>
      <c r="E18" s="27" t="s">
        <v>56</v>
      </c>
      <c r="F18" s="28">
        <v>16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2</v>
      </c>
      <c r="N18" s="28">
        <v>1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19</v>
      </c>
    </row>
    <row r="19" spans="1:23" s="30" customFormat="1" ht="13" x14ac:dyDescent="0.45">
      <c r="A19" s="27"/>
      <c r="B19" s="27"/>
      <c r="C19" s="27"/>
      <c r="D19" s="27"/>
      <c r="E19" s="27" t="s">
        <v>57</v>
      </c>
      <c r="F19" s="28">
        <v>2</v>
      </c>
      <c r="G19" s="28">
        <v>0</v>
      </c>
      <c r="H19" s="28">
        <v>0</v>
      </c>
      <c r="I19" s="28">
        <v>2</v>
      </c>
      <c r="J19" s="28">
        <v>0</v>
      </c>
      <c r="K19" s="28">
        <v>0</v>
      </c>
      <c r="L19" s="28">
        <v>0</v>
      </c>
      <c r="M19" s="28">
        <v>0</v>
      </c>
      <c r="N19" s="28">
        <v>1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5</v>
      </c>
    </row>
    <row r="20" spans="1:23" s="30" customFormat="1" ht="13" x14ac:dyDescent="0.45">
      <c r="A20" s="27"/>
      <c r="B20" s="27"/>
      <c r="C20" s="27"/>
      <c r="D20" s="27"/>
      <c r="E20" s="27" t="s">
        <v>58</v>
      </c>
      <c r="F20" s="28">
        <v>99</v>
      </c>
      <c r="G20" s="28">
        <v>125</v>
      </c>
      <c r="H20" s="28">
        <v>102</v>
      </c>
      <c r="I20" s="28">
        <v>93</v>
      </c>
      <c r="J20" s="28">
        <v>110</v>
      </c>
      <c r="K20" s="28">
        <v>43</v>
      </c>
      <c r="L20" s="28">
        <v>76</v>
      </c>
      <c r="M20" s="28">
        <v>14</v>
      </c>
      <c r="N20" s="28">
        <v>415</v>
      </c>
      <c r="O20" s="28">
        <v>118</v>
      </c>
      <c r="P20" s="28">
        <v>77</v>
      </c>
      <c r="Q20" s="28">
        <v>125</v>
      </c>
      <c r="R20" s="28">
        <v>112</v>
      </c>
      <c r="S20" s="28">
        <v>86</v>
      </c>
      <c r="T20" s="28">
        <v>116</v>
      </c>
      <c r="U20" s="28">
        <v>179</v>
      </c>
      <c r="V20" s="28">
        <v>95</v>
      </c>
      <c r="W20" s="28">
        <v>1985</v>
      </c>
    </row>
    <row r="21" spans="1:23" s="30" customFormat="1" ht="13" x14ac:dyDescent="0.45">
      <c r="A21" s="27"/>
      <c r="B21" s="27"/>
      <c r="C21" s="27"/>
      <c r="D21" s="27" t="s">
        <v>59</v>
      </c>
      <c r="E21" s="27"/>
      <c r="F21" s="28">
        <v>98</v>
      </c>
      <c r="G21" s="28">
        <v>4</v>
      </c>
      <c r="H21" s="28">
        <v>5</v>
      </c>
      <c r="I21" s="28">
        <v>48</v>
      </c>
      <c r="J21" s="28">
        <v>3</v>
      </c>
      <c r="K21" s="28">
        <v>10</v>
      </c>
      <c r="L21" s="28">
        <v>2</v>
      </c>
      <c r="M21" s="28">
        <v>0</v>
      </c>
      <c r="N21" s="28">
        <v>75</v>
      </c>
      <c r="O21" s="28">
        <v>2</v>
      </c>
      <c r="P21" s="28">
        <v>12</v>
      </c>
      <c r="Q21" s="28">
        <v>5</v>
      </c>
      <c r="R21" s="28">
        <v>24</v>
      </c>
      <c r="S21" s="28">
        <v>17</v>
      </c>
      <c r="T21" s="28">
        <v>7</v>
      </c>
      <c r="U21" s="28">
        <v>21</v>
      </c>
      <c r="V21" s="28">
        <v>14</v>
      </c>
      <c r="W21" s="28">
        <v>347</v>
      </c>
    </row>
    <row r="22" spans="1:23" s="30" customFormat="1" ht="13" x14ac:dyDescent="0.45">
      <c r="A22" s="27"/>
      <c r="B22" s="27"/>
      <c r="C22" s="27"/>
      <c r="D22" s="27"/>
      <c r="E22" s="27" t="s">
        <v>60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</row>
    <row r="23" spans="1:23" s="30" customFormat="1" ht="13" x14ac:dyDescent="0.45">
      <c r="A23" s="27"/>
      <c r="B23" s="27"/>
      <c r="C23" s="27"/>
      <c r="D23" s="27"/>
      <c r="E23" s="27" t="s">
        <v>61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</row>
    <row r="24" spans="1:23" s="30" customFormat="1" ht="13" x14ac:dyDescent="0.45">
      <c r="A24" s="27"/>
      <c r="B24" s="27"/>
      <c r="C24" s="27"/>
      <c r="D24" s="27"/>
      <c r="E24" s="27" t="s">
        <v>62</v>
      </c>
      <c r="F24" s="28">
        <v>1</v>
      </c>
      <c r="G24" s="28">
        <v>1</v>
      </c>
      <c r="H24" s="28">
        <v>0</v>
      </c>
      <c r="I24" s="28">
        <v>0</v>
      </c>
      <c r="J24" s="28">
        <v>0</v>
      </c>
      <c r="K24" s="28">
        <v>0</v>
      </c>
      <c r="L24" s="28">
        <v>1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1</v>
      </c>
      <c r="T24" s="28">
        <v>0</v>
      </c>
      <c r="U24" s="28">
        <v>1</v>
      </c>
      <c r="V24" s="28">
        <v>0</v>
      </c>
      <c r="W24" s="28">
        <v>5</v>
      </c>
    </row>
    <row r="25" spans="1:23" s="30" customFormat="1" ht="13" x14ac:dyDescent="0.45">
      <c r="A25" s="27"/>
      <c r="B25" s="27"/>
      <c r="C25" s="27"/>
      <c r="D25" s="27"/>
      <c r="E25" s="27" t="s">
        <v>63</v>
      </c>
      <c r="F25" s="28">
        <v>11</v>
      </c>
      <c r="G25" s="28">
        <v>1</v>
      </c>
      <c r="H25" s="28">
        <v>3</v>
      </c>
      <c r="I25" s="28">
        <v>4</v>
      </c>
      <c r="J25" s="28">
        <v>0</v>
      </c>
      <c r="K25" s="28">
        <v>2</v>
      </c>
      <c r="L25" s="28">
        <v>0</v>
      </c>
      <c r="M25" s="28">
        <v>0</v>
      </c>
      <c r="N25" s="28">
        <v>8</v>
      </c>
      <c r="O25" s="28">
        <v>0</v>
      </c>
      <c r="P25" s="28">
        <v>0</v>
      </c>
      <c r="Q25" s="28">
        <v>2</v>
      </c>
      <c r="R25" s="28">
        <v>0</v>
      </c>
      <c r="S25" s="28">
        <v>1</v>
      </c>
      <c r="T25" s="28">
        <v>0</v>
      </c>
      <c r="U25" s="28">
        <v>3</v>
      </c>
      <c r="V25" s="28">
        <v>0</v>
      </c>
      <c r="W25" s="28">
        <v>35</v>
      </c>
    </row>
    <row r="26" spans="1:23" s="30" customFormat="1" ht="13" x14ac:dyDescent="0.45">
      <c r="A26" s="27"/>
      <c r="B26" s="27"/>
      <c r="C26" s="27"/>
      <c r="D26" s="27"/>
      <c r="E26" s="27" t="s">
        <v>64</v>
      </c>
      <c r="F26" s="28">
        <v>3</v>
      </c>
      <c r="G26" s="28">
        <v>1</v>
      </c>
      <c r="H26" s="28">
        <v>0</v>
      </c>
      <c r="I26" s="28">
        <v>1</v>
      </c>
      <c r="J26" s="28">
        <v>0</v>
      </c>
      <c r="K26" s="28">
        <v>0</v>
      </c>
      <c r="L26" s="28">
        <v>0</v>
      </c>
      <c r="M26" s="28">
        <v>0</v>
      </c>
      <c r="N26" s="28">
        <v>2</v>
      </c>
      <c r="O26" s="28">
        <v>1</v>
      </c>
      <c r="P26" s="28">
        <v>0</v>
      </c>
      <c r="Q26" s="28">
        <v>1</v>
      </c>
      <c r="R26" s="28">
        <v>1</v>
      </c>
      <c r="S26" s="28">
        <v>1</v>
      </c>
      <c r="T26" s="28">
        <v>0</v>
      </c>
      <c r="U26" s="28">
        <v>2</v>
      </c>
      <c r="V26" s="28">
        <v>0</v>
      </c>
      <c r="W26" s="28">
        <v>13</v>
      </c>
    </row>
    <row r="27" spans="1:23" s="30" customFormat="1" ht="13" x14ac:dyDescent="0.45">
      <c r="A27" s="27"/>
      <c r="B27" s="27"/>
      <c r="C27" s="27"/>
      <c r="D27" s="27"/>
      <c r="E27" s="27" t="s">
        <v>65</v>
      </c>
      <c r="F27" s="28">
        <v>1</v>
      </c>
      <c r="G27" s="28">
        <v>0</v>
      </c>
      <c r="H27" s="28">
        <v>1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3</v>
      </c>
    </row>
    <row r="28" spans="1:23" s="30" customFormat="1" ht="13" x14ac:dyDescent="0.45">
      <c r="A28" s="27"/>
      <c r="B28" s="27"/>
      <c r="C28" s="27"/>
      <c r="D28" s="27"/>
      <c r="E28" s="27" t="s">
        <v>66</v>
      </c>
      <c r="F28" s="28">
        <v>5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1</v>
      </c>
      <c r="V28" s="28">
        <v>0</v>
      </c>
      <c r="W28" s="28">
        <v>6</v>
      </c>
    </row>
    <row r="29" spans="1:23" s="30" customFormat="1" ht="13" x14ac:dyDescent="0.45">
      <c r="A29" s="27"/>
      <c r="B29" s="27"/>
      <c r="C29" s="27"/>
      <c r="D29" s="27"/>
      <c r="E29" s="27" t="s">
        <v>67</v>
      </c>
      <c r="F29" s="28">
        <v>2</v>
      </c>
      <c r="G29" s="28">
        <v>1</v>
      </c>
      <c r="H29" s="28">
        <v>0</v>
      </c>
      <c r="I29" s="28">
        <v>2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1</v>
      </c>
      <c r="S29" s="28">
        <v>0</v>
      </c>
      <c r="T29" s="28">
        <v>1</v>
      </c>
      <c r="U29" s="28">
        <v>0</v>
      </c>
      <c r="V29" s="28">
        <v>0</v>
      </c>
      <c r="W29" s="28">
        <v>7</v>
      </c>
    </row>
    <row r="30" spans="1:23" s="30" customFormat="1" ht="13" x14ac:dyDescent="0.45">
      <c r="A30" s="27"/>
      <c r="B30" s="27"/>
      <c r="C30" s="27"/>
      <c r="D30" s="27"/>
      <c r="E30" s="27" t="s">
        <v>68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4</v>
      </c>
    </row>
    <row r="31" spans="1:23" s="30" customFormat="1" ht="13" x14ac:dyDescent="0.45">
      <c r="A31" s="27"/>
      <c r="B31" s="27"/>
      <c r="C31" s="27"/>
      <c r="D31" s="27"/>
      <c r="E31" s="27" t="s">
        <v>69</v>
      </c>
      <c r="F31" s="28">
        <v>5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5</v>
      </c>
    </row>
    <row r="32" spans="1:23" s="30" customFormat="1" ht="13" x14ac:dyDescent="0.45">
      <c r="A32" s="27"/>
      <c r="B32" s="27"/>
      <c r="C32" s="27"/>
      <c r="D32" s="27"/>
      <c r="E32" s="27" t="s">
        <v>70</v>
      </c>
      <c r="F32" s="28">
        <v>17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17</v>
      </c>
    </row>
    <row r="33" spans="1:23" s="30" customFormat="1" ht="13" x14ac:dyDescent="0.45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s="30" customFormat="1" ht="13" x14ac:dyDescent="0.45">
      <c r="A34" s="27"/>
      <c r="B34" s="27"/>
      <c r="C34" s="27"/>
      <c r="D34" s="27"/>
      <c r="E34" s="27" t="s">
        <v>72</v>
      </c>
      <c r="F34" s="28">
        <v>49</v>
      </c>
      <c r="G34" s="28">
        <v>0</v>
      </c>
      <c r="H34" s="28">
        <v>1</v>
      </c>
      <c r="I34" s="28">
        <v>41</v>
      </c>
      <c r="J34" s="28">
        <v>3</v>
      </c>
      <c r="K34" s="28">
        <v>8</v>
      </c>
      <c r="L34" s="28">
        <v>1</v>
      </c>
      <c r="M34" s="28">
        <v>0</v>
      </c>
      <c r="N34" s="28">
        <v>64</v>
      </c>
      <c r="O34" s="28">
        <v>1</v>
      </c>
      <c r="P34" s="28">
        <v>12</v>
      </c>
      <c r="Q34" s="28">
        <v>2</v>
      </c>
      <c r="R34" s="28">
        <v>22</v>
      </c>
      <c r="S34" s="28">
        <v>14</v>
      </c>
      <c r="T34" s="28">
        <v>6</v>
      </c>
      <c r="U34" s="28">
        <v>14</v>
      </c>
      <c r="V34" s="28">
        <v>14</v>
      </c>
      <c r="W34" s="28">
        <v>252</v>
      </c>
    </row>
    <row r="35" spans="1:23" s="30" customFormat="1" ht="13" x14ac:dyDescent="0.45">
      <c r="A35" s="27"/>
      <c r="B35" s="27"/>
      <c r="C35" s="27" t="s">
        <v>73</v>
      </c>
      <c r="D35" s="27"/>
      <c r="E35" s="27"/>
      <c r="F35" s="28">
        <v>99</v>
      </c>
      <c r="G35" s="28">
        <v>58</v>
      </c>
      <c r="H35" s="28">
        <v>33</v>
      </c>
      <c r="I35" s="28">
        <v>29</v>
      </c>
      <c r="J35" s="28">
        <v>13</v>
      </c>
      <c r="K35" s="28">
        <v>9</v>
      </c>
      <c r="L35" s="28">
        <v>17</v>
      </c>
      <c r="M35" s="28">
        <v>4</v>
      </c>
      <c r="N35" s="28">
        <v>165</v>
      </c>
      <c r="O35" s="28">
        <v>59</v>
      </c>
      <c r="P35" s="28">
        <v>26</v>
      </c>
      <c r="Q35" s="28">
        <v>58</v>
      </c>
      <c r="R35" s="28">
        <v>61</v>
      </c>
      <c r="S35" s="28">
        <v>34</v>
      </c>
      <c r="T35" s="28">
        <v>39</v>
      </c>
      <c r="U35" s="28">
        <v>32</v>
      </c>
      <c r="V35" s="28">
        <v>12</v>
      </c>
      <c r="W35" s="28">
        <v>748</v>
      </c>
    </row>
    <row r="36" spans="1:23" s="30" customFormat="1" ht="13" x14ac:dyDescent="0.45">
      <c r="A36" s="27"/>
      <c r="B36" s="27"/>
      <c r="C36" s="27"/>
      <c r="D36" s="27"/>
      <c r="E36" s="27" t="s">
        <v>74</v>
      </c>
      <c r="F36" s="28">
        <v>99</v>
      </c>
      <c r="G36" s="28">
        <v>58</v>
      </c>
      <c r="H36" s="28">
        <v>33</v>
      </c>
      <c r="I36" s="28">
        <v>29</v>
      </c>
      <c r="J36" s="28">
        <v>13</v>
      </c>
      <c r="K36" s="28">
        <v>9</v>
      </c>
      <c r="L36" s="28">
        <v>17</v>
      </c>
      <c r="M36" s="28">
        <v>4</v>
      </c>
      <c r="N36" s="28">
        <v>165</v>
      </c>
      <c r="O36" s="28">
        <v>58</v>
      </c>
      <c r="P36" s="28">
        <v>26</v>
      </c>
      <c r="Q36" s="28">
        <v>58</v>
      </c>
      <c r="R36" s="28">
        <v>61</v>
      </c>
      <c r="S36" s="28">
        <v>34</v>
      </c>
      <c r="T36" s="28">
        <v>39</v>
      </c>
      <c r="U36" s="28">
        <v>32</v>
      </c>
      <c r="V36" s="28">
        <v>11</v>
      </c>
      <c r="W36" s="28">
        <v>746</v>
      </c>
    </row>
    <row r="37" spans="1:23" s="30" customFormat="1" ht="13" x14ac:dyDescent="0.45">
      <c r="A37" s="27"/>
      <c r="B37" s="27"/>
      <c r="C37" s="27"/>
      <c r="D37" s="27"/>
      <c r="E37" s="27" t="s">
        <v>75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</row>
    <row r="38" spans="1:23" s="30" customFormat="1" ht="13" x14ac:dyDescent="0.45">
      <c r="A38" s="27"/>
      <c r="B38" s="27"/>
      <c r="C38" s="27"/>
      <c r="D38" s="27"/>
      <c r="E38" s="27" t="s">
        <v>76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</row>
    <row r="39" spans="1:23" s="30" customFormat="1" ht="13" x14ac:dyDescent="0.45">
      <c r="A39" s="27"/>
      <c r="B39" s="27"/>
      <c r="C39" s="27"/>
      <c r="D39" s="27"/>
      <c r="E39" s="27" t="s">
        <v>77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</row>
    <row r="40" spans="1:23" s="30" customFormat="1" ht="13" x14ac:dyDescent="0.45">
      <c r="A40" s="27"/>
      <c r="B40" s="27"/>
      <c r="C40" s="27"/>
      <c r="D40" s="27"/>
      <c r="E40" s="27" t="s">
        <v>78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1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1</v>
      </c>
      <c r="W40" s="28">
        <v>2</v>
      </c>
    </row>
    <row r="41" spans="1:23" s="30" customFormat="1" ht="13" x14ac:dyDescent="0.45">
      <c r="A41" s="27"/>
      <c r="B41" s="27"/>
      <c r="C41" s="27"/>
      <c r="D41" s="27"/>
      <c r="E41" s="27" t="s">
        <v>79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</row>
    <row r="42" spans="1:23" s="30" customFormat="1" ht="13" x14ac:dyDescent="0.45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s="30" customFormat="1" ht="13" x14ac:dyDescent="0.45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s="30" customFormat="1" ht="13" x14ac:dyDescent="0.45">
      <c r="A44" s="27"/>
      <c r="B44" s="27"/>
      <c r="C44" s="27" t="s">
        <v>82</v>
      </c>
      <c r="D44" s="27"/>
      <c r="E44" s="27"/>
      <c r="F44" s="28">
        <v>399</v>
      </c>
      <c r="G44" s="28">
        <v>211</v>
      </c>
      <c r="H44" s="28">
        <v>108</v>
      </c>
      <c r="I44" s="28">
        <v>163</v>
      </c>
      <c r="J44" s="28">
        <v>102</v>
      </c>
      <c r="K44" s="28">
        <v>63</v>
      </c>
      <c r="L44" s="28">
        <v>160</v>
      </c>
      <c r="M44" s="28">
        <v>48</v>
      </c>
      <c r="N44" s="28">
        <v>946</v>
      </c>
      <c r="O44" s="28">
        <v>451</v>
      </c>
      <c r="P44" s="28">
        <v>237</v>
      </c>
      <c r="Q44" s="28">
        <v>272</v>
      </c>
      <c r="R44" s="28">
        <v>241</v>
      </c>
      <c r="S44" s="28">
        <v>339</v>
      </c>
      <c r="T44" s="28">
        <v>634</v>
      </c>
      <c r="U44" s="28">
        <v>500</v>
      </c>
      <c r="V44" s="28">
        <v>85</v>
      </c>
      <c r="W44" s="28">
        <v>4959</v>
      </c>
    </row>
    <row r="45" spans="1:23" s="30" customFormat="1" ht="13" x14ac:dyDescent="0.45">
      <c r="A45" s="27"/>
      <c r="B45" s="27"/>
      <c r="C45" s="27"/>
      <c r="D45" s="27"/>
      <c r="E45" s="27" t="s">
        <v>83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16</v>
      </c>
      <c r="V45" s="28">
        <v>0</v>
      </c>
      <c r="W45" s="28">
        <v>16</v>
      </c>
    </row>
    <row r="46" spans="1:23" s="30" customFormat="1" ht="13" x14ac:dyDescent="0.45">
      <c r="A46" s="27"/>
      <c r="B46" s="27"/>
      <c r="C46" s="27"/>
      <c r="D46" s="27"/>
      <c r="E46" s="27" t="s">
        <v>84</v>
      </c>
      <c r="F46" s="28">
        <v>238</v>
      </c>
      <c r="G46" s="28">
        <v>167</v>
      </c>
      <c r="H46" s="28">
        <v>65</v>
      </c>
      <c r="I46" s="28">
        <v>120</v>
      </c>
      <c r="J46" s="28">
        <v>74</v>
      </c>
      <c r="K46" s="28">
        <v>29</v>
      </c>
      <c r="L46" s="28">
        <v>76</v>
      </c>
      <c r="M46" s="28">
        <v>25</v>
      </c>
      <c r="N46" s="28">
        <v>606</v>
      </c>
      <c r="O46" s="28">
        <v>251</v>
      </c>
      <c r="P46" s="28">
        <v>112</v>
      </c>
      <c r="Q46" s="28">
        <v>151</v>
      </c>
      <c r="R46" s="28">
        <v>112</v>
      </c>
      <c r="S46" s="28">
        <v>183</v>
      </c>
      <c r="T46" s="28">
        <v>268</v>
      </c>
      <c r="U46" s="28">
        <v>257</v>
      </c>
      <c r="V46" s="28">
        <v>48</v>
      </c>
      <c r="W46" s="28">
        <v>2782</v>
      </c>
    </row>
    <row r="47" spans="1:23" s="30" customFormat="1" ht="13" x14ac:dyDescent="0.45">
      <c r="A47" s="27"/>
      <c r="B47" s="27"/>
      <c r="C47" s="27"/>
      <c r="D47" s="27"/>
      <c r="E47" s="27" t="s">
        <v>85</v>
      </c>
      <c r="F47" s="28">
        <v>74</v>
      </c>
      <c r="G47" s="28">
        <v>34</v>
      </c>
      <c r="H47" s="28">
        <v>32</v>
      </c>
      <c r="I47" s="28">
        <v>28</v>
      </c>
      <c r="J47" s="28">
        <v>19</v>
      </c>
      <c r="K47" s="28">
        <v>18</v>
      </c>
      <c r="L47" s="28">
        <v>75</v>
      </c>
      <c r="M47" s="28">
        <v>11</v>
      </c>
      <c r="N47" s="28">
        <v>224</v>
      </c>
      <c r="O47" s="28">
        <v>133</v>
      </c>
      <c r="P47" s="28">
        <v>90</v>
      </c>
      <c r="Q47" s="28">
        <v>70</v>
      </c>
      <c r="R47" s="28">
        <v>80</v>
      </c>
      <c r="S47" s="28">
        <v>120</v>
      </c>
      <c r="T47" s="28">
        <v>296</v>
      </c>
      <c r="U47" s="28">
        <v>135</v>
      </c>
      <c r="V47" s="28">
        <v>30</v>
      </c>
      <c r="W47" s="28">
        <v>1469</v>
      </c>
    </row>
    <row r="48" spans="1:23" s="30" customFormat="1" ht="13" x14ac:dyDescent="0.45">
      <c r="A48" s="27"/>
      <c r="B48" s="27"/>
      <c r="C48" s="27"/>
      <c r="D48" s="27"/>
      <c r="E48" s="27" t="s">
        <v>86</v>
      </c>
      <c r="F48" s="28">
        <v>39</v>
      </c>
      <c r="G48" s="28">
        <v>9</v>
      </c>
      <c r="H48" s="28">
        <v>5</v>
      </c>
      <c r="I48" s="28">
        <v>10</v>
      </c>
      <c r="J48" s="28">
        <v>3</v>
      </c>
      <c r="K48" s="28">
        <v>11</v>
      </c>
      <c r="L48" s="28">
        <v>1</v>
      </c>
      <c r="M48" s="28">
        <v>7</v>
      </c>
      <c r="N48" s="28">
        <v>85</v>
      </c>
      <c r="O48" s="28">
        <v>62</v>
      </c>
      <c r="P48" s="28">
        <v>26</v>
      </c>
      <c r="Q48" s="28">
        <v>44</v>
      </c>
      <c r="R48" s="28">
        <v>28</v>
      </c>
      <c r="S48" s="28">
        <v>32</v>
      </c>
      <c r="T48" s="28">
        <v>61</v>
      </c>
      <c r="U48" s="28">
        <v>40</v>
      </c>
      <c r="V48" s="28">
        <v>6</v>
      </c>
      <c r="W48" s="28">
        <v>469</v>
      </c>
    </row>
    <row r="49" spans="1:23" s="30" customFormat="1" ht="13" x14ac:dyDescent="0.45">
      <c r="A49" s="27"/>
      <c r="B49" s="27"/>
      <c r="C49" s="27"/>
      <c r="D49" s="27"/>
      <c r="E49" s="27" t="s">
        <v>87</v>
      </c>
      <c r="F49" s="28">
        <v>1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1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2</v>
      </c>
    </row>
    <row r="50" spans="1:23" s="30" customFormat="1" ht="13" x14ac:dyDescent="0.45">
      <c r="A50" s="27"/>
      <c r="B50" s="27"/>
      <c r="C50" s="27"/>
      <c r="D50" s="27"/>
      <c r="E50" s="27" t="s">
        <v>88</v>
      </c>
      <c r="F50" s="28">
        <v>21</v>
      </c>
      <c r="G50" s="28">
        <v>0</v>
      </c>
      <c r="H50" s="28">
        <v>0</v>
      </c>
      <c r="I50" s="28">
        <v>1</v>
      </c>
      <c r="J50" s="28">
        <v>0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0</v>
      </c>
      <c r="Q50" s="28">
        <v>2</v>
      </c>
      <c r="R50" s="28">
        <v>1</v>
      </c>
      <c r="S50" s="28">
        <v>0</v>
      </c>
      <c r="T50" s="28">
        <v>4</v>
      </c>
      <c r="U50" s="28">
        <v>1</v>
      </c>
      <c r="V50" s="28">
        <v>0</v>
      </c>
      <c r="W50" s="28">
        <v>32</v>
      </c>
    </row>
    <row r="51" spans="1:23" s="30" customFormat="1" ht="13" x14ac:dyDescent="0.45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</row>
    <row r="52" spans="1:23" s="30" customFormat="1" ht="13" x14ac:dyDescent="0.45">
      <c r="A52" s="27"/>
      <c r="B52" s="27"/>
      <c r="C52" s="27"/>
      <c r="D52" s="27"/>
      <c r="E52" s="27" t="s">
        <v>90</v>
      </c>
      <c r="F52" s="28">
        <v>26</v>
      </c>
      <c r="G52" s="28">
        <v>1</v>
      </c>
      <c r="H52" s="28">
        <v>6</v>
      </c>
      <c r="I52" s="28">
        <v>4</v>
      </c>
      <c r="J52" s="28">
        <v>6</v>
      </c>
      <c r="K52" s="28">
        <v>5</v>
      </c>
      <c r="L52" s="28">
        <v>8</v>
      </c>
      <c r="M52" s="28">
        <v>5</v>
      </c>
      <c r="N52" s="28">
        <v>30</v>
      </c>
      <c r="O52" s="28">
        <v>3</v>
      </c>
      <c r="P52" s="28">
        <v>9</v>
      </c>
      <c r="Q52" s="28">
        <v>5</v>
      </c>
      <c r="R52" s="28">
        <v>20</v>
      </c>
      <c r="S52" s="28">
        <v>4</v>
      </c>
      <c r="T52" s="28">
        <v>5</v>
      </c>
      <c r="U52" s="28">
        <v>51</v>
      </c>
      <c r="V52" s="28">
        <v>1</v>
      </c>
      <c r="W52" s="28">
        <v>189</v>
      </c>
    </row>
    <row r="53" spans="1:23" s="30" customFormat="1" ht="13" x14ac:dyDescent="0.45">
      <c r="A53" s="27"/>
      <c r="B53" s="27"/>
      <c r="C53" s="27" t="s">
        <v>91</v>
      </c>
      <c r="D53" s="27"/>
      <c r="E53" s="27"/>
      <c r="F53" s="28">
        <v>247</v>
      </c>
      <c r="G53" s="28">
        <v>75</v>
      </c>
      <c r="H53" s="28">
        <v>56</v>
      </c>
      <c r="I53" s="28">
        <v>75</v>
      </c>
      <c r="J53" s="28">
        <v>45</v>
      </c>
      <c r="K53" s="28">
        <v>46</v>
      </c>
      <c r="L53" s="28">
        <v>19</v>
      </c>
      <c r="M53" s="28">
        <v>38</v>
      </c>
      <c r="N53" s="28">
        <v>462</v>
      </c>
      <c r="O53" s="28">
        <v>96</v>
      </c>
      <c r="P53" s="28">
        <v>81</v>
      </c>
      <c r="Q53" s="28">
        <v>116</v>
      </c>
      <c r="R53" s="28">
        <v>127</v>
      </c>
      <c r="S53" s="28">
        <v>186</v>
      </c>
      <c r="T53" s="28">
        <v>118</v>
      </c>
      <c r="U53" s="28">
        <v>135</v>
      </c>
      <c r="V53" s="28">
        <v>35</v>
      </c>
      <c r="W53" s="28">
        <v>1957</v>
      </c>
    </row>
    <row r="54" spans="1:23" s="30" customFormat="1" ht="13" x14ac:dyDescent="0.45">
      <c r="A54" s="27"/>
      <c r="B54" s="27"/>
      <c r="C54" s="27"/>
      <c r="D54" s="27"/>
      <c r="E54" s="27" t="s">
        <v>92</v>
      </c>
      <c r="F54" s="28">
        <v>1</v>
      </c>
      <c r="G54" s="28">
        <v>0</v>
      </c>
      <c r="H54" s="28">
        <v>0</v>
      </c>
      <c r="I54" s="28">
        <v>3</v>
      </c>
      <c r="J54" s="28">
        <v>0</v>
      </c>
      <c r="K54" s="28">
        <v>0</v>
      </c>
      <c r="L54" s="28">
        <v>0</v>
      </c>
      <c r="M54" s="28">
        <v>0</v>
      </c>
      <c r="N54" s="28">
        <v>3</v>
      </c>
      <c r="O54" s="28">
        <v>2</v>
      </c>
      <c r="P54" s="28">
        <v>0</v>
      </c>
      <c r="Q54" s="28">
        <v>0</v>
      </c>
      <c r="R54" s="28">
        <v>1</v>
      </c>
      <c r="S54" s="28">
        <v>0</v>
      </c>
      <c r="T54" s="28">
        <v>0</v>
      </c>
      <c r="U54" s="28">
        <v>0</v>
      </c>
      <c r="V54" s="28">
        <v>0</v>
      </c>
      <c r="W54" s="28">
        <v>10</v>
      </c>
    </row>
    <row r="55" spans="1:23" s="30" customFormat="1" ht="13" x14ac:dyDescent="0.45">
      <c r="A55" s="27"/>
      <c r="B55" s="27"/>
      <c r="C55" s="27"/>
      <c r="D55" s="27"/>
      <c r="E55" s="27" t="s">
        <v>93</v>
      </c>
      <c r="F55" s="28">
        <v>66</v>
      </c>
      <c r="G55" s="28">
        <v>21</v>
      </c>
      <c r="H55" s="28">
        <v>25</v>
      </c>
      <c r="I55" s="28">
        <v>33</v>
      </c>
      <c r="J55" s="28">
        <v>11</v>
      </c>
      <c r="K55" s="28">
        <v>11</v>
      </c>
      <c r="L55" s="28">
        <v>2</v>
      </c>
      <c r="M55" s="28">
        <v>1</v>
      </c>
      <c r="N55" s="28">
        <v>241</v>
      </c>
      <c r="O55" s="28">
        <v>21</v>
      </c>
      <c r="P55" s="28">
        <v>21</v>
      </c>
      <c r="Q55" s="28">
        <v>28</v>
      </c>
      <c r="R55" s="28">
        <v>13</v>
      </c>
      <c r="S55" s="28">
        <v>27</v>
      </c>
      <c r="T55" s="28">
        <v>30</v>
      </c>
      <c r="U55" s="28">
        <v>42</v>
      </c>
      <c r="V55" s="28">
        <v>8</v>
      </c>
      <c r="W55" s="28">
        <v>601</v>
      </c>
    </row>
    <row r="56" spans="1:23" s="30" customFormat="1" ht="13" x14ac:dyDescent="0.45">
      <c r="A56" s="27"/>
      <c r="B56" s="27"/>
      <c r="C56" s="27"/>
      <c r="D56" s="27"/>
      <c r="E56" s="27" t="s">
        <v>94</v>
      </c>
      <c r="F56" s="28">
        <v>111</v>
      </c>
      <c r="G56" s="28">
        <v>50</v>
      </c>
      <c r="H56" s="28">
        <v>27</v>
      </c>
      <c r="I56" s="28">
        <v>26</v>
      </c>
      <c r="J56" s="28">
        <v>25</v>
      </c>
      <c r="K56" s="28">
        <v>31</v>
      </c>
      <c r="L56" s="28">
        <v>14</v>
      </c>
      <c r="M56" s="28">
        <v>30</v>
      </c>
      <c r="N56" s="28">
        <v>159</v>
      </c>
      <c r="O56" s="28">
        <v>62</v>
      </c>
      <c r="P56" s="28">
        <v>53</v>
      </c>
      <c r="Q56" s="28">
        <v>72</v>
      </c>
      <c r="R56" s="28">
        <v>90</v>
      </c>
      <c r="S56" s="28">
        <v>133</v>
      </c>
      <c r="T56" s="28">
        <v>71</v>
      </c>
      <c r="U56" s="28">
        <v>68</v>
      </c>
      <c r="V56" s="28">
        <v>9</v>
      </c>
      <c r="W56" s="28">
        <v>1031</v>
      </c>
    </row>
    <row r="57" spans="1:23" s="30" customFormat="1" ht="13" x14ac:dyDescent="0.45">
      <c r="A57" s="27"/>
      <c r="B57" s="27"/>
      <c r="C57" s="27"/>
      <c r="D57" s="27"/>
      <c r="E57" s="27" t="s">
        <v>95</v>
      </c>
      <c r="F57" s="28">
        <v>25</v>
      </c>
      <c r="G57" s="28">
        <v>1</v>
      </c>
      <c r="H57" s="28">
        <v>3</v>
      </c>
      <c r="I57" s="28">
        <v>2</v>
      </c>
      <c r="J57" s="28">
        <v>6</v>
      </c>
      <c r="K57" s="28">
        <v>2</v>
      </c>
      <c r="L57" s="28">
        <v>1</v>
      </c>
      <c r="M57" s="28">
        <v>3</v>
      </c>
      <c r="N57" s="28">
        <v>24</v>
      </c>
      <c r="O57" s="28">
        <v>3</v>
      </c>
      <c r="P57" s="28">
        <v>2</v>
      </c>
      <c r="Q57" s="28">
        <v>3</v>
      </c>
      <c r="R57" s="28">
        <v>8</v>
      </c>
      <c r="S57" s="28">
        <v>9</v>
      </c>
      <c r="T57" s="28">
        <v>8</v>
      </c>
      <c r="U57" s="28">
        <v>6</v>
      </c>
      <c r="V57" s="28">
        <v>1</v>
      </c>
      <c r="W57" s="28">
        <v>107</v>
      </c>
    </row>
    <row r="58" spans="1:23" s="30" customFormat="1" ht="13" x14ac:dyDescent="0.45">
      <c r="A58" s="27"/>
      <c r="B58" s="27"/>
      <c r="C58" s="27"/>
      <c r="D58" s="27"/>
      <c r="E58" s="27" t="s">
        <v>96</v>
      </c>
      <c r="F58" s="28">
        <v>17</v>
      </c>
      <c r="G58" s="28">
        <v>2</v>
      </c>
      <c r="H58" s="28">
        <v>0</v>
      </c>
      <c r="I58" s="28">
        <v>6</v>
      </c>
      <c r="J58" s="28">
        <v>1</v>
      </c>
      <c r="K58" s="28">
        <v>0</v>
      </c>
      <c r="L58" s="28">
        <v>2</v>
      </c>
      <c r="M58" s="28">
        <v>2</v>
      </c>
      <c r="N58" s="28">
        <v>13</v>
      </c>
      <c r="O58" s="28">
        <v>2</v>
      </c>
      <c r="P58" s="28">
        <v>1</v>
      </c>
      <c r="Q58" s="28">
        <v>6</v>
      </c>
      <c r="R58" s="28">
        <v>2</v>
      </c>
      <c r="S58" s="28">
        <v>4</v>
      </c>
      <c r="T58" s="28">
        <v>0</v>
      </c>
      <c r="U58" s="28">
        <v>9</v>
      </c>
      <c r="V58" s="28">
        <v>0</v>
      </c>
      <c r="W58" s="28">
        <v>67</v>
      </c>
    </row>
    <row r="59" spans="1:23" s="30" customFormat="1" ht="13" x14ac:dyDescent="0.45">
      <c r="A59" s="27"/>
      <c r="B59" s="27"/>
      <c r="C59" s="27"/>
      <c r="D59" s="27"/>
      <c r="E59" s="27" t="s">
        <v>97</v>
      </c>
      <c r="F59" s="28">
        <v>1</v>
      </c>
      <c r="G59" s="28">
        <v>0</v>
      </c>
      <c r="H59" s="28">
        <v>1</v>
      </c>
      <c r="I59" s="28">
        <v>0</v>
      </c>
      <c r="J59" s="28">
        <v>2</v>
      </c>
      <c r="K59" s="28">
        <v>1</v>
      </c>
      <c r="L59" s="28">
        <v>0</v>
      </c>
      <c r="M59" s="28">
        <v>0</v>
      </c>
      <c r="N59" s="28">
        <v>3</v>
      </c>
      <c r="O59" s="28">
        <v>0</v>
      </c>
      <c r="P59" s="28">
        <v>0</v>
      </c>
      <c r="Q59" s="28">
        <v>0</v>
      </c>
      <c r="R59" s="28">
        <v>1</v>
      </c>
      <c r="S59" s="28">
        <v>0</v>
      </c>
      <c r="T59" s="28">
        <v>0</v>
      </c>
      <c r="U59" s="28">
        <v>2</v>
      </c>
      <c r="V59" s="28">
        <v>0</v>
      </c>
      <c r="W59" s="28">
        <v>11</v>
      </c>
    </row>
    <row r="60" spans="1:23" s="30" customFormat="1" ht="13" x14ac:dyDescent="0.45">
      <c r="A60" s="27"/>
      <c r="B60" s="27"/>
      <c r="C60" s="27"/>
      <c r="D60" s="27"/>
      <c r="E60" s="27" t="s">
        <v>98</v>
      </c>
      <c r="F60" s="28">
        <v>0</v>
      </c>
      <c r="G60" s="28">
        <v>1</v>
      </c>
      <c r="H60" s="28">
        <v>0</v>
      </c>
      <c r="I60" s="28">
        <v>2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3</v>
      </c>
      <c r="T60" s="28">
        <v>0</v>
      </c>
      <c r="U60" s="28">
        <v>0</v>
      </c>
      <c r="V60" s="28">
        <v>0</v>
      </c>
      <c r="W60" s="28">
        <v>6</v>
      </c>
    </row>
    <row r="61" spans="1:23" s="30" customFormat="1" ht="13" x14ac:dyDescent="0.45">
      <c r="A61" s="27"/>
      <c r="B61" s="27"/>
      <c r="C61" s="27"/>
      <c r="D61" s="27"/>
      <c r="E61" s="27" t="s">
        <v>99</v>
      </c>
      <c r="F61" s="28">
        <v>26</v>
      </c>
      <c r="G61" s="28">
        <v>0</v>
      </c>
      <c r="H61" s="28">
        <v>0</v>
      </c>
      <c r="I61" s="28">
        <v>3</v>
      </c>
      <c r="J61" s="28">
        <v>0</v>
      </c>
      <c r="K61" s="28">
        <v>1</v>
      </c>
      <c r="L61" s="28">
        <v>0</v>
      </c>
      <c r="M61" s="28">
        <v>2</v>
      </c>
      <c r="N61" s="28">
        <v>19</v>
      </c>
      <c r="O61" s="28">
        <v>6</v>
      </c>
      <c r="P61" s="28">
        <v>4</v>
      </c>
      <c r="Q61" s="28">
        <v>7</v>
      </c>
      <c r="R61" s="28">
        <v>12</v>
      </c>
      <c r="S61" s="28">
        <v>10</v>
      </c>
      <c r="T61" s="28">
        <v>9</v>
      </c>
      <c r="U61" s="28">
        <v>8</v>
      </c>
      <c r="V61" s="28">
        <v>17</v>
      </c>
      <c r="W61" s="28">
        <v>124</v>
      </c>
    </row>
    <row r="62" spans="1:23" s="30" customFormat="1" ht="13" x14ac:dyDescent="0.45">
      <c r="A62" s="27"/>
      <c r="B62" s="27" t="s">
        <v>100</v>
      </c>
      <c r="C62" s="27"/>
      <c r="D62" s="27"/>
      <c r="E62" s="27"/>
      <c r="F62" s="28">
        <v>3445</v>
      </c>
      <c r="G62" s="28">
        <v>1243</v>
      </c>
      <c r="H62" s="28">
        <v>872</v>
      </c>
      <c r="I62" s="28">
        <v>1027</v>
      </c>
      <c r="J62" s="28">
        <v>608</v>
      </c>
      <c r="K62" s="28">
        <v>530</v>
      </c>
      <c r="L62" s="28">
        <v>430</v>
      </c>
      <c r="M62" s="28">
        <v>168</v>
      </c>
      <c r="N62" s="28">
        <v>4131</v>
      </c>
      <c r="O62" s="28">
        <v>1511</v>
      </c>
      <c r="P62" s="28">
        <v>968</v>
      </c>
      <c r="Q62" s="28">
        <v>1166</v>
      </c>
      <c r="R62" s="28">
        <v>1276</v>
      </c>
      <c r="S62" s="28">
        <v>1535</v>
      </c>
      <c r="T62" s="28">
        <v>1720</v>
      </c>
      <c r="U62" s="28">
        <v>1929</v>
      </c>
      <c r="V62" s="28">
        <v>455</v>
      </c>
      <c r="W62" s="28">
        <v>23014</v>
      </c>
    </row>
    <row r="63" spans="1:23" s="30" customFormat="1" ht="13" x14ac:dyDescent="0.45">
      <c r="A63" s="27"/>
      <c r="B63" s="27"/>
      <c r="C63" s="27" t="s">
        <v>101</v>
      </c>
      <c r="D63" s="27"/>
      <c r="E63" s="27"/>
      <c r="F63" s="28">
        <v>2355</v>
      </c>
      <c r="G63" s="28">
        <v>790</v>
      </c>
      <c r="H63" s="28">
        <v>490</v>
      </c>
      <c r="I63" s="28">
        <v>656</v>
      </c>
      <c r="J63" s="28">
        <v>401</v>
      </c>
      <c r="K63" s="28">
        <v>309</v>
      </c>
      <c r="L63" s="28">
        <v>271</v>
      </c>
      <c r="M63" s="28">
        <v>125</v>
      </c>
      <c r="N63" s="28">
        <v>2554</v>
      </c>
      <c r="O63" s="28">
        <v>1066</v>
      </c>
      <c r="P63" s="28">
        <v>672</v>
      </c>
      <c r="Q63" s="28">
        <v>757</v>
      </c>
      <c r="R63" s="28">
        <v>903</v>
      </c>
      <c r="S63" s="28">
        <v>1082</v>
      </c>
      <c r="T63" s="28">
        <v>1167</v>
      </c>
      <c r="U63" s="28">
        <v>1171</v>
      </c>
      <c r="V63" s="28">
        <v>313</v>
      </c>
      <c r="W63" s="28">
        <v>15082</v>
      </c>
    </row>
    <row r="64" spans="1:23" s="30" customFormat="1" ht="13" x14ac:dyDescent="0.45">
      <c r="A64" s="27"/>
      <c r="B64" s="27"/>
      <c r="C64" s="27"/>
      <c r="D64" s="27" t="s">
        <v>102</v>
      </c>
      <c r="E64" s="27"/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</row>
    <row r="65" spans="1:23" s="30" customFormat="1" ht="13" x14ac:dyDescent="0.45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</row>
    <row r="66" spans="1:23" s="30" customFormat="1" ht="13" x14ac:dyDescent="0.45">
      <c r="A66" s="27"/>
      <c r="B66" s="27"/>
      <c r="C66" s="27"/>
      <c r="D66" s="27" t="s">
        <v>104</v>
      </c>
      <c r="E66" s="27"/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</row>
    <row r="67" spans="1:23" s="30" customFormat="1" ht="13" x14ac:dyDescent="0.45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</row>
    <row r="68" spans="1:23" s="30" customFormat="1" ht="13" x14ac:dyDescent="0.45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s="30" customFormat="1" ht="13" x14ac:dyDescent="0.45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s="30" customFormat="1" ht="13" x14ac:dyDescent="0.45">
      <c r="A70" s="27"/>
      <c r="B70" s="27"/>
      <c r="C70" s="27"/>
      <c r="D70" s="27" t="s">
        <v>108</v>
      </c>
      <c r="E70" s="27"/>
      <c r="F70" s="28">
        <v>2355</v>
      </c>
      <c r="G70" s="28">
        <v>790</v>
      </c>
      <c r="H70" s="28">
        <v>490</v>
      </c>
      <c r="I70" s="28">
        <v>656</v>
      </c>
      <c r="J70" s="28">
        <v>401</v>
      </c>
      <c r="K70" s="28">
        <v>309</v>
      </c>
      <c r="L70" s="28">
        <v>271</v>
      </c>
      <c r="M70" s="28">
        <v>125</v>
      </c>
      <c r="N70" s="28">
        <v>2554</v>
      </c>
      <c r="O70" s="28">
        <v>1066</v>
      </c>
      <c r="P70" s="28">
        <v>672</v>
      </c>
      <c r="Q70" s="28">
        <v>757</v>
      </c>
      <c r="R70" s="28">
        <v>903</v>
      </c>
      <c r="S70" s="28">
        <v>1082</v>
      </c>
      <c r="T70" s="28">
        <v>1167</v>
      </c>
      <c r="U70" s="28">
        <v>1171</v>
      </c>
      <c r="V70" s="28">
        <v>313</v>
      </c>
      <c r="W70" s="28">
        <v>15082</v>
      </c>
    </row>
    <row r="71" spans="1:23" s="30" customFormat="1" ht="13" x14ac:dyDescent="0.45">
      <c r="A71" s="27"/>
      <c r="B71" s="27"/>
      <c r="C71" s="27"/>
      <c r="D71" s="27"/>
      <c r="E71" s="27" t="s">
        <v>109</v>
      </c>
      <c r="F71" s="28">
        <v>1621</v>
      </c>
      <c r="G71" s="28">
        <v>577</v>
      </c>
      <c r="H71" s="28">
        <v>362</v>
      </c>
      <c r="I71" s="28">
        <v>472</v>
      </c>
      <c r="J71" s="28">
        <v>320</v>
      </c>
      <c r="K71" s="28">
        <v>214</v>
      </c>
      <c r="L71" s="28">
        <v>181</v>
      </c>
      <c r="M71" s="28">
        <v>79</v>
      </c>
      <c r="N71" s="28">
        <v>1810</v>
      </c>
      <c r="O71" s="28">
        <v>614</v>
      </c>
      <c r="P71" s="28">
        <v>429</v>
      </c>
      <c r="Q71" s="28">
        <v>418</v>
      </c>
      <c r="R71" s="28">
        <v>480</v>
      </c>
      <c r="S71" s="28">
        <v>568</v>
      </c>
      <c r="T71" s="28">
        <v>673</v>
      </c>
      <c r="U71" s="28">
        <v>644</v>
      </c>
      <c r="V71" s="28">
        <v>192</v>
      </c>
      <c r="W71" s="28">
        <v>9654</v>
      </c>
    </row>
    <row r="72" spans="1:23" s="30" customFormat="1" ht="13" x14ac:dyDescent="0.45">
      <c r="A72" s="27"/>
      <c r="B72" s="27"/>
      <c r="C72" s="27"/>
      <c r="D72" s="27"/>
      <c r="E72" s="27" t="s">
        <v>110</v>
      </c>
      <c r="F72" s="28">
        <v>190</v>
      </c>
      <c r="G72" s="28">
        <v>49</v>
      </c>
      <c r="H72" s="28">
        <v>42</v>
      </c>
      <c r="I72" s="28">
        <v>78</v>
      </c>
      <c r="J72" s="28">
        <v>26</v>
      </c>
      <c r="K72" s="28">
        <v>22</v>
      </c>
      <c r="L72" s="28">
        <v>24</v>
      </c>
      <c r="M72" s="28">
        <v>4</v>
      </c>
      <c r="N72" s="28">
        <v>175</v>
      </c>
      <c r="O72" s="28">
        <v>93</v>
      </c>
      <c r="P72" s="28">
        <v>74</v>
      </c>
      <c r="Q72" s="28">
        <v>68</v>
      </c>
      <c r="R72" s="28">
        <v>77</v>
      </c>
      <c r="S72" s="28">
        <v>147</v>
      </c>
      <c r="T72" s="28">
        <v>223</v>
      </c>
      <c r="U72" s="28">
        <v>108</v>
      </c>
      <c r="V72" s="28">
        <v>40</v>
      </c>
      <c r="W72" s="28">
        <v>1440</v>
      </c>
    </row>
    <row r="73" spans="1:23" s="30" customFormat="1" ht="13" x14ac:dyDescent="0.45">
      <c r="A73" s="27"/>
      <c r="B73" s="27"/>
      <c r="C73" s="27"/>
      <c r="D73" s="27"/>
      <c r="E73" s="27" t="s">
        <v>111</v>
      </c>
      <c r="F73" s="28">
        <v>373</v>
      </c>
      <c r="G73" s="28">
        <v>83</v>
      </c>
      <c r="H73" s="28">
        <v>53</v>
      </c>
      <c r="I73" s="28">
        <v>58</v>
      </c>
      <c r="J73" s="28">
        <v>35</v>
      </c>
      <c r="K73" s="28">
        <v>36</v>
      </c>
      <c r="L73" s="28">
        <v>44</v>
      </c>
      <c r="M73" s="28">
        <v>22</v>
      </c>
      <c r="N73" s="28">
        <v>318</v>
      </c>
      <c r="O73" s="28">
        <v>185</v>
      </c>
      <c r="P73" s="28">
        <v>74</v>
      </c>
      <c r="Q73" s="28">
        <v>117</v>
      </c>
      <c r="R73" s="28">
        <v>183</v>
      </c>
      <c r="S73" s="28">
        <v>202</v>
      </c>
      <c r="T73" s="28">
        <v>186</v>
      </c>
      <c r="U73" s="28">
        <v>261</v>
      </c>
      <c r="V73" s="28">
        <v>44</v>
      </c>
      <c r="W73" s="28">
        <v>2274</v>
      </c>
    </row>
    <row r="74" spans="1:23" s="30" customFormat="1" ht="13" x14ac:dyDescent="0.45">
      <c r="A74" s="27"/>
      <c r="B74" s="27"/>
      <c r="C74" s="27"/>
      <c r="D74" s="27"/>
      <c r="E74" s="27" t="s">
        <v>112</v>
      </c>
      <c r="F74" s="28">
        <v>171</v>
      </c>
      <c r="G74" s="28">
        <v>81</v>
      </c>
      <c r="H74" s="28">
        <v>33</v>
      </c>
      <c r="I74" s="28">
        <v>45</v>
      </c>
      <c r="J74" s="28">
        <v>20</v>
      </c>
      <c r="K74" s="28">
        <v>36</v>
      </c>
      <c r="L74" s="28">
        <v>22</v>
      </c>
      <c r="M74" s="28">
        <v>20</v>
      </c>
      <c r="N74" s="28">
        <v>245</v>
      </c>
      <c r="O74" s="28">
        <v>169</v>
      </c>
      <c r="P74" s="28">
        <v>93</v>
      </c>
      <c r="Q74" s="28">
        <v>149</v>
      </c>
      <c r="R74" s="28">
        <v>151</v>
      </c>
      <c r="S74" s="28">
        <v>164</v>
      </c>
      <c r="T74" s="28">
        <v>84</v>
      </c>
      <c r="U74" s="28">
        <v>154</v>
      </c>
      <c r="V74" s="28">
        <v>37</v>
      </c>
      <c r="W74" s="28">
        <v>1674</v>
      </c>
    </row>
    <row r="75" spans="1:23" s="30" customFormat="1" ht="13" x14ac:dyDescent="0.45">
      <c r="A75" s="27"/>
      <c r="B75" s="27"/>
      <c r="C75" s="27"/>
      <c r="D75" s="27"/>
      <c r="E75" s="27" t="s">
        <v>113</v>
      </c>
      <c r="F75" s="28">
        <v>0</v>
      </c>
      <c r="G75" s="28">
        <v>0</v>
      </c>
      <c r="H75" s="28">
        <v>0</v>
      </c>
      <c r="I75" s="28">
        <v>3</v>
      </c>
      <c r="J75" s="28">
        <v>0</v>
      </c>
      <c r="K75" s="28">
        <v>1</v>
      </c>
      <c r="L75" s="28">
        <v>0</v>
      </c>
      <c r="M75" s="28">
        <v>0</v>
      </c>
      <c r="N75" s="28">
        <v>6</v>
      </c>
      <c r="O75" s="28">
        <v>5</v>
      </c>
      <c r="P75" s="28">
        <v>2</v>
      </c>
      <c r="Q75" s="28">
        <v>5</v>
      </c>
      <c r="R75" s="28">
        <v>12</v>
      </c>
      <c r="S75" s="28">
        <v>1</v>
      </c>
      <c r="T75" s="28">
        <v>1</v>
      </c>
      <c r="U75" s="28">
        <v>4</v>
      </c>
      <c r="V75" s="28">
        <v>0</v>
      </c>
      <c r="W75" s="28">
        <v>40</v>
      </c>
    </row>
    <row r="76" spans="1:23" s="30" customFormat="1" ht="13" x14ac:dyDescent="0.45">
      <c r="A76" s="27"/>
      <c r="B76" s="27"/>
      <c r="C76" s="27" t="s">
        <v>114</v>
      </c>
      <c r="D76" s="27"/>
      <c r="E76" s="27"/>
      <c r="F76" s="28">
        <v>1090</v>
      </c>
      <c r="G76" s="28">
        <v>453</v>
      </c>
      <c r="H76" s="28">
        <v>382</v>
      </c>
      <c r="I76" s="28">
        <v>371</v>
      </c>
      <c r="J76" s="28">
        <v>207</v>
      </c>
      <c r="K76" s="28">
        <v>221</v>
      </c>
      <c r="L76" s="28">
        <v>159</v>
      </c>
      <c r="M76" s="28">
        <v>43</v>
      </c>
      <c r="N76" s="28">
        <v>1577</v>
      </c>
      <c r="O76" s="28">
        <v>445</v>
      </c>
      <c r="P76" s="28">
        <v>296</v>
      </c>
      <c r="Q76" s="28">
        <v>409</v>
      </c>
      <c r="R76" s="28">
        <v>373</v>
      </c>
      <c r="S76" s="28">
        <v>453</v>
      </c>
      <c r="T76" s="28">
        <v>553</v>
      </c>
      <c r="U76" s="28">
        <v>758</v>
      </c>
      <c r="V76" s="28">
        <v>142</v>
      </c>
      <c r="W76" s="28">
        <v>7932</v>
      </c>
    </row>
    <row r="77" spans="1:23" s="30" customFormat="1" ht="13" x14ac:dyDescent="0.45">
      <c r="A77" s="27"/>
      <c r="B77" s="27"/>
      <c r="C77" s="27"/>
      <c r="D77" s="27" t="s">
        <v>115</v>
      </c>
      <c r="E77" s="27"/>
      <c r="F77" s="28">
        <v>120</v>
      </c>
      <c r="G77" s="28">
        <v>82</v>
      </c>
      <c r="H77" s="28">
        <v>55</v>
      </c>
      <c r="I77" s="28">
        <v>63</v>
      </c>
      <c r="J77" s="28">
        <v>27</v>
      </c>
      <c r="K77" s="28">
        <v>35</v>
      </c>
      <c r="L77" s="28">
        <v>28</v>
      </c>
      <c r="M77" s="28">
        <v>9</v>
      </c>
      <c r="N77" s="28">
        <v>250</v>
      </c>
      <c r="O77" s="28">
        <v>127</v>
      </c>
      <c r="P77" s="28">
        <v>92</v>
      </c>
      <c r="Q77" s="28">
        <v>93</v>
      </c>
      <c r="R77" s="28">
        <v>77</v>
      </c>
      <c r="S77" s="28">
        <v>129</v>
      </c>
      <c r="T77" s="28">
        <v>123</v>
      </c>
      <c r="U77" s="28">
        <v>129</v>
      </c>
      <c r="V77" s="28">
        <v>30</v>
      </c>
      <c r="W77" s="28">
        <v>1469</v>
      </c>
    </row>
    <row r="78" spans="1:23" s="30" customFormat="1" ht="13" x14ac:dyDescent="0.45">
      <c r="A78" s="27"/>
      <c r="B78" s="27"/>
      <c r="C78" s="27"/>
      <c r="D78" s="27" t="s">
        <v>116</v>
      </c>
      <c r="E78" s="27"/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</row>
    <row r="79" spans="1:23" s="30" customFormat="1" ht="13" x14ac:dyDescent="0.45">
      <c r="A79" s="27"/>
      <c r="B79" s="27"/>
      <c r="C79" s="27"/>
      <c r="D79" s="27" t="s">
        <v>117</v>
      </c>
      <c r="E79" s="27"/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</row>
    <row r="80" spans="1:23" s="30" customFormat="1" ht="13" x14ac:dyDescent="0.45">
      <c r="A80" s="27"/>
      <c r="B80" s="27"/>
      <c r="C80" s="27"/>
      <c r="D80" s="27" t="s">
        <v>118</v>
      </c>
      <c r="E80" s="27"/>
      <c r="F80" s="28">
        <v>0</v>
      </c>
      <c r="G80" s="28">
        <v>1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2</v>
      </c>
      <c r="N80" s="28">
        <v>2</v>
      </c>
      <c r="O80" s="28">
        <v>1</v>
      </c>
      <c r="P80" s="28">
        <v>0</v>
      </c>
      <c r="Q80" s="28">
        <v>1</v>
      </c>
      <c r="R80" s="28">
        <v>0</v>
      </c>
      <c r="S80" s="28">
        <v>3</v>
      </c>
      <c r="T80" s="28">
        <v>0</v>
      </c>
      <c r="U80" s="28">
        <v>0</v>
      </c>
      <c r="V80" s="28">
        <v>0</v>
      </c>
      <c r="W80" s="28">
        <v>10</v>
      </c>
    </row>
    <row r="81" spans="1:23" s="30" customFormat="1" ht="13" x14ac:dyDescent="0.45">
      <c r="A81" s="27"/>
      <c r="B81" s="27"/>
      <c r="C81" s="27"/>
      <c r="D81" s="27" t="s">
        <v>119</v>
      </c>
      <c r="E81" s="27"/>
      <c r="F81" s="28">
        <v>4</v>
      </c>
      <c r="G81" s="28">
        <v>1</v>
      </c>
      <c r="H81" s="28">
        <v>1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7</v>
      </c>
      <c r="O81" s="28">
        <v>7</v>
      </c>
      <c r="P81" s="28">
        <v>0</v>
      </c>
      <c r="Q81" s="28">
        <v>6</v>
      </c>
      <c r="R81" s="28">
        <v>1</v>
      </c>
      <c r="S81" s="28">
        <v>1</v>
      </c>
      <c r="T81" s="28">
        <v>1</v>
      </c>
      <c r="U81" s="28">
        <v>0</v>
      </c>
      <c r="V81" s="28">
        <v>0</v>
      </c>
      <c r="W81" s="28">
        <v>29</v>
      </c>
    </row>
    <row r="82" spans="1:23" s="30" customFormat="1" ht="13" x14ac:dyDescent="0.45">
      <c r="A82" s="27"/>
      <c r="B82" s="27"/>
      <c r="C82" s="27"/>
      <c r="D82" s="27" t="s">
        <v>120</v>
      </c>
      <c r="E82" s="27"/>
      <c r="F82" s="28">
        <v>966</v>
      </c>
      <c r="G82" s="28">
        <v>369</v>
      </c>
      <c r="H82" s="28">
        <v>326</v>
      </c>
      <c r="I82" s="28">
        <v>308</v>
      </c>
      <c r="J82" s="28">
        <v>180</v>
      </c>
      <c r="K82" s="28">
        <v>186</v>
      </c>
      <c r="L82" s="28">
        <v>131</v>
      </c>
      <c r="M82" s="28">
        <v>32</v>
      </c>
      <c r="N82" s="28">
        <v>1318</v>
      </c>
      <c r="O82" s="28">
        <v>310</v>
      </c>
      <c r="P82" s="28">
        <v>204</v>
      </c>
      <c r="Q82" s="28">
        <v>309</v>
      </c>
      <c r="R82" s="28">
        <v>295</v>
      </c>
      <c r="S82" s="28">
        <v>320</v>
      </c>
      <c r="T82" s="28">
        <v>429</v>
      </c>
      <c r="U82" s="28">
        <v>629</v>
      </c>
      <c r="V82" s="28">
        <v>112</v>
      </c>
      <c r="W82" s="28">
        <v>6424</v>
      </c>
    </row>
    <row r="83" spans="1:23" s="30" customFormat="1" ht="13" x14ac:dyDescent="0.45">
      <c r="A83" s="27"/>
      <c r="B83" s="27" t="s">
        <v>121</v>
      </c>
      <c r="C83" s="27"/>
      <c r="D83" s="27"/>
      <c r="E83" s="27"/>
      <c r="F83" s="28">
        <v>3979</v>
      </c>
      <c r="G83" s="28">
        <v>1618</v>
      </c>
      <c r="H83" s="28">
        <v>1350</v>
      </c>
      <c r="I83" s="28">
        <v>1282</v>
      </c>
      <c r="J83" s="28">
        <v>730</v>
      </c>
      <c r="K83" s="28">
        <v>636</v>
      </c>
      <c r="L83" s="28">
        <v>636</v>
      </c>
      <c r="M83" s="28">
        <v>218</v>
      </c>
      <c r="N83" s="28">
        <v>5551</v>
      </c>
      <c r="O83" s="28">
        <v>2411</v>
      </c>
      <c r="P83" s="28">
        <v>1517</v>
      </c>
      <c r="Q83" s="28">
        <v>2294</v>
      </c>
      <c r="R83" s="28">
        <v>2005</v>
      </c>
      <c r="S83" s="28">
        <v>2417</v>
      </c>
      <c r="T83" s="28">
        <v>2872</v>
      </c>
      <c r="U83" s="28">
        <v>2522</v>
      </c>
      <c r="V83" s="28">
        <v>1034</v>
      </c>
      <c r="W83" s="28">
        <v>33072</v>
      </c>
    </row>
    <row r="84" spans="1:23" s="30" customFormat="1" ht="13" x14ac:dyDescent="0.45">
      <c r="A84" s="27"/>
      <c r="B84" s="27"/>
      <c r="C84" s="27" t="s">
        <v>122</v>
      </c>
      <c r="D84" s="27"/>
      <c r="E84" s="27"/>
      <c r="F84" s="28">
        <v>1596</v>
      </c>
      <c r="G84" s="28">
        <v>698</v>
      </c>
      <c r="H84" s="28">
        <v>490</v>
      </c>
      <c r="I84" s="28">
        <v>556</v>
      </c>
      <c r="J84" s="28">
        <v>351</v>
      </c>
      <c r="K84" s="28">
        <v>293</v>
      </c>
      <c r="L84" s="28">
        <v>254</v>
      </c>
      <c r="M84" s="28">
        <v>90</v>
      </c>
      <c r="N84" s="28">
        <v>2593</v>
      </c>
      <c r="O84" s="28">
        <v>1038</v>
      </c>
      <c r="P84" s="28">
        <v>739</v>
      </c>
      <c r="Q84" s="28">
        <v>992</v>
      </c>
      <c r="R84" s="28">
        <v>874</v>
      </c>
      <c r="S84" s="28">
        <v>1012</v>
      </c>
      <c r="T84" s="28">
        <v>1179</v>
      </c>
      <c r="U84" s="28">
        <v>1201</v>
      </c>
      <c r="V84" s="28">
        <v>437</v>
      </c>
      <c r="W84" s="28">
        <v>14393</v>
      </c>
    </row>
    <row r="85" spans="1:23" s="30" customFormat="1" ht="13" x14ac:dyDescent="0.45">
      <c r="A85" s="27"/>
      <c r="B85" s="27"/>
      <c r="C85" s="27"/>
      <c r="D85" s="27" t="s">
        <v>123</v>
      </c>
      <c r="E85" s="27"/>
      <c r="F85" s="28">
        <v>44</v>
      </c>
      <c r="G85" s="28">
        <v>93</v>
      </c>
      <c r="H85" s="28">
        <v>84</v>
      </c>
      <c r="I85" s="28">
        <v>99</v>
      </c>
      <c r="J85" s="28">
        <v>50</v>
      </c>
      <c r="K85" s="28">
        <v>43</v>
      </c>
      <c r="L85" s="28">
        <v>43</v>
      </c>
      <c r="M85" s="28">
        <v>14</v>
      </c>
      <c r="N85" s="28">
        <v>498</v>
      </c>
      <c r="O85" s="28">
        <v>211</v>
      </c>
      <c r="P85" s="28">
        <v>105</v>
      </c>
      <c r="Q85" s="28">
        <v>254</v>
      </c>
      <c r="R85" s="28">
        <v>107</v>
      </c>
      <c r="S85" s="28">
        <v>132</v>
      </c>
      <c r="T85" s="28">
        <v>230</v>
      </c>
      <c r="U85" s="28">
        <v>118</v>
      </c>
      <c r="V85" s="28">
        <v>68</v>
      </c>
      <c r="W85" s="28">
        <v>2193</v>
      </c>
    </row>
    <row r="86" spans="1:23" s="30" customFormat="1" ht="13" x14ac:dyDescent="0.45">
      <c r="A86" s="27"/>
      <c r="B86" s="27"/>
      <c r="C86" s="27"/>
      <c r="D86" s="27" t="s">
        <v>124</v>
      </c>
      <c r="E86" s="27"/>
      <c r="F86" s="28">
        <v>1552</v>
      </c>
      <c r="G86" s="28">
        <v>605</v>
      </c>
      <c r="H86" s="28">
        <v>406</v>
      </c>
      <c r="I86" s="28">
        <v>457</v>
      </c>
      <c r="J86" s="28">
        <v>301</v>
      </c>
      <c r="K86" s="28">
        <v>250</v>
      </c>
      <c r="L86" s="28">
        <v>211</v>
      </c>
      <c r="M86" s="28">
        <v>76</v>
      </c>
      <c r="N86" s="28">
        <v>2095</v>
      </c>
      <c r="O86" s="28">
        <v>827</v>
      </c>
      <c r="P86" s="28">
        <v>634</v>
      </c>
      <c r="Q86" s="28">
        <v>738</v>
      </c>
      <c r="R86" s="28">
        <v>767</v>
      </c>
      <c r="S86" s="28">
        <v>880</v>
      </c>
      <c r="T86" s="28">
        <v>949</v>
      </c>
      <c r="U86" s="28">
        <v>1083</v>
      </c>
      <c r="V86" s="28">
        <v>369</v>
      </c>
      <c r="W86" s="28">
        <v>12200</v>
      </c>
    </row>
    <row r="87" spans="1:23" s="30" customFormat="1" ht="13" x14ac:dyDescent="0.45">
      <c r="A87" s="27"/>
      <c r="B87" s="27"/>
      <c r="C87" s="27"/>
      <c r="D87" s="27"/>
      <c r="E87" s="27" t="s">
        <v>125</v>
      </c>
      <c r="F87" s="28">
        <v>1331</v>
      </c>
      <c r="G87" s="28">
        <v>517</v>
      </c>
      <c r="H87" s="28">
        <v>354</v>
      </c>
      <c r="I87" s="28">
        <v>381</v>
      </c>
      <c r="J87" s="28">
        <v>265</v>
      </c>
      <c r="K87" s="28">
        <v>183</v>
      </c>
      <c r="L87" s="28">
        <v>184</v>
      </c>
      <c r="M87" s="28">
        <v>67</v>
      </c>
      <c r="N87" s="28">
        <v>1767</v>
      </c>
      <c r="O87" s="28">
        <v>619</v>
      </c>
      <c r="P87" s="28">
        <v>492</v>
      </c>
      <c r="Q87" s="28">
        <v>599</v>
      </c>
      <c r="R87" s="28">
        <v>642</v>
      </c>
      <c r="S87" s="28">
        <v>747</v>
      </c>
      <c r="T87" s="28">
        <v>780</v>
      </c>
      <c r="U87" s="28">
        <v>896</v>
      </c>
      <c r="V87" s="28">
        <v>311</v>
      </c>
      <c r="W87" s="28">
        <v>10135</v>
      </c>
    </row>
    <row r="88" spans="1:23" s="30" customFormat="1" ht="13" x14ac:dyDescent="0.45">
      <c r="A88" s="27"/>
      <c r="B88" s="27"/>
      <c r="C88" s="27"/>
      <c r="D88" s="27"/>
      <c r="E88" s="27" t="s">
        <v>126</v>
      </c>
      <c r="F88" s="28">
        <v>189</v>
      </c>
      <c r="G88" s="28">
        <v>66</v>
      </c>
      <c r="H88" s="28">
        <v>34</v>
      </c>
      <c r="I88" s="28">
        <v>55</v>
      </c>
      <c r="J88" s="28">
        <v>24</v>
      </c>
      <c r="K88" s="28">
        <v>52</v>
      </c>
      <c r="L88" s="28">
        <v>18</v>
      </c>
      <c r="M88" s="28">
        <v>3</v>
      </c>
      <c r="N88" s="28">
        <v>232</v>
      </c>
      <c r="O88" s="28">
        <v>108</v>
      </c>
      <c r="P88" s="28">
        <v>91</v>
      </c>
      <c r="Q88" s="28">
        <v>69</v>
      </c>
      <c r="R88" s="28">
        <v>61</v>
      </c>
      <c r="S88" s="28">
        <v>76</v>
      </c>
      <c r="T88" s="28">
        <v>85</v>
      </c>
      <c r="U88" s="28">
        <v>96</v>
      </c>
      <c r="V88" s="28">
        <v>34</v>
      </c>
      <c r="W88" s="28">
        <v>1293</v>
      </c>
    </row>
    <row r="89" spans="1:23" s="30" customFormat="1" ht="13" x14ac:dyDescent="0.45">
      <c r="A89" s="27"/>
      <c r="B89" s="27"/>
      <c r="C89" s="27"/>
      <c r="D89" s="27"/>
      <c r="E89" s="27" t="s">
        <v>127</v>
      </c>
      <c r="F89" s="28">
        <v>16</v>
      </c>
      <c r="G89" s="28">
        <v>8</v>
      </c>
      <c r="H89" s="28">
        <v>8</v>
      </c>
      <c r="I89" s="28">
        <v>15</v>
      </c>
      <c r="J89" s="28">
        <v>5</v>
      </c>
      <c r="K89" s="28">
        <v>13</v>
      </c>
      <c r="L89" s="28">
        <v>4</v>
      </c>
      <c r="M89" s="28">
        <v>2</v>
      </c>
      <c r="N89" s="28">
        <v>46</v>
      </c>
      <c r="O89" s="28">
        <v>43</v>
      </c>
      <c r="P89" s="28">
        <v>15</v>
      </c>
      <c r="Q89" s="28">
        <v>33</v>
      </c>
      <c r="R89" s="28">
        <v>31</v>
      </c>
      <c r="S89" s="28">
        <v>21</v>
      </c>
      <c r="T89" s="28">
        <v>44</v>
      </c>
      <c r="U89" s="28">
        <v>54</v>
      </c>
      <c r="V89" s="28">
        <v>10</v>
      </c>
      <c r="W89" s="28">
        <v>368</v>
      </c>
    </row>
    <row r="90" spans="1:23" s="30" customFormat="1" ht="13" x14ac:dyDescent="0.45">
      <c r="A90" s="27"/>
      <c r="B90" s="27"/>
      <c r="C90" s="27"/>
      <c r="D90" s="27"/>
      <c r="E90" s="27" t="s">
        <v>128</v>
      </c>
      <c r="F90" s="28">
        <v>16</v>
      </c>
      <c r="G90" s="28">
        <v>10</v>
      </c>
      <c r="H90" s="28">
        <v>9</v>
      </c>
      <c r="I90" s="28">
        <v>2</v>
      </c>
      <c r="J90" s="28">
        <v>6</v>
      </c>
      <c r="K90" s="28">
        <v>1</v>
      </c>
      <c r="L90" s="28">
        <v>3</v>
      </c>
      <c r="M90" s="28">
        <v>2</v>
      </c>
      <c r="N90" s="28">
        <v>43</v>
      </c>
      <c r="O90" s="28">
        <v>50</v>
      </c>
      <c r="P90" s="28">
        <v>29</v>
      </c>
      <c r="Q90" s="28">
        <v>32</v>
      </c>
      <c r="R90" s="28">
        <v>30</v>
      </c>
      <c r="S90" s="28">
        <v>25</v>
      </c>
      <c r="T90" s="28">
        <v>28</v>
      </c>
      <c r="U90" s="28">
        <v>31</v>
      </c>
      <c r="V90" s="28">
        <v>13</v>
      </c>
      <c r="W90" s="28">
        <v>330</v>
      </c>
    </row>
    <row r="91" spans="1:23" s="30" customFormat="1" ht="13" x14ac:dyDescent="0.45">
      <c r="A91" s="27"/>
      <c r="B91" s="27"/>
      <c r="C91" s="27"/>
      <c r="D91" s="27"/>
      <c r="E91" s="27" t="s">
        <v>129</v>
      </c>
      <c r="F91" s="28">
        <v>0</v>
      </c>
      <c r="G91" s="28">
        <v>1</v>
      </c>
      <c r="H91" s="28">
        <v>0</v>
      </c>
      <c r="I91" s="28">
        <v>0</v>
      </c>
      <c r="J91" s="28">
        <v>0</v>
      </c>
      <c r="K91" s="28">
        <v>0</v>
      </c>
      <c r="L91" s="28">
        <v>1</v>
      </c>
      <c r="M91" s="28">
        <v>2</v>
      </c>
      <c r="N91" s="28">
        <v>0</v>
      </c>
      <c r="O91" s="28">
        <v>2</v>
      </c>
      <c r="P91" s="28">
        <v>3</v>
      </c>
      <c r="Q91" s="28">
        <v>3</v>
      </c>
      <c r="R91" s="28">
        <v>0</v>
      </c>
      <c r="S91" s="28">
        <v>4</v>
      </c>
      <c r="T91" s="28">
        <v>6</v>
      </c>
      <c r="U91" s="28">
        <v>2</v>
      </c>
      <c r="V91" s="28">
        <v>1</v>
      </c>
      <c r="W91" s="28">
        <v>25</v>
      </c>
    </row>
    <row r="92" spans="1:23" s="30" customFormat="1" ht="13" x14ac:dyDescent="0.45">
      <c r="A92" s="27"/>
      <c r="B92" s="27"/>
      <c r="C92" s="27"/>
      <c r="D92" s="27"/>
      <c r="E92" s="27" t="s">
        <v>130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</row>
    <row r="93" spans="1:23" s="30" customFormat="1" ht="13" x14ac:dyDescent="0.45">
      <c r="A93" s="27"/>
      <c r="B93" s="27"/>
      <c r="C93" s="27"/>
      <c r="D93" s="27"/>
      <c r="E93" s="27" t="s">
        <v>131</v>
      </c>
      <c r="F93" s="28">
        <v>0</v>
      </c>
      <c r="G93" s="28">
        <v>3</v>
      </c>
      <c r="H93" s="28">
        <v>1</v>
      </c>
      <c r="I93" s="28">
        <v>4</v>
      </c>
      <c r="J93" s="28">
        <v>1</v>
      </c>
      <c r="K93" s="28">
        <v>1</v>
      </c>
      <c r="L93" s="28">
        <v>1</v>
      </c>
      <c r="M93" s="28">
        <v>0</v>
      </c>
      <c r="N93" s="28">
        <v>7</v>
      </c>
      <c r="O93" s="28">
        <v>5</v>
      </c>
      <c r="P93" s="28">
        <v>4</v>
      </c>
      <c r="Q93" s="28">
        <v>2</v>
      </c>
      <c r="R93" s="28">
        <v>3</v>
      </c>
      <c r="S93" s="28">
        <v>7</v>
      </c>
      <c r="T93" s="28">
        <v>6</v>
      </c>
      <c r="U93" s="28">
        <v>4</v>
      </c>
      <c r="V93" s="28">
        <v>0</v>
      </c>
      <c r="W93" s="28">
        <v>49</v>
      </c>
    </row>
    <row r="94" spans="1:23" s="30" customFormat="1" ht="13" x14ac:dyDescent="0.45">
      <c r="A94" s="27"/>
      <c r="B94" s="27"/>
      <c r="C94" s="27" t="s">
        <v>132</v>
      </c>
      <c r="D94" s="27"/>
      <c r="E94" s="27"/>
      <c r="F94" s="28">
        <v>73</v>
      </c>
      <c r="G94" s="28">
        <v>34</v>
      </c>
      <c r="H94" s="28">
        <v>13</v>
      </c>
      <c r="I94" s="28">
        <v>27</v>
      </c>
      <c r="J94" s="28">
        <v>20</v>
      </c>
      <c r="K94" s="28">
        <v>12</v>
      </c>
      <c r="L94" s="28">
        <v>6</v>
      </c>
      <c r="M94" s="28">
        <v>3</v>
      </c>
      <c r="N94" s="28">
        <v>104</v>
      </c>
      <c r="O94" s="28">
        <v>86</v>
      </c>
      <c r="P94" s="28">
        <v>32</v>
      </c>
      <c r="Q94" s="28">
        <v>73</v>
      </c>
      <c r="R94" s="28">
        <v>54</v>
      </c>
      <c r="S94" s="28">
        <v>53</v>
      </c>
      <c r="T94" s="28">
        <v>88</v>
      </c>
      <c r="U94" s="28">
        <v>66</v>
      </c>
      <c r="V94" s="28">
        <v>15</v>
      </c>
      <c r="W94" s="28">
        <v>759</v>
      </c>
    </row>
    <row r="95" spans="1:23" s="30" customFormat="1" ht="13" x14ac:dyDescent="0.45">
      <c r="A95" s="27"/>
      <c r="B95" s="27"/>
      <c r="C95" s="27"/>
      <c r="D95" s="27"/>
      <c r="E95" s="27" t="s">
        <v>133</v>
      </c>
      <c r="F95" s="28">
        <v>23</v>
      </c>
      <c r="G95" s="28">
        <v>5</v>
      </c>
      <c r="H95" s="28">
        <v>2</v>
      </c>
      <c r="I95" s="28">
        <v>2</v>
      </c>
      <c r="J95" s="28">
        <v>2</v>
      </c>
      <c r="K95" s="28">
        <v>2</v>
      </c>
      <c r="L95" s="28">
        <v>3</v>
      </c>
      <c r="M95" s="28">
        <v>2</v>
      </c>
      <c r="N95" s="28">
        <v>31</v>
      </c>
      <c r="O95" s="28">
        <v>45</v>
      </c>
      <c r="P95" s="28">
        <v>15</v>
      </c>
      <c r="Q95" s="28">
        <v>23</v>
      </c>
      <c r="R95" s="28">
        <v>18</v>
      </c>
      <c r="S95" s="28">
        <v>18</v>
      </c>
      <c r="T95" s="28">
        <v>36</v>
      </c>
      <c r="U95" s="28">
        <v>35</v>
      </c>
      <c r="V95" s="28">
        <v>6</v>
      </c>
      <c r="W95" s="28">
        <v>268</v>
      </c>
    </row>
    <row r="96" spans="1:23" s="30" customFormat="1" ht="13" x14ac:dyDescent="0.45">
      <c r="A96" s="27"/>
      <c r="B96" s="27"/>
      <c r="C96" s="27"/>
      <c r="D96" s="27"/>
      <c r="E96" s="27" t="s">
        <v>134</v>
      </c>
      <c r="F96" s="28">
        <v>28</v>
      </c>
      <c r="G96" s="28">
        <v>6</v>
      </c>
      <c r="H96" s="28">
        <v>7</v>
      </c>
      <c r="I96" s="28">
        <v>10</v>
      </c>
      <c r="J96" s="28">
        <v>3</v>
      </c>
      <c r="K96" s="28">
        <v>3</v>
      </c>
      <c r="L96" s="28">
        <v>1</v>
      </c>
      <c r="M96" s="28">
        <v>0</v>
      </c>
      <c r="N96" s="28">
        <v>43</v>
      </c>
      <c r="O96" s="28">
        <v>17</v>
      </c>
      <c r="P96" s="28">
        <v>5</v>
      </c>
      <c r="Q96" s="28">
        <v>13</v>
      </c>
      <c r="R96" s="28">
        <v>10</v>
      </c>
      <c r="S96" s="28">
        <v>12</v>
      </c>
      <c r="T96" s="28">
        <v>19</v>
      </c>
      <c r="U96" s="28">
        <v>10</v>
      </c>
      <c r="V96" s="28">
        <v>2</v>
      </c>
      <c r="W96" s="28">
        <v>189</v>
      </c>
    </row>
    <row r="97" spans="1:23" s="30" customFormat="1" ht="13" x14ac:dyDescent="0.45">
      <c r="A97" s="27"/>
      <c r="B97" s="27"/>
      <c r="C97" s="27"/>
      <c r="D97" s="27"/>
      <c r="E97" s="27" t="s">
        <v>135</v>
      </c>
      <c r="F97" s="28">
        <v>14</v>
      </c>
      <c r="G97" s="28">
        <v>21</v>
      </c>
      <c r="H97" s="28">
        <v>1</v>
      </c>
      <c r="I97" s="28">
        <v>14</v>
      </c>
      <c r="J97" s="28">
        <v>15</v>
      </c>
      <c r="K97" s="28">
        <v>7</v>
      </c>
      <c r="L97" s="28">
        <v>2</v>
      </c>
      <c r="M97" s="28">
        <v>1</v>
      </c>
      <c r="N97" s="28">
        <v>26</v>
      </c>
      <c r="O97" s="28">
        <v>24</v>
      </c>
      <c r="P97" s="28">
        <v>9</v>
      </c>
      <c r="Q97" s="28">
        <v>25</v>
      </c>
      <c r="R97" s="28">
        <v>17</v>
      </c>
      <c r="S97" s="28">
        <v>22</v>
      </c>
      <c r="T97" s="28">
        <v>22</v>
      </c>
      <c r="U97" s="28">
        <v>20</v>
      </c>
      <c r="V97" s="28">
        <v>4</v>
      </c>
      <c r="W97" s="28">
        <v>244</v>
      </c>
    </row>
    <row r="98" spans="1:23" s="30" customFormat="1" ht="13" x14ac:dyDescent="0.45">
      <c r="A98" s="27"/>
      <c r="B98" s="27"/>
      <c r="C98" s="27"/>
      <c r="D98" s="27"/>
      <c r="E98" s="27" t="s">
        <v>136</v>
      </c>
      <c r="F98" s="28">
        <v>8</v>
      </c>
      <c r="G98" s="28">
        <v>2</v>
      </c>
      <c r="H98" s="28">
        <v>3</v>
      </c>
      <c r="I98" s="28">
        <v>1</v>
      </c>
      <c r="J98" s="28">
        <v>0</v>
      </c>
      <c r="K98" s="28">
        <v>0</v>
      </c>
      <c r="L98" s="28">
        <v>0</v>
      </c>
      <c r="M98" s="28">
        <v>0</v>
      </c>
      <c r="N98" s="28">
        <v>4</v>
      </c>
      <c r="O98" s="28">
        <v>0</v>
      </c>
      <c r="P98" s="28">
        <v>3</v>
      </c>
      <c r="Q98" s="28">
        <v>12</v>
      </c>
      <c r="R98" s="28">
        <v>9</v>
      </c>
      <c r="S98" s="28">
        <v>1</v>
      </c>
      <c r="T98" s="28">
        <v>11</v>
      </c>
      <c r="U98" s="28">
        <v>1</v>
      </c>
      <c r="V98" s="28">
        <v>3</v>
      </c>
      <c r="W98" s="28">
        <v>58</v>
      </c>
    </row>
    <row r="99" spans="1:23" s="30" customFormat="1" ht="13" x14ac:dyDescent="0.45">
      <c r="A99" s="27"/>
      <c r="B99" s="27"/>
      <c r="C99" s="27" t="s">
        <v>137</v>
      </c>
      <c r="D99" s="27"/>
      <c r="E99" s="27"/>
      <c r="F99" s="28">
        <v>552</v>
      </c>
      <c r="G99" s="28">
        <v>232</v>
      </c>
      <c r="H99" s="28">
        <v>178</v>
      </c>
      <c r="I99" s="28">
        <v>158</v>
      </c>
      <c r="J99" s="28">
        <v>96</v>
      </c>
      <c r="K99" s="28">
        <v>100</v>
      </c>
      <c r="L99" s="28">
        <v>95</v>
      </c>
      <c r="M99" s="28">
        <v>13</v>
      </c>
      <c r="N99" s="28">
        <v>442</v>
      </c>
      <c r="O99" s="28">
        <v>159</v>
      </c>
      <c r="P99" s="28">
        <v>120</v>
      </c>
      <c r="Q99" s="28">
        <v>173</v>
      </c>
      <c r="R99" s="28">
        <v>225</v>
      </c>
      <c r="S99" s="28">
        <v>236</v>
      </c>
      <c r="T99" s="28">
        <v>259</v>
      </c>
      <c r="U99" s="28">
        <v>221</v>
      </c>
      <c r="V99" s="28">
        <v>87</v>
      </c>
      <c r="W99" s="28">
        <v>3346</v>
      </c>
    </row>
    <row r="100" spans="1:23" s="30" customFormat="1" ht="13" x14ac:dyDescent="0.45">
      <c r="A100" s="27"/>
      <c r="B100" s="27"/>
      <c r="C100" s="27"/>
      <c r="D100" s="27"/>
      <c r="E100" s="27" t="s">
        <v>138</v>
      </c>
      <c r="F100" s="28">
        <v>542</v>
      </c>
      <c r="G100" s="28">
        <v>229</v>
      </c>
      <c r="H100" s="28">
        <v>177</v>
      </c>
      <c r="I100" s="28">
        <v>154</v>
      </c>
      <c r="J100" s="28">
        <v>96</v>
      </c>
      <c r="K100" s="28">
        <v>99</v>
      </c>
      <c r="L100" s="28">
        <v>95</v>
      </c>
      <c r="M100" s="28">
        <v>13</v>
      </c>
      <c r="N100" s="28">
        <v>434</v>
      </c>
      <c r="O100" s="28">
        <v>156</v>
      </c>
      <c r="P100" s="28">
        <v>114</v>
      </c>
      <c r="Q100" s="28">
        <v>168</v>
      </c>
      <c r="R100" s="28">
        <v>224</v>
      </c>
      <c r="S100" s="28">
        <v>233</v>
      </c>
      <c r="T100" s="28">
        <v>257</v>
      </c>
      <c r="U100" s="28">
        <v>221</v>
      </c>
      <c r="V100" s="28">
        <v>83</v>
      </c>
      <c r="W100" s="28">
        <v>3295</v>
      </c>
    </row>
    <row r="101" spans="1:23" s="30" customFormat="1" ht="13" x14ac:dyDescent="0.45">
      <c r="A101" s="27"/>
      <c r="B101" s="27"/>
      <c r="C101" s="27"/>
      <c r="D101" s="27"/>
      <c r="E101" s="27" t="s">
        <v>139</v>
      </c>
      <c r="F101" s="28">
        <v>10</v>
      </c>
      <c r="G101" s="28">
        <v>3</v>
      </c>
      <c r="H101" s="28">
        <v>1</v>
      </c>
      <c r="I101" s="28">
        <v>4</v>
      </c>
      <c r="J101" s="28">
        <v>0</v>
      </c>
      <c r="K101" s="28">
        <v>1</v>
      </c>
      <c r="L101" s="28">
        <v>0</v>
      </c>
      <c r="M101" s="28">
        <v>0</v>
      </c>
      <c r="N101" s="28">
        <v>8</v>
      </c>
      <c r="O101" s="28">
        <v>3</v>
      </c>
      <c r="P101" s="28">
        <v>6</v>
      </c>
      <c r="Q101" s="28">
        <v>4</v>
      </c>
      <c r="R101" s="28">
        <v>1</v>
      </c>
      <c r="S101" s="28">
        <v>3</v>
      </c>
      <c r="T101" s="28">
        <v>2</v>
      </c>
      <c r="U101" s="28">
        <v>0</v>
      </c>
      <c r="V101" s="28">
        <v>4</v>
      </c>
      <c r="W101" s="28">
        <v>50</v>
      </c>
    </row>
    <row r="102" spans="1:23" s="30" customFormat="1" ht="13" x14ac:dyDescent="0.45">
      <c r="A102" s="27"/>
      <c r="B102" s="27"/>
      <c r="C102" s="27"/>
      <c r="D102" s="27"/>
      <c r="E102" s="27" t="s">
        <v>140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1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1</v>
      </c>
    </row>
    <row r="103" spans="1:23" s="30" customFormat="1" ht="13" x14ac:dyDescent="0.45">
      <c r="A103" s="27"/>
      <c r="B103" s="27"/>
      <c r="C103" s="27" t="s">
        <v>141</v>
      </c>
      <c r="D103" s="27"/>
      <c r="E103" s="27"/>
      <c r="F103" s="28">
        <v>1758</v>
      </c>
      <c r="G103" s="28">
        <v>654</v>
      </c>
      <c r="H103" s="28">
        <v>669</v>
      </c>
      <c r="I103" s="28">
        <v>541</v>
      </c>
      <c r="J103" s="28">
        <v>263</v>
      </c>
      <c r="K103" s="28">
        <v>231</v>
      </c>
      <c r="L103" s="28">
        <v>281</v>
      </c>
      <c r="M103" s="28">
        <v>112</v>
      </c>
      <c r="N103" s="28">
        <v>2412</v>
      </c>
      <c r="O103" s="28">
        <v>1128</v>
      </c>
      <c r="P103" s="28">
        <v>626</v>
      </c>
      <c r="Q103" s="28">
        <v>1056</v>
      </c>
      <c r="R103" s="28">
        <v>852</v>
      </c>
      <c r="S103" s="28">
        <v>1116</v>
      </c>
      <c r="T103" s="28">
        <v>1346</v>
      </c>
      <c r="U103" s="28">
        <v>1034</v>
      </c>
      <c r="V103" s="28">
        <v>495</v>
      </c>
      <c r="W103" s="28">
        <v>14574</v>
      </c>
    </row>
    <row r="104" spans="1:23" s="30" customFormat="1" ht="13" x14ac:dyDescent="0.45">
      <c r="A104" s="27"/>
      <c r="B104" s="27"/>
      <c r="C104" s="27"/>
      <c r="D104" s="27" t="s">
        <v>142</v>
      </c>
      <c r="E104" s="27"/>
      <c r="F104" s="28">
        <v>275</v>
      </c>
      <c r="G104" s="28">
        <v>32</v>
      </c>
      <c r="H104" s="28">
        <v>81</v>
      </c>
      <c r="I104" s="28">
        <v>33</v>
      </c>
      <c r="J104" s="28">
        <v>13</v>
      </c>
      <c r="K104" s="28">
        <v>12</v>
      </c>
      <c r="L104" s="28">
        <v>18</v>
      </c>
      <c r="M104" s="28">
        <v>15</v>
      </c>
      <c r="N104" s="28">
        <v>187</v>
      </c>
      <c r="O104" s="28">
        <v>158</v>
      </c>
      <c r="P104" s="28">
        <v>113</v>
      </c>
      <c r="Q104" s="28">
        <v>129</v>
      </c>
      <c r="R104" s="28">
        <v>140</v>
      </c>
      <c r="S104" s="28">
        <v>265</v>
      </c>
      <c r="T104" s="28">
        <v>246</v>
      </c>
      <c r="U104" s="28">
        <v>129</v>
      </c>
      <c r="V104" s="28">
        <v>94</v>
      </c>
      <c r="W104" s="28">
        <v>1940</v>
      </c>
    </row>
    <row r="105" spans="1:23" s="30" customFormat="1" ht="13" x14ac:dyDescent="0.45">
      <c r="A105" s="27"/>
      <c r="B105" s="27"/>
      <c r="C105" s="27"/>
      <c r="D105" s="27" t="s">
        <v>143</v>
      </c>
      <c r="E105" s="27"/>
      <c r="F105" s="28">
        <v>221</v>
      </c>
      <c r="G105" s="28">
        <v>46</v>
      </c>
      <c r="H105" s="28">
        <v>62</v>
      </c>
      <c r="I105" s="28">
        <v>66</v>
      </c>
      <c r="J105" s="28">
        <v>32</v>
      </c>
      <c r="K105" s="28">
        <v>24</v>
      </c>
      <c r="L105" s="28">
        <v>24</v>
      </c>
      <c r="M105" s="28">
        <v>7</v>
      </c>
      <c r="N105" s="28">
        <v>243</v>
      </c>
      <c r="O105" s="28">
        <v>37</v>
      </c>
      <c r="P105" s="28">
        <v>37</v>
      </c>
      <c r="Q105" s="28">
        <v>30</v>
      </c>
      <c r="R105" s="28">
        <v>48</v>
      </c>
      <c r="S105" s="28">
        <v>20</v>
      </c>
      <c r="T105" s="28">
        <v>37</v>
      </c>
      <c r="U105" s="28">
        <v>41</v>
      </c>
      <c r="V105" s="28">
        <v>39</v>
      </c>
      <c r="W105" s="28">
        <v>1014</v>
      </c>
    </row>
    <row r="106" spans="1:23" s="30" customFormat="1" ht="13" x14ac:dyDescent="0.45">
      <c r="A106" s="27"/>
      <c r="B106" s="27"/>
      <c r="C106" s="27"/>
      <c r="D106" s="27" t="s">
        <v>144</v>
      </c>
      <c r="E106" s="27"/>
      <c r="F106" s="28">
        <v>161</v>
      </c>
      <c r="G106" s="28">
        <v>3</v>
      </c>
      <c r="H106" s="28">
        <v>18</v>
      </c>
      <c r="I106" s="28">
        <v>22</v>
      </c>
      <c r="J106" s="28">
        <v>0</v>
      </c>
      <c r="K106" s="28">
        <v>2</v>
      </c>
      <c r="L106" s="28">
        <v>4</v>
      </c>
      <c r="M106" s="28">
        <v>0</v>
      </c>
      <c r="N106" s="28">
        <v>53</v>
      </c>
      <c r="O106" s="28">
        <v>5</v>
      </c>
      <c r="P106" s="28">
        <v>4</v>
      </c>
      <c r="Q106" s="28">
        <v>5</v>
      </c>
      <c r="R106" s="28">
        <v>4</v>
      </c>
      <c r="S106" s="28">
        <v>7</v>
      </c>
      <c r="T106" s="28">
        <v>11</v>
      </c>
      <c r="U106" s="28">
        <v>8</v>
      </c>
      <c r="V106" s="28">
        <v>16</v>
      </c>
      <c r="W106" s="28">
        <v>323</v>
      </c>
    </row>
    <row r="107" spans="1:23" s="30" customFormat="1" ht="13" x14ac:dyDescent="0.45">
      <c r="A107" s="27"/>
      <c r="B107" s="27"/>
      <c r="C107" s="27"/>
      <c r="D107" s="27" t="s">
        <v>145</v>
      </c>
      <c r="E107" s="27"/>
      <c r="F107" s="28">
        <v>210</v>
      </c>
      <c r="G107" s="28">
        <v>142</v>
      </c>
      <c r="H107" s="28">
        <v>132</v>
      </c>
      <c r="I107" s="28">
        <v>136</v>
      </c>
      <c r="J107" s="28">
        <v>61</v>
      </c>
      <c r="K107" s="28">
        <v>54</v>
      </c>
      <c r="L107" s="28">
        <v>67</v>
      </c>
      <c r="M107" s="28">
        <v>25</v>
      </c>
      <c r="N107" s="28">
        <v>531</v>
      </c>
      <c r="O107" s="28">
        <v>223</v>
      </c>
      <c r="P107" s="28">
        <v>136</v>
      </c>
      <c r="Q107" s="28">
        <v>201</v>
      </c>
      <c r="R107" s="28">
        <v>148</v>
      </c>
      <c r="S107" s="28">
        <v>211</v>
      </c>
      <c r="T107" s="28">
        <v>244</v>
      </c>
      <c r="U107" s="28">
        <v>283</v>
      </c>
      <c r="V107" s="28">
        <v>60</v>
      </c>
      <c r="W107" s="28">
        <v>2864</v>
      </c>
    </row>
    <row r="108" spans="1:23" s="30" customFormat="1" ht="13" x14ac:dyDescent="0.45">
      <c r="A108" s="27"/>
      <c r="B108" s="27"/>
      <c r="C108" s="27"/>
      <c r="D108" s="27" t="s">
        <v>146</v>
      </c>
      <c r="E108" s="27"/>
      <c r="F108" s="28">
        <v>86</v>
      </c>
      <c r="G108" s="28">
        <v>25</v>
      </c>
      <c r="H108" s="28">
        <v>9</v>
      </c>
      <c r="I108" s="28">
        <v>14</v>
      </c>
      <c r="J108" s="28">
        <v>7</v>
      </c>
      <c r="K108" s="28">
        <v>11</v>
      </c>
      <c r="L108" s="28">
        <v>6</v>
      </c>
      <c r="M108" s="28">
        <v>1</v>
      </c>
      <c r="N108" s="28">
        <v>88</v>
      </c>
      <c r="O108" s="28">
        <v>28</v>
      </c>
      <c r="P108" s="28">
        <v>13</v>
      </c>
      <c r="Q108" s="28">
        <v>36</v>
      </c>
      <c r="R108" s="28">
        <v>62</v>
      </c>
      <c r="S108" s="28">
        <v>31</v>
      </c>
      <c r="T108" s="28">
        <v>62</v>
      </c>
      <c r="U108" s="28">
        <v>20</v>
      </c>
      <c r="V108" s="28">
        <v>6</v>
      </c>
      <c r="W108" s="28">
        <v>505</v>
      </c>
    </row>
    <row r="109" spans="1:23" s="30" customFormat="1" ht="13" x14ac:dyDescent="0.45">
      <c r="A109" s="27"/>
      <c r="B109" s="27"/>
      <c r="C109" s="27"/>
      <c r="D109" s="27" t="s">
        <v>147</v>
      </c>
      <c r="E109" s="27"/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1</v>
      </c>
      <c r="P109" s="28">
        <v>0</v>
      </c>
      <c r="Q109" s="28">
        <v>1</v>
      </c>
      <c r="R109" s="28">
        <v>0</v>
      </c>
      <c r="S109" s="28">
        <v>0</v>
      </c>
      <c r="T109" s="28">
        <v>1</v>
      </c>
      <c r="U109" s="28">
        <v>0</v>
      </c>
      <c r="V109" s="28">
        <v>0</v>
      </c>
      <c r="W109" s="28">
        <v>3</v>
      </c>
    </row>
    <row r="110" spans="1:23" s="30" customFormat="1" ht="13" x14ac:dyDescent="0.45">
      <c r="A110" s="27"/>
      <c r="B110" s="27"/>
      <c r="C110" s="27"/>
      <c r="D110" s="27" t="s">
        <v>148</v>
      </c>
      <c r="E110" s="27"/>
      <c r="F110" s="28">
        <v>3</v>
      </c>
      <c r="G110" s="28">
        <v>5</v>
      </c>
      <c r="H110" s="28">
        <v>6</v>
      </c>
      <c r="I110" s="28">
        <v>4</v>
      </c>
      <c r="J110" s="28">
        <v>0</v>
      </c>
      <c r="K110" s="28">
        <v>0</v>
      </c>
      <c r="L110" s="28">
        <v>1</v>
      </c>
      <c r="M110" s="28">
        <v>0</v>
      </c>
      <c r="N110" s="28">
        <v>5</v>
      </c>
      <c r="O110" s="28">
        <v>8</v>
      </c>
      <c r="P110" s="28">
        <v>5</v>
      </c>
      <c r="Q110" s="28">
        <v>4</v>
      </c>
      <c r="R110" s="28">
        <v>4</v>
      </c>
      <c r="S110" s="28">
        <v>5</v>
      </c>
      <c r="T110" s="28">
        <v>5</v>
      </c>
      <c r="U110" s="28">
        <v>7</v>
      </c>
      <c r="V110" s="28">
        <v>4</v>
      </c>
      <c r="W110" s="28">
        <v>66</v>
      </c>
    </row>
    <row r="111" spans="1:23" s="30" customFormat="1" ht="13" x14ac:dyDescent="0.45">
      <c r="A111" s="27"/>
      <c r="B111" s="27"/>
      <c r="C111" s="27"/>
      <c r="D111" s="27"/>
      <c r="E111" s="27" t="s">
        <v>149</v>
      </c>
      <c r="F111" s="28">
        <v>3</v>
      </c>
      <c r="G111" s="28">
        <v>3</v>
      </c>
      <c r="H111" s="28">
        <v>6</v>
      </c>
      <c r="I111" s="28">
        <v>2</v>
      </c>
      <c r="J111" s="28">
        <v>0</v>
      </c>
      <c r="K111" s="28">
        <v>0</v>
      </c>
      <c r="L111" s="28">
        <v>1</v>
      </c>
      <c r="M111" s="28">
        <v>0</v>
      </c>
      <c r="N111" s="28">
        <v>3</v>
      </c>
      <c r="O111" s="28">
        <v>7</v>
      </c>
      <c r="P111" s="28">
        <v>5</v>
      </c>
      <c r="Q111" s="28">
        <v>3</v>
      </c>
      <c r="R111" s="28">
        <v>4</v>
      </c>
      <c r="S111" s="28">
        <v>5</v>
      </c>
      <c r="T111" s="28">
        <v>5</v>
      </c>
      <c r="U111" s="28">
        <v>6</v>
      </c>
      <c r="V111" s="28">
        <v>4</v>
      </c>
      <c r="W111" s="28">
        <v>57</v>
      </c>
    </row>
    <row r="112" spans="1:23" s="30" customFormat="1" ht="13" x14ac:dyDescent="0.45">
      <c r="A112" s="27"/>
      <c r="B112" s="27"/>
      <c r="C112" s="27"/>
      <c r="D112" s="27"/>
      <c r="E112" s="27" t="s">
        <v>150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</row>
    <row r="113" spans="1:23" s="30" customFormat="1" ht="13" x14ac:dyDescent="0.45">
      <c r="A113" s="27"/>
      <c r="B113" s="27"/>
      <c r="C113" s="27"/>
      <c r="D113" s="27"/>
      <c r="E113" s="27" t="s">
        <v>151</v>
      </c>
      <c r="F113" s="28">
        <v>0</v>
      </c>
      <c r="G113" s="28">
        <v>2</v>
      </c>
      <c r="H113" s="28">
        <v>0</v>
      </c>
      <c r="I113" s="28">
        <v>1</v>
      </c>
      <c r="J113" s="28">
        <v>0</v>
      </c>
      <c r="K113" s="28">
        <v>0</v>
      </c>
      <c r="L113" s="28">
        <v>0</v>
      </c>
      <c r="M113" s="28">
        <v>0</v>
      </c>
      <c r="N113" s="28">
        <v>2</v>
      </c>
      <c r="O113" s="28">
        <v>0</v>
      </c>
      <c r="P113" s="28">
        <v>0</v>
      </c>
      <c r="Q113" s="28">
        <v>1</v>
      </c>
      <c r="R113" s="28">
        <v>0</v>
      </c>
      <c r="S113" s="28">
        <v>0</v>
      </c>
      <c r="T113" s="28">
        <v>0</v>
      </c>
      <c r="U113" s="28">
        <v>1</v>
      </c>
      <c r="V113" s="28">
        <v>0</v>
      </c>
      <c r="W113" s="28">
        <v>7</v>
      </c>
    </row>
    <row r="114" spans="1:23" s="30" customFormat="1" ht="13" x14ac:dyDescent="0.45">
      <c r="A114" s="27"/>
      <c r="B114" s="27"/>
      <c r="C114" s="27"/>
      <c r="D114" s="27"/>
      <c r="E114" s="27" t="s">
        <v>152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</row>
    <row r="115" spans="1:23" s="30" customFormat="1" ht="13" x14ac:dyDescent="0.45">
      <c r="A115" s="27"/>
      <c r="B115" s="27"/>
      <c r="C115" s="27"/>
      <c r="D115" s="27"/>
      <c r="E115" s="27" t="s">
        <v>153</v>
      </c>
      <c r="F115" s="28">
        <v>0</v>
      </c>
      <c r="G115" s="28">
        <v>0</v>
      </c>
      <c r="H115" s="28">
        <v>0</v>
      </c>
      <c r="I115" s="28">
        <v>1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1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2</v>
      </c>
    </row>
    <row r="116" spans="1:23" s="30" customFormat="1" ht="13" x14ac:dyDescent="0.45">
      <c r="A116" s="27"/>
      <c r="B116" s="27"/>
      <c r="C116" s="27"/>
      <c r="D116" s="27" t="s">
        <v>154</v>
      </c>
      <c r="E116" s="27"/>
      <c r="F116" s="28">
        <v>16</v>
      </c>
      <c r="G116" s="28">
        <v>4</v>
      </c>
      <c r="H116" s="28">
        <v>11</v>
      </c>
      <c r="I116" s="28">
        <v>9</v>
      </c>
      <c r="J116" s="28">
        <v>1</v>
      </c>
      <c r="K116" s="28">
        <v>5</v>
      </c>
      <c r="L116" s="28">
        <v>4</v>
      </c>
      <c r="M116" s="28">
        <v>0</v>
      </c>
      <c r="N116" s="28">
        <v>42</v>
      </c>
      <c r="O116" s="28">
        <v>14</v>
      </c>
      <c r="P116" s="28">
        <v>10</v>
      </c>
      <c r="Q116" s="28">
        <v>17</v>
      </c>
      <c r="R116" s="28">
        <v>16</v>
      </c>
      <c r="S116" s="28">
        <v>22</v>
      </c>
      <c r="T116" s="28">
        <v>20</v>
      </c>
      <c r="U116" s="28">
        <v>12</v>
      </c>
      <c r="V116" s="28">
        <v>12</v>
      </c>
      <c r="W116" s="28">
        <v>215</v>
      </c>
    </row>
    <row r="117" spans="1:23" s="30" customFormat="1" ht="13" x14ac:dyDescent="0.45">
      <c r="A117" s="27"/>
      <c r="B117" s="27"/>
      <c r="C117" s="27"/>
      <c r="D117" s="27"/>
      <c r="E117" s="27" t="s">
        <v>155</v>
      </c>
      <c r="F117" s="28">
        <v>13</v>
      </c>
      <c r="G117" s="28">
        <v>0</v>
      </c>
      <c r="H117" s="28">
        <v>3</v>
      </c>
      <c r="I117" s="28">
        <v>0</v>
      </c>
      <c r="J117" s="28">
        <v>0</v>
      </c>
      <c r="K117" s="28">
        <v>4</v>
      </c>
      <c r="L117" s="28">
        <v>2</v>
      </c>
      <c r="M117" s="28">
        <v>0</v>
      </c>
      <c r="N117" s="28">
        <v>14</v>
      </c>
      <c r="O117" s="28">
        <v>2</v>
      </c>
      <c r="P117" s="28">
        <v>3</v>
      </c>
      <c r="Q117" s="28">
        <v>1</v>
      </c>
      <c r="R117" s="28">
        <v>2</v>
      </c>
      <c r="S117" s="28">
        <v>0</v>
      </c>
      <c r="T117" s="28">
        <v>4</v>
      </c>
      <c r="U117" s="28">
        <v>2</v>
      </c>
      <c r="V117" s="28">
        <v>1</v>
      </c>
      <c r="W117" s="28">
        <v>51</v>
      </c>
    </row>
    <row r="118" spans="1:23" s="30" customFormat="1" ht="13" x14ac:dyDescent="0.45">
      <c r="A118" s="27"/>
      <c r="B118" s="27"/>
      <c r="C118" s="27"/>
      <c r="D118" s="27"/>
      <c r="E118" s="27" t="s">
        <v>156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</row>
    <row r="119" spans="1:23" s="30" customFormat="1" ht="13" x14ac:dyDescent="0.45">
      <c r="A119" s="27"/>
      <c r="B119" s="27"/>
      <c r="C119" s="27"/>
      <c r="D119" s="27"/>
      <c r="E119" s="27" t="s">
        <v>157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1</v>
      </c>
      <c r="P119" s="28">
        <v>0</v>
      </c>
      <c r="Q119" s="28">
        <v>1</v>
      </c>
      <c r="R119" s="28">
        <v>0</v>
      </c>
      <c r="S119" s="28">
        <v>1</v>
      </c>
      <c r="T119" s="28">
        <v>1</v>
      </c>
      <c r="U119" s="28">
        <v>0</v>
      </c>
      <c r="V119" s="28">
        <v>0</v>
      </c>
      <c r="W119" s="28">
        <v>4</v>
      </c>
    </row>
    <row r="120" spans="1:23" s="30" customFormat="1" ht="13" x14ac:dyDescent="0.45">
      <c r="A120" s="27"/>
      <c r="B120" s="27"/>
      <c r="C120" s="27"/>
      <c r="D120" s="27"/>
      <c r="E120" s="27" t="s">
        <v>158</v>
      </c>
      <c r="F120" s="28">
        <v>3</v>
      </c>
      <c r="G120" s="28">
        <v>4</v>
      </c>
      <c r="H120" s="28">
        <v>8</v>
      </c>
      <c r="I120" s="28">
        <v>9</v>
      </c>
      <c r="J120" s="28">
        <v>1</v>
      </c>
      <c r="K120" s="28">
        <v>1</v>
      </c>
      <c r="L120" s="28">
        <v>2</v>
      </c>
      <c r="M120" s="28">
        <v>0</v>
      </c>
      <c r="N120" s="28">
        <v>28</v>
      </c>
      <c r="O120" s="28">
        <v>11</v>
      </c>
      <c r="P120" s="28">
        <v>7</v>
      </c>
      <c r="Q120" s="28">
        <v>15</v>
      </c>
      <c r="R120" s="28">
        <v>14</v>
      </c>
      <c r="S120" s="28">
        <v>21</v>
      </c>
      <c r="T120" s="28">
        <v>15</v>
      </c>
      <c r="U120" s="28">
        <v>10</v>
      </c>
      <c r="V120" s="28">
        <v>11</v>
      </c>
      <c r="W120" s="28">
        <v>160</v>
      </c>
    </row>
    <row r="121" spans="1:23" s="30" customFormat="1" ht="13" x14ac:dyDescent="0.45">
      <c r="A121" s="27"/>
      <c r="B121" s="27"/>
      <c r="C121" s="27"/>
      <c r="D121" s="27" t="s">
        <v>159</v>
      </c>
      <c r="E121" s="27"/>
      <c r="F121" s="28">
        <v>26</v>
      </c>
      <c r="G121" s="28">
        <v>56</v>
      </c>
      <c r="H121" s="28">
        <v>41</v>
      </c>
      <c r="I121" s="28">
        <v>48</v>
      </c>
      <c r="J121" s="28">
        <v>11</v>
      </c>
      <c r="K121" s="28">
        <v>20</v>
      </c>
      <c r="L121" s="28">
        <v>23</v>
      </c>
      <c r="M121" s="28">
        <v>5</v>
      </c>
      <c r="N121" s="28">
        <v>170</v>
      </c>
      <c r="O121" s="28">
        <v>69</v>
      </c>
      <c r="P121" s="28">
        <v>33</v>
      </c>
      <c r="Q121" s="28">
        <v>115</v>
      </c>
      <c r="R121" s="28">
        <v>36</v>
      </c>
      <c r="S121" s="28">
        <v>57</v>
      </c>
      <c r="T121" s="28">
        <v>138</v>
      </c>
      <c r="U121" s="28">
        <v>47</v>
      </c>
      <c r="V121" s="28">
        <v>17</v>
      </c>
      <c r="W121" s="28">
        <v>912</v>
      </c>
    </row>
    <row r="122" spans="1:23" s="30" customFormat="1" ht="13" x14ac:dyDescent="0.45">
      <c r="A122" s="27"/>
      <c r="B122" s="27"/>
      <c r="C122" s="27"/>
      <c r="D122" s="27"/>
      <c r="E122" s="27" t="s">
        <v>160</v>
      </c>
      <c r="F122" s="28">
        <v>0</v>
      </c>
      <c r="G122" s="28">
        <v>2</v>
      </c>
      <c r="H122" s="28">
        <v>0</v>
      </c>
      <c r="I122" s="28">
        <v>4</v>
      </c>
      <c r="J122" s="28">
        <v>2</v>
      </c>
      <c r="K122" s="28">
        <v>0</v>
      </c>
      <c r="L122" s="28">
        <v>1</v>
      </c>
      <c r="M122" s="28">
        <v>0</v>
      </c>
      <c r="N122" s="28">
        <v>0</v>
      </c>
      <c r="O122" s="28">
        <v>2</v>
      </c>
      <c r="P122" s="28">
        <v>0</v>
      </c>
      <c r="Q122" s="28">
        <v>0</v>
      </c>
      <c r="R122" s="28">
        <v>2</v>
      </c>
      <c r="S122" s="28">
        <v>0</v>
      </c>
      <c r="T122" s="28">
        <v>3</v>
      </c>
      <c r="U122" s="28">
        <v>2</v>
      </c>
      <c r="V122" s="28">
        <v>0</v>
      </c>
      <c r="W122" s="28">
        <v>18</v>
      </c>
    </row>
    <row r="123" spans="1:23" s="30" customFormat="1" ht="13" x14ac:dyDescent="0.45">
      <c r="A123" s="27"/>
      <c r="B123" s="27"/>
      <c r="C123" s="27"/>
      <c r="D123" s="27"/>
      <c r="E123" s="27" t="s">
        <v>161</v>
      </c>
      <c r="F123" s="28">
        <v>0</v>
      </c>
      <c r="G123" s="28">
        <v>1</v>
      </c>
      <c r="H123" s="28">
        <v>3</v>
      </c>
      <c r="I123" s="28">
        <v>1</v>
      </c>
      <c r="J123" s="28">
        <v>1</v>
      </c>
      <c r="K123" s="28">
        <v>1</v>
      </c>
      <c r="L123" s="28">
        <v>0</v>
      </c>
      <c r="M123" s="28">
        <v>0</v>
      </c>
      <c r="N123" s="28">
        <v>2</v>
      </c>
      <c r="O123" s="28">
        <v>5</v>
      </c>
      <c r="P123" s="28">
        <v>2</v>
      </c>
      <c r="Q123" s="28">
        <v>2</v>
      </c>
      <c r="R123" s="28">
        <v>2</v>
      </c>
      <c r="S123" s="28">
        <v>1</v>
      </c>
      <c r="T123" s="28">
        <v>4</v>
      </c>
      <c r="U123" s="28">
        <v>2</v>
      </c>
      <c r="V123" s="28">
        <v>0</v>
      </c>
      <c r="W123" s="28">
        <v>27</v>
      </c>
    </row>
    <row r="124" spans="1:23" s="30" customFormat="1" ht="13" x14ac:dyDescent="0.45">
      <c r="A124" s="27"/>
      <c r="B124" s="27"/>
      <c r="C124" s="27"/>
      <c r="D124" s="27"/>
      <c r="E124" s="27" t="s">
        <v>162</v>
      </c>
      <c r="F124" s="28">
        <v>0</v>
      </c>
      <c r="G124" s="28">
        <v>2</v>
      </c>
      <c r="H124" s="28">
        <v>0</v>
      </c>
      <c r="I124" s="28">
        <v>0</v>
      </c>
      <c r="J124" s="28">
        <v>0</v>
      </c>
      <c r="K124" s="28">
        <v>0</v>
      </c>
      <c r="L124" s="28">
        <v>2</v>
      </c>
      <c r="M124" s="28">
        <v>0</v>
      </c>
      <c r="N124" s="28">
        <v>4</v>
      </c>
      <c r="O124" s="28">
        <v>3</v>
      </c>
      <c r="P124" s="28">
        <v>0</v>
      </c>
      <c r="Q124" s="28">
        <v>2</v>
      </c>
      <c r="R124" s="28">
        <v>2</v>
      </c>
      <c r="S124" s="28">
        <v>0</v>
      </c>
      <c r="T124" s="28">
        <v>1</v>
      </c>
      <c r="U124" s="28">
        <v>0</v>
      </c>
      <c r="V124" s="28">
        <v>0</v>
      </c>
      <c r="W124" s="28">
        <v>16</v>
      </c>
    </row>
    <row r="125" spans="1:23" s="30" customFormat="1" ht="13" x14ac:dyDescent="0.45">
      <c r="A125" s="27"/>
      <c r="B125" s="27"/>
      <c r="C125" s="27"/>
      <c r="D125" s="27"/>
      <c r="E125" s="27" t="s">
        <v>163</v>
      </c>
      <c r="F125" s="28">
        <v>0</v>
      </c>
      <c r="G125" s="28">
        <v>1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1</v>
      </c>
      <c r="S125" s="28">
        <v>0</v>
      </c>
      <c r="T125" s="28">
        <v>0</v>
      </c>
      <c r="U125" s="28">
        <v>0</v>
      </c>
      <c r="V125" s="28">
        <v>0</v>
      </c>
      <c r="W125" s="28">
        <v>2</v>
      </c>
    </row>
    <row r="126" spans="1:23" s="30" customFormat="1" ht="13" x14ac:dyDescent="0.45">
      <c r="A126" s="27"/>
      <c r="B126" s="27"/>
      <c r="C126" s="27"/>
      <c r="D126" s="27"/>
      <c r="E126" s="27" t="s">
        <v>164</v>
      </c>
      <c r="F126" s="28">
        <v>26</v>
      </c>
      <c r="G126" s="28">
        <v>50</v>
      </c>
      <c r="H126" s="28">
        <v>38</v>
      </c>
      <c r="I126" s="28">
        <v>43</v>
      </c>
      <c r="J126" s="28">
        <v>8</v>
      </c>
      <c r="K126" s="28">
        <v>19</v>
      </c>
      <c r="L126" s="28">
        <v>20</v>
      </c>
      <c r="M126" s="28">
        <v>5</v>
      </c>
      <c r="N126" s="28">
        <v>164</v>
      </c>
      <c r="O126" s="28">
        <v>59</v>
      </c>
      <c r="P126" s="28">
        <v>31</v>
      </c>
      <c r="Q126" s="28">
        <v>111</v>
      </c>
      <c r="R126" s="28">
        <v>29</v>
      </c>
      <c r="S126" s="28">
        <v>56</v>
      </c>
      <c r="T126" s="28">
        <v>130</v>
      </c>
      <c r="U126" s="28">
        <v>43</v>
      </c>
      <c r="V126" s="28">
        <v>17</v>
      </c>
      <c r="W126" s="28">
        <v>849</v>
      </c>
    </row>
    <row r="127" spans="1:23" s="30" customFormat="1" ht="13" x14ac:dyDescent="0.45">
      <c r="A127" s="27"/>
      <c r="B127" s="27"/>
      <c r="C127" s="27"/>
      <c r="D127" s="27" t="s">
        <v>165</v>
      </c>
      <c r="E127" s="27"/>
      <c r="F127" s="28">
        <v>760</v>
      </c>
      <c r="G127" s="28">
        <v>341</v>
      </c>
      <c r="H127" s="28">
        <v>309</v>
      </c>
      <c r="I127" s="28">
        <v>209</v>
      </c>
      <c r="J127" s="28">
        <v>138</v>
      </c>
      <c r="K127" s="28">
        <v>103</v>
      </c>
      <c r="L127" s="28">
        <v>134</v>
      </c>
      <c r="M127" s="28">
        <v>59</v>
      </c>
      <c r="N127" s="28">
        <v>1093</v>
      </c>
      <c r="O127" s="28">
        <v>585</v>
      </c>
      <c r="P127" s="28">
        <v>275</v>
      </c>
      <c r="Q127" s="28">
        <v>518</v>
      </c>
      <c r="R127" s="28">
        <v>394</v>
      </c>
      <c r="S127" s="28">
        <v>498</v>
      </c>
      <c r="T127" s="28">
        <v>582</v>
      </c>
      <c r="U127" s="28">
        <v>487</v>
      </c>
      <c r="V127" s="28">
        <v>247</v>
      </c>
      <c r="W127" s="28">
        <v>6732</v>
      </c>
    </row>
    <row r="128" spans="1:23" s="30" customFormat="1" ht="13" x14ac:dyDescent="0.45">
      <c r="A128" s="27"/>
      <c r="B128" s="27" t="s">
        <v>166</v>
      </c>
      <c r="C128" s="27"/>
      <c r="D128" s="27"/>
      <c r="E128" s="27"/>
      <c r="F128" s="28">
        <v>355</v>
      </c>
      <c r="G128" s="28">
        <v>130</v>
      </c>
      <c r="H128" s="28">
        <v>119</v>
      </c>
      <c r="I128" s="28">
        <v>122</v>
      </c>
      <c r="J128" s="28">
        <v>80</v>
      </c>
      <c r="K128" s="28">
        <v>76</v>
      </c>
      <c r="L128" s="28">
        <v>43</v>
      </c>
      <c r="M128" s="28">
        <v>41</v>
      </c>
      <c r="N128" s="28">
        <v>500</v>
      </c>
      <c r="O128" s="28">
        <v>170</v>
      </c>
      <c r="P128" s="28">
        <v>121</v>
      </c>
      <c r="Q128" s="28">
        <v>258</v>
      </c>
      <c r="R128" s="28">
        <v>158</v>
      </c>
      <c r="S128" s="28">
        <v>177</v>
      </c>
      <c r="T128" s="28">
        <v>247</v>
      </c>
      <c r="U128" s="28">
        <v>191</v>
      </c>
      <c r="V128" s="28">
        <v>79</v>
      </c>
      <c r="W128" s="28">
        <v>2867</v>
      </c>
    </row>
    <row r="129" spans="1:23" s="30" customFormat="1" ht="13" x14ac:dyDescent="0.45">
      <c r="A129" s="27"/>
      <c r="B129" s="27"/>
      <c r="C129" s="27" t="s">
        <v>167</v>
      </c>
      <c r="D129" s="27"/>
      <c r="E129" s="27"/>
      <c r="F129" s="28">
        <v>22</v>
      </c>
      <c r="G129" s="28">
        <v>2</v>
      </c>
      <c r="H129" s="28">
        <v>7</v>
      </c>
      <c r="I129" s="28">
        <v>6</v>
      </c>
      <c r="J129" s="28">
        <v>9</v>
      </c>
      <c r="K129" s="28">
        <v>1</v>
      </c>
      <c r="L129" s="28">
        <v>0</v>
      </c>
      <c r="M129" s="28">
        <v>0</v>
      </c>
      <c r="N129" s="28">
        <v>48</v>
      </c>
      <c r="O129" s="28">
        <v>10</v>
      </c>
      <c r="P129" s="28">
        <v>2</v>
      </c>
      <c r="Q129" s="28">
        <v>2</v>
      </c>
      <c r="R129" s="28">
        <v>4</v>
      </c>
      <c r="S129" s="28">
        <v>4</v>
      </c>
      <c r="T129" s="28">
        <v>3</v>
      </c>
      <c r="U129" s="28">
        <v>3</v>
      </c>
      <c r="V129" s="28">
        <v>1</v>
      </c>
      <c r="W129" s="28">
        <v>124</v>
      </c>
    </row>
    <row r="130" spans="1:23" s="30" customFormat="1" ht="13" x14ac:dyDescent="0.45">
      <c r="A130" s="27"/>
      <c r="B130" s="27"/>
      <c r="C130" s="27"/>
      <c r="D130" s="27"/>
      <c r="E130" s="27" t="s">
        <v>168</v>
      </c>
      <c r="F130" s="28">
        <v>16</v>
      </c>
      <c r="G130" s="28">
        <v>2</v>
      </c>
      <c r="H130" s="28">
        <v>6</v>
      </c>
      <c r="I130" s="28">
        <v>6</v>
      </c>
      <c r="J130" s="28">
        <v>9</v>
      </c>
      <c r="K130" s="28">
        <v>1</v>
      </c>
      <c r="L130" s="28">
        <v>0</v>
      </c>
      <c r="M130" s="28">
        <v>0</v>
      </c>
      <c r="N130" s="28">
        <v>43</v>
      </c>
      <c r="O130" s="28">
        <v>9</v>
      </c>
      <c r="P130" s="28">
        <v>2</v>
      </c>
      <c r="Q130" s="28">
        <v>2</v>
      </c>
      <c r="R130" s="28">
        <v>3</v>
      </c>
      <c r="S130" s="28">
        <v>4</v>
      </c>
      <c r="T130" s="28">
        <v>3</v>
      </c>
      <c r="U130" s="28">
        <v>3</v>
      </c>
      <c r="V130" s="28">
        <v>1</v>
      </c>
      <c r="W130" s="28">
        <v>110</v>
      </c>
    </row>
    <row r="131" spans="1:23" s="30" customFormat="1" ht="13" x14ac:dyDescent="0.45">
      <c r="A131" s="27"/>
      <c r="B131" s="27"/>
      <c r="C131" s="27"/>
      <c r="D131" s="27"/>
      <c r="E131" s="27" t="s">
        <v>169</v>
      </c>
      <c r="F131" s="28">
        <v>4</v>
      </c>
      <c r="G131" s="28">
        <v>0</v>
      </c>
      <c r="H131" s="28">
        <v>1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4</v>
      </c>
      <c r="O131" s="28">
        <v>1</v>
      </c>
      <c r="P131" s="28">
        <v>0</v>
      </c>
      <c r="Q131" s="28">
        <v>0</v>
      </c>
      <c r="R131" s="28">
        <v>1</v>
      </c>
      <c r="S131" s="28">
        <v>0</v>
      </c>
      <c r="T131" s="28">
        <v>0</v>
      </c>
      <c r="U131" s="28">
        <v>0</v>
      </c>
      <c r="V131" s="28">
        <v>0</v>
      </c>
      <c r="W131" s="28">
        <v>11</v>
      </c>
    </row>
    <row r="132" spans="1:23" s="30" customFormat="1" ht="13" x14ac:dyDescent="0.45">
      <c r="A132" s="27"/>
      <c r="B132" s="27"/>
      <c r="C132" s="27"/>
      <c r="D132" s="27"/>
      <c r="E132" s="27" t="s">
        <v>170</v>
      </c>
      <c r="F132" s="28">
        <v>2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1</v>
      </c>
      <c r="O132" s="28">
        <v>0</v>
      </c>
      <c r="P132" s="28">
        <v>0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3</v>
      </c>
    </row>
    <row r="133" spans="1:23" s="30" customFormat="1" ht="13" x14ac:dyDescent="0.45">
      <c r="A133" s="27"/>
      <c r="B133" s="27"/>
      <c r="C133" s="27" t="s">
        <v>171</v>
      </c>
      <c r="D133" s="27"/>
      <c r="E133" s="27"/>
      <c r="F133" s="28">
        <v>0</v>
      </c>
      <c r="G133" s="28">
        <v>1</v>
      </c>
      <c r="H133" s="28">
        <v>5</v>
      </c>
      <c r="I133" s="28">
        <v>2</v>
      </c>
      <c r="J133" s="28">
        <v>1</v>
      </c>
      <c r="K133" s="28">
        <v>3</v>
      </c>
      <c r="L133" s="28">
        <v>0</v>
      </c>
      <c r="M133" s="28">
        <v>5</v>
      </c>
      <c r="N133" s="28">
        <v>10</v>
      </c>
      <c r="O133" s="28">
        <v>5</v>
      </c>
      <c r="P133" s="28">
        <v>4</v>
      </c>
      <c r="Q133" s="28">
        <v>4</v>
      </c>
      <c r="R133" s="28">
        <v>2</v>
      </c>
      <c r="S133" s="28">
        <v>1</v>
      </c>
      <c r="T133" s="28">
        <v>6</v>
      </c>
      <c r="U133" s="28">
        <v>2</v>
      </c>
      <c r="V133" s="28">
        <v>0</v>
      </c>
      <c r="W133" s="28">
        <v>51</v>
      </c>
    </row>
    <row r="134" spans="1:23" s="30" customFormat="1" ht="13" x14ac:dyDescent="0.45">
      <c r="A134" s="27"/>
      <c r="B134" s="27"/>
      <c r="C134" s="27"/>
      <c r="D134" s="27"/>
      <c r="E134" s="27" t="s">
        <v>172</v>
      </c>
      <c r="F134" s="28">
        <v>0</v>
      </c>
      <c r="G134" s="28">
        <v>0</v>
      </c>
      <c r="H134" s="28">
        <v>1</v>
      </c>
      <c r="I134" s="28">
        <v>2</v>
      </c>
      <c r="J134" s="28">
        <v>0</v>
      </c>
      <c r="K134" s="28">
        <v>1</v>
      </c>
      <c r="L134" s="28">
        <v>0</v>
      </c>
      <c r="M134" s="28">
        <v>0</v>
      </c>
      <c r="N134" s="28">
        <v>8</v>
      </c>
      <c r="O134" s="28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1</v>
      </c>
      <c r="U134" s="28">
        <v>0</v>
      </c>
      <c r="V134" s="28">
        <v>0</v>
      </c>
      <c r="W134" s="28">
        <v>13</v>
      </c>
    </row>
    <row r="135" spans="1:23" s="30" customFormat="1" ht="13" x14ac:dyDescent="0.45">
      <c r="A135" s="27"/>
      <c r="B135" s="27"/>
      <c r="C135" s="27"/>
      <c r="D135" s="27"/>
      <c r="E135" s="27" t="s">
        <v>173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</row>
    <row r="136" spans="1:23" s="30" customFormat="1" ht="13" x14ac:dyDescent="0.45">
      <c r="A136" s="27"/>
      <c r="B136" s="27"/>
      <c r="C136" s="27"/>
      <c r="D136" s="27"/>
      <c r="E136" s="27" t="s">
        <v>174</v>
      </c>
      <c r="F136" s="28">
        <v>0</v>
      </c>
      <c r="G136" s="28">
        <v>1</v>
      </c>
      <c r="H136" s="28">
        <v>4</v>
      </c>
      <c r="I136" s="28">
        <v>0</v>
      </c>
      <c r="J136" s="28">
        <v>1</v>
      </c>
      <c r="K136" s="28">
        <v>2</v>
      </c>
      <c r="L136" s="28">
        <v>0</v>
      </c>
      <c r="M136" s="28">
        <v>5</v>
      </c>
      <c r="N136" s="28">
        <v>2</v>
      </c>
      <c r="O136" s="28">
        <v>5</v>
      </c>
      <c r="P136" s="28">
        <v>4</v>
      </c>
      <c r="Q136" s="28">
        <v>4</v>
      </c>
      <c r="R136" s="28">
        <v>2</v>
      </c>
      <c r="S136" s="28">
        <v>1</v>
      </c>
      <c r="T136" s="28">
        <v>5</v>
      </c>
      <c r="U136" s="28">
        <v>2</v>
      </c>
      <c r="V136" s="28">
        <v>0</v>
      </c>
      <c r="W136" s="28">
        <v>38</v>
      </c>
    </row>
    <row r="137" spans="1:23" s="30" customFormat="1" ht="13" x14ac:dyDescent="0.45">
      <c r="A137" s="27"/>
      <c r="B137" s="27"/>
      <c r="C137" s="27" t="s">
        <v>175</v>
      </c>
      <c r="D137" s="27"/>
      <c r="E137" s="27"/>
      <c r="F137" s="28">
        <v>333</v>
      </c>
      <c r="G137" s="28">
        <v>127</v>
      </c>
      <c r="H137" s="28">
        <v>107</v>
      </c>
      <c r="I137" s="28">
        <v>114</v>
      </c>
      <c r="J137" s="28">
        <v>70</v>
      </c>
      <c r="K137" s="28">
        <v>72</v>
      </c>
      <c r="L137" s="28">
        <v>43</v>
      </c>
      <c r="M137" s="28">
        <v>36</v>
      </c>
      <c r="N137" s="28">
        <v>442</v>
      </c>
      <c r="O137" s="28">
        <v>155</v>
      </c>
      <c r="P137" s="28">
        <v>115</v>
      </c>
      <c r="Q137" s="28">
        <v>252</v>
      </c>
      <c r="R137" s="28">
        <v>152</v>
      </c>
      <c r="S137" s="28">
        <v>172</v>
      </c>
      <c r="T137" s="28">
        <v>238</v>
      </c>
      <c r="U137" s="28">
        <v>186</v>
      </c>
      <c r="V137" s="28">
        <v>78</v>
      </c>
      <c r="W137" s="28">
        <v>2692</v>
      </c>
    </row>
    <row r="138" spans="1:23" s="30" customFormat="1" ht="13" x14ac:dyDescent="0.45">
      <c r="A138" s="27"/>
      <c r="B138" s="27"/>
      <c r="C138" s="27"/>
      <c r="D138" s="27" t="s">
        <v>176</v>
      </c>
      <c r="E138" s="27"/>
      <c r="F138" s="28">
        <v>71</v>
      </c>
      <c r="G138" s="28">
        <v>23</v>
      </c>
      <c r="H138" s="28">
        <v>4</v>
      </c>
      <c r="I138" s="28">
        <v>10</v>
      </c>
      <c r="J138" s="28">
        <v>10</v>
      </c>
      <c r="K138" s="28">
        <v>16</v>
      </c>
      <c r="L138" s="28">
        <v>1</v>
      </c>
      <c r="M138" s="28">
        <v>1</v>
      </c>
      <c r="N138" s="28">
        <v>47</v>
      </c>
      <c r="O138" s="28">
        <v>21</v>
      </c>
      <c r="P138" s="28">
        <v>5</v>
      </c>
      <c r="Q138" s="28">
        <v>19</v>
      </c>
      <c r="R138" s="28">
        <v>32</v>
      </c>
      <c r="S138" s="28">
        <v>15</v>
      </c>
      <c r="T138" s="28">
        <v>17</v>
      </c>
      <c r="U138" s="28">
        <v>39</v>
      </c>
      <c r="V138" s="28">
        <v>3</v>
      </c>
      <c r="W138" s="28">
        <v>334</v>
      </c>
    </row>
    <row r="139" spans="1:23" s="30" customFormat="1" ht="13" x14ac:dyDescent="0.45">
      <c r="A139" s="27"/>
      <c r="B139" s="27"/>
      <c r="C139" s="27"/>
      <c r="D139" s="27" t="s">
        <v>177</v>
      </c>
      <c r="E139" s="27"/>
      <c r="F139" s="28">
        <v>48</v>
      </c>
      <c r="G139" s="28">
        <v>20</v>
      </c>
      <c r="H139" s="28">
        <v>17</v>
      </c>
      <c r="I139" s="28">
        <v>16</v>
      </c>
      <c r="J139" s="28">
        <v>10</v>
      </c>
      <c r="K139" s="28">
        <v>14</v>
      </c>
      <c r="L139" s="28">
        <v>10</v>
      </c>
      <c r="M139" s="28">
        <v>3</v>
      </c>
      <c r="N139" s="28">
        <v>81</v>
      </c>
      <c r="O139" s="28">
        <v>30</v>
      </c>
      <c r="P139" s="28">
        <v>24</v>
      </c>
      <c r="Q139" s="28">
        <v>18</v>
      </c>
      <c r="R139" s="28">
        <v>24</v>
      </c>
      <c r="S139" s="28">
        <v>25</v>
      </c>
      <c r="T139" s="28">
        <v>35</v>
      </c>
      <c r="U139" s="28">
        <v>44</v>
      </c>
      <c r="V139" s="28">
        <v>13</v>
      </c>
      <c r="W139" s="28">
        <v>432</v>
      </c>
    </row>
    <row r="140" spans="1:23" s="30" customFormat="1" ht="13" x14ac:dyDescent="0.45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</row>
    <row r="141" spans="1:23" s="30" customFormat="1" ht="13" x14ac:dyDescent="0.45">
      <c r="A141" s="27"/>
      <c r="B141" s="27"/>
      <c r="C141" s="27"/>
      <c r="D141" s="27" t="s">
        <v>179</v>
      </c>
      <c r="E141" s="27"/>
      <c r="F141" s="28">
        <v>1</v>
      </c>
      <c r="G141" s="28">
        <v>1</v>
      </c>
      <c r="H141" s="28">
        <v>16</v>
      </c>
      <c r="I141" s="28">
        <v>10</v>
      </c>
      <c r="J141" s="28">
        <v>7</v>
      </c>
      <c r="K141" s="28">
        <v>3</v>
      </c>
      <c r="L141" s="28">
        <v>1</v>
      </c>
      <c r="M141" s="28">
        <v>0</v>
      </c>
      <c r="N141" s="28">
        <v>27</v>
      </c>
      <c r="O141" s="28">
        <v>17</v>
      </c>
      <c r="P141" s="28">
        <v>17</v>
      </c>
      <c r="Q141" s="28">
        <v>26</v>
      </c>
      <c r="R141" s="28">
        <v>23</v>
      </c>
      <c r="S141" s="28">
        <v>12</v>
      </c>
      <c r="T141" s="28">
        <v>14</v>
      </c>
      <c r="U141" s="28">
        <v>10</v>
      </c>
      <c r="V141" s="28">
        <v>1</v>
      </c>
      <c r="W141" s="28">
        <v>186</v>
      </c>
    </row>
    <row r="142" spans="1:23" s="30" customFormat="1" ht="13" x14ac:dyDescent="0.45">
      <c r="A142" s="27"/>
      <c r="B142" s="27"/>
      <c r="C142" s="27"/>
      <c r="D142" s="27" t="s">
        <v>180</v>
      </c>
      <c r="E142" s="27"/>
      <c r="F142" s="28">
        <v>213</v>
      </c>
      <c r="G142" s="28">
        <v>83</v>
      </c>
      <c r="H142" s="28">
        <v>70</v>
      </c>
      <c r="I142" s="28">
        <v>78</v>
      </c>
      <c r="J142" s="28">
        <v>43</v>
      </c>
      <c r="K142" s="28">
        <v>39</v>
      </c>
      <c r="L142" s="28">
        <v>31</v>
      </c>
      <c r="M142" s="28">
        <v>32</v>
      </c>
      <c r="N142" s="28">
        <v>287</v>
      </c>
      <c r="O142" s="28">
        <v>87</v>
      </c>
      <c r="P142" s="28">
        <v>69</v>
      </c>
      <c r="Q142" s="28">
        <v>189</v>
      </c>
      <c r="R142" s="28">
        <v>73</v>
      </c>
      <c r="S142" s="28">
        <v>120</v>
      </c>
      <c r="T142" s="28">
        <v>172</v>
      </c>
      <c r="U142" s="28">
        <v>93</v>
      </c>
      <c r="V142" s="28">
        <v>61</v>
      </c>
      <c r="W142" s="28">
        <v>1740</v>
      </c>
    </row>
    <row r="143" spans="1:23" s="30" customFormat="1" ht="13" x14ac:dyDescent="0.45"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E0D3-F98B-45E0-A55F-534D519972DB}">
  <dimension ref="A1:W142"/>
  <sheetViews>
    <sheetView workbookViewId="0">
      <selection activeCell="J41" sqref="J41"/>
    </sheetView>
  </sheetViews>
  <sheetFormatPr defaultColWidth="9" defaultRowHeight="16" x14ac:dyDescent="0.45"/>
  <cols>
    <col min="1" max="4" width="1.58203125" style="19" customWidth="1"/>
    <col min="5" max="5" width="22.58203125" style="19" customWidth="1"/>
    <col min="6" max="22" width="9.25" style="19" bestFit="1" customWidth="1"/>
    <col min="23" max="23" width="10.5" style="19" bestFit="1" customWidth="1"/>
    <col min="24" max="16384" width="9" style="19"/>
  </cols>
  <sheetData>
    <row r="1" spans="1:23" x14ac:dyDescent="0.45">
      <c r="A1" s="18" t="s">
        <v>185</v>
      </c>
    </row>
    <row r="2" spans="1:23" x14ac:dyDescent="0.25">
      <c r="A2" s="20" t="s">
        <v>22</v>
      </c>
      <c r="B2" s="21"/>
    </row>
    <row r="3" spans="1:23" x14ac:dyDescent="0.45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45">
      <c r="A4" s="27" t="s">
        <v>42</v>
      </c>
      <c r="B4" s="27"/>
      <c r="C4" s="27"/>
      <c r="D4" s="27"/>
      <c r="E4" s="27"/>
      <c r="F4" s="28">
        <v>207618</v>
      </c>
      <c r="G4" s="28">
        <v>121744</v>
      </c>
      <c r="H4" s="28">
        <v>52031</v>
      </c>
      <c r="I4" s="28">
        <v>345842</v>
      </c>
      <c r="J4" s="28">
        <v>32637</v>
      </c>
      <c r="K4" s="28">
        <v>29656</v>
      </c>
      <c r="L4" s="28">
        <v>21495</v>
      </c>
      <c r="M4" s="28">
        <v>2775</v>
      </c>
      <c r="N4" s="28">
        <v>228952</v>
      </c>
      <c r="O4" s="28">
        <v>25337</v>
      </c>
      <c r="P4" s="28">
        <v>35533</v>
      </c>
      <c r="Q4" s="28">
        <v>39164</v>
      </c>
      <c r="R4" s="28">
        <v>40863</v>
      </c>
      <c r="S4" s="28">
        <v>132807</v>
      </c>
      <c r="T4" s="28">
        <v>48485</v>
      </c>
      <c r="U4" s="28">
        <v>85633</v>
      </c>
      <c r="V4" s="28">
        <v>226135</v>
      </c>
      <c r="W4" s="28">
        <v>1676707</v>
      </c>
    </row>
    <row r="5" spans="1:23" x14ac:dyDescent="0.45">
      <c r="A5" s="27"/>
      <c r="B5" s="27" t="s">
        <v>43</v>
      </c>
      <c r="C5" s="27"/>
      <c r="D5" s="27"/>
      <c r="E5" s="27"/>
      <c r="F5" s="28">
        <v>127323</v>
      </c>
      <c r="G5" s="28">
        <v>73137</v>
      </c>
      <c r="H5" s="28">
        <v>26882</v>
      </c>
      <c r="I5" s="28">
        <v>297738</v>
      </c>
      <c r="J5" s="28">
        <v>15448</v>
      </c>
      <c r="K5" s="28">
        <v>14467</v>
      </c>
      <c r="L5" s="28">
        <v>8076</v>
      </c>
      <c r="M5" s="28">
        <v>607</v>
      </c>
      <c r="N5" s="28">
        <v>72293</v>
      </c>
      <c r="O5" s="28">
        <v>11973</v>
      </c>
      <c r="P5" s="28">
        <v>14962</v>
      </c>
      <c r="Q5" s="28">
        <v>13430</v>
      </c>
      <c r="R5" s="28">
        <v>19313</v>
      </c>
      <c r="S5" s="28">
        <v>100233</v>
      </c>
      <c r="T5" s="28">
        <v>14401</v>
      </c>
      <c r="U5" s="28">
        <v>48013</v>
      </c>
      <c r="V5" s="28">
        <v>214154</v>
      </c>
      <c r="W5" s="28">
        <v>1072450</v>
      </c>
    </row>
    <row r="6" spans="1:23" x14ac:dyDescent="0.45">
      <c r="A6" s="27"/>
      <c r="B6" s="27"/>
      <c r="C6" s="27" t="s">
        <v>44</v>
      </c>
      <c r="D6" s="27"/>
      <c r="E6" s="27"/>
      <c r="F6" s="28">
        <v>111466</v>
      </c>
      <c r="G6" s="28">
        <v>54346</v>
      </c>
      <c r="H6" s="28">
        <v>24393</v>
      </c>
      <c r="I6" s="28">
        <v>195772</v>
      </c>
      <c r="J6" s="28">
        <v>14195</v>
      </c>
      <c r="K6" s="28">
        <v>13070</v>
      </c>
      <c r="L6" s="28">
        <v>7538</v>
      </c>
      <c r="M6" s="28">
        <v>540</v>
      </c>
      <c r="N6" s="28">
        <v>65516</v>
      </c>
      <c r="O6" s="28">
        <v>10893</v>
      </c>
      <c r="P6" s="28">
        <v>12975</v>
      </c>
      <c r="Q6" s="28">
        <v>11803</v>
      </c>
      <c r="R6" s="28">
        <v>16186</v>
      </c>
      <c r="S6" s="28">
        <v>65495</v>
      </c>
      <c r="T6" s="28">
        <v>13508</v>
      </c>
      <c r="U6" s="28">
        <v>33580</v>
      </c>
      <c r="V6" s="28">
        <v>135020</v>
      </c>
      <c r="W6" s="28">
        <v>786296</v>
      </c>
    </row>
    <row r="7" spans="1:23" x14ac:dyDescent="0.45">
      <c r="A7" s="27"/>
      <c r="B7" s="27"/>
      <c r="C7" s="27"/>
      <c r="D7" s="27" t="s">
        <v>45</v>
      </c>
      <c r="E7" s="27"/>
      <c r="F7" s="28">
        <v>105051</v>
      </c>
      <c r="G7" s="28">
        <v>49272</v>
      </c>
      <c r="H7" s="28">
        <v>22713</v>
      </c>
      <c r="I7" s="28">
        <v>188524</v>
      </c>
      <c r="J7" s="28">
        <v>13834</v>
      </c>
      <c r="K7" s="28">
        <v>12625</v>
      </c>
      <c r="L7" s="28">
        <v>7301</v>
      </c>
      <c r="M7" s="28">
        <v>506</v>
      </c>
      <c r="N7" s="28">
        <v>64135</v>
      </c>
      <c r="O7" s="28">
        <v>10743</v>
      </c>
      <c r="P7" s="28">
        <v>12661</v>
      </c>
      <c r="Q7" s="28">
        <v>11473</v>
      </c>
      <c r="R7" s="28">
        <v>15986</v>
      </c>
      <c r="S7" s="28">
        <v>62997</v>
      </c>
      <c r="T7" s="28">
        <v>13365</v>
      </c>
      <c r="U7" s="28">
        <v>32255</v>
      </c>
      <c r="V7" s="28">
        <v>128086</v>
      </c>
      <c r="W7" s="28">
        <v>751527</v>
      </c>
    </row>
    <row r="8" spans="1:23" x14ac:dyDescent="0.45">
      <c r="A8" s="27"/>
      <c r="B8" s="27"/>
      <c r="C8" s="27"/>
      <c r="D8" s="27"/>
      <c r="E8" s="27" t="s">
        <v>46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</row>
    <row r="9" spans="1:23" x14ac:dyDescent="0.45">
      <c r="A9" s="27"/>
      <c r="B9" s="27"/>
      <c r="C9" s="27"/>
      <c r="D9" s="27"/>
      <c r="E9" s="27" t="s">
        <v>47</v>
      </c>
      <c r="F9" s="28">
        <v>2889</v>
      </c>
      <c r="G9" s="28">
        <v>1869</v>
      </c>
      <c r="H9" s="28">
        <v>627</v>
      </c>
      <c r="I9" s="28">
        <v>20737</v>
      </c>
      <c r="J9" s="28">
        <v>207</v>
      </c>
      <c r="K9" s="28">
        <v>311</v>
      </c>
      <c r="L9" s="28">
        <v>192</v>
      </c>
      <c r="M9" s="28">
        <v>2</v>
      </c>
      <c r="N9" s="28">
        <v>2190</v>
      </c>
      <c r="O9" s="28">
        <v>377</v>
      </c>
      <c r="P9" s="28">
        <v>401</v>
      </c>
      <c r="Q9" s="28">
        <v>294</v>
      </c>
      <c r="R9" s="28">
        <v>610</v>
      </c>
      <c r="S9" s="28">
        <v>5528</v>
      </c>
      <c r="T9" s="28">
        <v>278</v>
      </c>
      <c r="U9" s="28">
        <v>1529</v>
      </c>
      <c r="V9" s="28">
        <v>7938</v>
      </c>
      <c r="W9" s="28">
        <v>45979</v>
      </c>
    </row>
    <row r="10" spans="1:23" x14ac:dyDescent="0.45">
      <c r="A10" s="27"/>
      <c r="B10" s="27"/>
      <c r="C10" s="27"/>
      <c r="D10" s="27"/>
      <c r="E10" s="27" t="s">
        <v>48</v>
      </c>
      <c r="F10" s="28">
        <v>347</v>
      </c>
      <c r="G10" s="28">
        <v>584</v>
      </c>
      <c r="H10" s="28">
        <v>150</v>
      </c>
      <c r="I10" s="28">
        <v>3820</v>
      </c>
      <c r="J10" s="28">
        <v>34</v>
      </c>
      <c r="K10" s="28">
        <v>46</v>
      </c>
      <c r="L10" s="28">
        <v>30</v>
      </c>
      <c r="M10" s="28">
        <v>1</v>
      </c>
      <c r="N10" s="28">
        <v>311</v>
      </c>
      <c r="O10" s="28">
        <v>83</v>
      </c>
      <c r="P10" s="28">
        <v>38</v>
      </c>
      <c r="Q10" s="28">
        <v>52</v>
      </c>
      <c r="R10" s="28">
        <v>132</v>
      </c>
      <c r="S10" s="28">
        <v>2467</v>
      </c>
      <c r="T10" s="28">
        <v>49</v>
      </c>
      <c r="U10" s="28">
        <v>334</v>
      </c>
      <c r="V10" s="28">
        <v>3072</v>
      </c>
      <c r="W10" s="28">
        <v>11550</v>
      </c>
    </row>
    <row r="11" spans="1:23" x14ac:dyDescent="0.45">
      <c r="A11" s="27"/>
      <c r="B11" s="27"/>
      <c r="C11" s="27"/>
      <c r="D11" s="27"/>
      <c r="E11" s="27" t="s">
        <v>49</v>
      </c>
      <c r="F11" s="28">
        <v>81814</v>
      </c>
      <c r="G11" s="28">
        <v>33813</v>
      </c>
      <c r="H11" s="28">
        <v>17032</v>
      </c>
      <c r="I11" s="28">
        <v>99100</v>
      </c>
      <c r="J11" s="28">
        <v>10571</v>
      </c>
      <c r="K11" s="28">
        <v>9710</v>
      </c>
      <c r="L11" s="28">
        <v>5599</v>
      </c>
      <c r="M11" s="28">
        <v>349</v>
      </c>
      <c r="N11" s="28">
        <v>47024</v>
      </c>
      <c r="O11" s="28">
        <v>8273</v>
      </c>
      <c r="P11" s="28">
        <v>8633</v>
      </c>
      <c r="Q11" s="28">
        <v>7617</v>
      </c>
      <c r="R11" s="28">
        <v>11042</v>
      </c>
      <c r="S11" s="28">
        <v>32674</v>
      </c>
      <c r="T11" s="28">
        <v>9924</v>
      </c>
      <c r="U11" s="28">
        <v>19486</v>
      </c>
      <c r="V11" s="28">
        <v>57803</v>
      </c>
      <c r="W11" s="28">
        <v>460464</v>
      </c>
    </row>
    <row r="12" spans="1:23" x14ac:dyDescent="0.45">
      <c r="A12" s="27"/>
      <c r="B12" s="27"/>
      <c r="C12" s="27"/>
      <c r="D12" s="27"/>
      <c r="E12" s="27" t="s">
        <v>50</v>
      </c>
      <c r="F12" s="28">
        <v>3977</v>
      </c>
      <c r="G12" s="28">
        <v>4558</v>
      </c>
      <c r="H12" s="28">
        <v>392</v>
      </c>
      <c r="I12" s="28">
        <v>20431</v>
      </c>
      <c r="J12" s="28">
        <v>155</v>
      </c>
      <c r="K12" s="28">
        <v>131</v>
      </c>
      <c r="L12" s="28">
        <v>41</v>
      </c>
      <c r="M12" s="28">
        <v>2</v>
      </c>
      <c r="N12" s="28">
        <v>985</v>
      </c>
      <c r="O12" s="28">
        <v>62</v>
      </c>
      <c r="P12" s="28">
        <v>313</v>
      </c>
      <c r="Q12" s="28">
        <v>262</v>
      </c>
      <c r="R12" s="28">
        <v>703</v>
      </c>
      <c r="S12" s="28">
        <v>7122</v>
      </c>
      <c r="T12" s="28">
        <v>77</v>
      </c>
      <c r="U12" s="28">
        <v>2448</v>
      </c>
      <c r="V12" s="28">
        <v>22328</v>
      </c>
      <c r="W12" s="28">
        <v>63987</v>
      </c>
    </row>
    <row r="13" spans="1:23" x14ac:dyDescent="0.45">
      <c r="A13" s="27"/>
      <c r="B13" s="27"/>
      <c r="C13" s="27"/>
      <c r="D13" s="27"/>
      <c r="E13" s="27" t="s">
        <v>51</v>
      </c>
      <c r="F13" s="28">
        <v>12418</v>
      </c>
      <c r="G13" s="28">
        <v>4799</v>
      </c>
      <c r="H13" s="28">
        <v>3852</v>
      </c>
      <c r="I13" s="28">
        <v>23373</v>
      </c>
      <c r="J13" s="28">
        <v>2559</v>
      </c>
      <c r="K13" s="28">
        <v>2169</v>
      </c>
      <c r="L13" s="28">
        <v>1275</v>
      </c>
      <c r="M13" s="28">
        <v>141</v>
      </c>
      <c r="N13" s="28">
        <v>11414</v>
      </c>
      <c r="O13" s="28">
        <v>1768</v>
      </c>
      <c r="P13" s="28">
        <v>2736</v>
      </c>
      <c r="Q13" s="28">
        <v>2854</v>
      </c>
      <c r="R13" s="28">
        <v>2856</v>
      </c>
      <c r="S13" s="28">
        <v>8972</v>
      </c>
      <c r="T13" s="28">
        <v>2782</v>
      </c>
      <c r="U13" s="28">
        <v>5206</v>
      </c>
      <c r="V13" s="28">
        <v>19878</v>
      </c>
      <c r="W13" s="28">
        <v>109052</v>
      </c>
    </row>
    <row r="14" spans="1:23" x14ac:dyDescent="0.45">
      <c r="A14" s="27"/>
      <c r="B14" s="27"/>
      <c r="C14" s="27"/>
      <c r="D14" s="27"/>
      <c r="E14" s="27" t="s">
        <v>52</v>
      </c>
      <c r="F14" s="28">
        <v>1641</v>
      </c>
      <c r="G14" s="28">
        <v>1970</v>
      </c>
      <c r="H14" s="28">
        <v>316</v>
      </c>
      <c r="I14" s="28">
        <v>14488</v>
      </c>
      <c r="J14" s="28">
        <v>176</v>
      </c>
      <c r="K14" s="28">
        <v>120</v>
      </c>
      <c r="L14" s="28">
        <v>92</v>
      </c>
      <c r="M14" s="28">
        <v>7</v>
      </c>
      <c r="N14" s="28">
        <v>1439</v>
      </c>
      <c r="O14" s="28">
        <v>87</v>
      </c>
      <c r="P14" s="28">
        <v>221</v>
      </c>
      <c r="Q14" s="28">
        <v>253</v>
      </c>
      <c r="R14" s="28">
        <v>382</v>
      </c>
      <c r="S14" s="28">
        <v>4670</v>
      </c>
      <c r="T14" s="28">
        <v>130</v>
      </c>
      <c r="U14" s="28">
        <v>1595</v>
      </c>
      <c r="V14" s="28">
        <v>10359</v>
      </c>
      <c r="W14" s="28">
        <v>37946</v>
      </c>
    </row>
    <row r="15" spans="1:23" x14ac:dyDescent="0.45">
      <c r="A15" s="27"/>
      <c r="B15" s="27"/>
      <c r="C15" s="27"/>
      <c r="D15" s="27"/>
      <c r="E15" s="27" t="s">
        <v>53</v>
      </c>
      <c r="F15" s="28">
        <v>1526</v>
      </c>
      <c r="G15" s="28">
        <v>1392</v>
      </c>
      <c r="H15" s="28">
        <v>216</v>
      </c>
      <c r="I15" s="28">
        <v>5855</v>
      </c>
      <c r="J15" s="28">
        <v>123</v>
      </c>
      <c r="K15" s="28">
        <v>126</v>
      </c>
      <c r="L15" s="28">
        <v>61</v>
      </c>
      <c r="M15" s="28">
        <v>4</v>
      </c>
      <c r="N15" s="28">
        <v>719</v>
      </c>
      <c r="O15" s="28">
        <v>75</v>
      </c>
      <c r="P15" s="28">
        <v>301</v>
      </c>
      <c r="Q15" s="28">
        <v>135</v>
      </c>
      <c r="R15" s="28">
        <v>250</v>
      </c>
      <c r="S15" s="28">
        <v>1426</v>
      </c>
      <c r="T15" s="28">
        <v>117</v>
      </c>
      <c r="U15" s="28">
        <v>1584</v>
      </c>
      <c r="V15" s="28">
        <v>6034</v>
      </c>
      <c r="W15" s="28">
        <v>19944</v>
      </c>
    </row>
    <row r="16" spans="1:23" x14ac:dyDescent="0.45">
      <c r="A16" s="27"/>
      <c r="B16" s="27"/>
      <c r="C16" s="27"/>
      <c r="D16" s="27"/>
      <c r="E16" s="27" t="s">
        <v>54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</row>
    <row r="17" spans="1:23" x14ac:dyDescent="0.45">
      <c r="A17" s="27"/>
      <c r="B17" s="27"/>
      <c r="C17" s="27"/>
      <c r="D17" s="27"/>
      <c r="E17" s="27" t="s">
        <v>55</v>
      </c>
      <c r="F17" s="28">
        <v>1</v>
      </c>
      <c r="G17" s="28">
        <v>0</v>
      </c>
      <c r="H17" s="28">
        <v>0</v>
      </c>
      <c r="I17" s="28">
        <v>3</v>
      </c>
      <c r="J17" s="28">
        <v>0</v>
      </c>
      <c r="K17" s="28">
        <v>0</v>
      </c>
      <c r="L17" s="28">
        <v>0</v>
      </c>
      <c r="M17" s="28">
        <v>0</v>
      </c>
      <c r="N17" s="28">
        <v>2</v>
      </c>
      <c r="O17" s="28">
        <v>0</v>
      </c>
      <c r="P17" s="28">
        <v>1</v>
      </c>
      <c r="Q17" s="28">
        <v>0</v>
      </c>
      <c r="R17" s="28">
        <v>0</v>
      </c>
      <c r="S17" s="28">
        <v>2</v>
      </c>
      <c r="T17" s="28">
        <v>1</v>
      </c>
      <c r="U17" s="28">
        <v>1</v>
      </c>
      <c r="V17" s="28">
        <v>0</v>
      </c>
      <c r="W17" s="28">
        <v>11</v>
      </c>
    </row>
    <row r="18" spans="1:23" x14ac:dyDescent="0.45">
      <c r="A18" s="27"/>
      <c r="B18" s="27"/>
      <c r="C18" s="27"/>
      <c r="D18" s="27"/>
      <c r="E18" s="27" t="s">
        <v>56</v>
      </c>
      <c r="F18" s="28">
        <v>189</v>
      </c>
      <c r="G18" s="28">
        <v>80</v>
      </c>
      <c r="H18" s="28">
        <v>16</v>
      </c>
      <c r="I18" s="28">
        <v>705</v>
      </c>
      <c r="J18" s="28">
        <v>9</v>
      </c>
      <c r="K18" s="28">
        <v>9</v>
      </c>
      <c r="L18" s="28">
        <v>8</v>
      </c>
      <c r="M18" s="28">
        <v>0</v>
      </c>
      <c r="N18" s="28">
        <v>34</v>
      </c>
      <c r="O18" s="28">
        <v>2</v>
      </c>
      <c r="P18" s="28">
        <v>17</v>
      </c>
      <c r="Q18" s="28">
        <v>4</v>
      </c>
      <c r="R18" s="28">
        <v>11</v>
      </c>
      <c r="S18" s="28">
        <v>118</v>
      </c>
      <c r="T18" s="28">
        <v>6</v>
      </c>
      <c r="U18" s="28">
        <v>71</v>
      </c>
      <c r="V18" s="28">
        <v>375</v>
      </c>
      <c r="W18" s="28">
        <v>1654</v>
      </c>
    </row>
    <row r="19" spans="1:23" x14ac:dyDescent="0.45">
      <c r="A19" s="27"/>
      <c r="B19" s="27"/>
      <c r="C19" s="27"/>
      <c r="D19" s="27"/>
      <c r="E19" s="27" t="s">
        <v>57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</row>
    <row r="20" spans="1:23" x14ac:dyDescent="0.45">
      <c r="A20" s="27"/>
      <c r="B20" s="27"/>
      <c r="C20" s="27"/>
      <c r="D20" s="27"/>
      <c r="E20" s="27" t="s">
        <v>58</v>
      </c>
      <c r="F20" s="28">
        <v>249</v>
      </c>
      <c r="G20" s="28">
        <v>207</v>
      </c>
      <c r="H20" s="28">
        <v>112</v>
      </c>
      <c r="I20" s="28">
        <v>12</v>
      </c>
      <c r="J20" s="28">
        <v>0</v>
      </c>
      <c r="K20" s="28">
        <v>3</v>
      </c>
      <c r="L20" s="28">
        <v>3</v>
      </c>
      <c r="M20" s="28">
        <v>0</v>
      </c>
      <c r="N20" s="28">
        <v>17</v>
      </c>
      <c r="O20" s="28">
        <v>16</v>
      </c>
      <c r="P20" s="28">
        <v>0</v>
      </c>
      <c r="Q20" s="28">
        <v>2</v>
      </c>
      <c r="R20" s="28">
        <v>0</v>
      </c>
      <c r="S20" s="28">
        <v>18</v>
      </c>
      <c r="T20" s="28">
        <v>1</v>
      </c>
      <c r="U20" s="28">
        <v>1</v>
      </c>
      <c r="V20" s="28">
        <v>299</v>
      </c>
      <c r="W20" s="28">
        <v>940</v>
      </c>
    </row>
    <row r="21" spans="1:23" x14ac:dyDescent="0.45">
      <c r="A21" s="27"/>
      <c r="B21" s="27"/>
      <c r="C21" s="27"/>
      <c r="D21" s="27" t="s">
        <v>59</v>
      </c>
      <c r="E21" s="27"/>
      <c r="F21" s="28">
        <v>6415</v>
      </c>
      <c r="G21" s="28">
        <v>5074</v>
      </c>
      <c r="H21" s="28">
        <v>1680</v>
      </c>
      <c r="I21" s="28">
        <v>7248</v>
      </c>
      <c r="J21" s="28">
        <v>361</v>
      </c>
      <c r="K21" s="28">
        <v>445</v>
      </c>
      <c r="L21" s="28">
        <v>237</v>
      </c>
      <c r="M21" s="28">
        <v>34</v>
      </c>
      <c r="N21" s="28">
        <v>1381</v>
      </c>
      <c r="O21" s="28">
        <v>150</v>
      </c>
      <c r="P21" s="28">
        <v>314</v>
      </c>
      <c r="Q21" s="28">
        <v>330</v>
      </c>
      <c r="R21" s="28">
        <v>200</v>
      </c>
      <c r="S21" s="28">
        <v>2498</v>
      </c>
      <c r="T21" s="28">
        <v>143</v>
      </c>
      <c r="U21" s="28">
        <v>1325</v>
      </c>
      <c r="V21" s="28">
        <v>6934</v>
      </c>
      <c r="W21" s="28">
        <v>34769</v>
      </c>
    </row>
    <row r="22" spans="1:23" x14ac:dyDescent="0.45">
      <c r="A22" s="27"/>
      <c r="B22" s="27"/>
      <c r="C22" s="27"/>
      <c r="D22" s="27"/>
      <c r="E22" s="27" t="s">
        <v>60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</row>
    <row r="23" spans="1:23" x14ac:dyDescent="0.45">
      <c r="A23" s="27"/>
      <c r="B23" s="27"/>
      <c r="C23" s="27"/>
      <c r="D23" s="27"/>
      <c r="E23" s="27" t="s">
        <v>61</v>
      </c>
      <c r="F23" s="28">
        <v>2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3</v>
      </c>
    </row>
    <row r="24" spans="1:23" x14ac:dyDescent="0.45">
      <c r="A24" s="27"/>
      <c r="B24" s="27"/>
      <c r="C24" s="27"/>
      <c r="D24" s="27"/>
      <c r="E24" s="27" t="s">
        <v>62</v>
      </c>
      <c r="F24" s="28">
        <v>233</v>
      </c>
      <c r="G24" s="28">
        <v>886</v>
      </c>
      <c r="H24" s="28">
        <v>36</v>
      </c>
      <c r="I24" s="28">
        <v>1035</v>
      </c>
      <c r="J24" s="28">
        <v>31</v>
      </c>
      <c r="K24" s="28">
        <v>18</v>
      </c>
      <c r="L24" s="28">
        <v>4</v>
      </c>
      <c r="M24" s="28">
        <v>0</v>
      </c>
      <c r="N24" s="28">
        <v>102</v>
      </c>
      <c r="O24" s="28">
        <v>13</v>
      </c>
      <c r="P24" s="28">
        <v>10</v>
      </c>
      <c r="Q24" s="28">
        <v>13</v>
      </c>
      <c r="R24" s="28">
        <v>12</v>
      </c>
      <c r="S24" s="28">
        <v>420</v>
      </c>
      <c r="T24" s="28">
        <v>14</v>
      </c>
      <c r="U24" s="28">
        <v>112</v>
      </c>
      <c r="V24" s="28">
        <v>1187</v>
      </c>
      <c r="W24" s="28">
        <v>4126</v>
      </c>
    </row>
    <row r="25" spans="1:23" x14ac:dyDescent="0.45">
      <c r="A25" s="27"/>
      <c r="B25" s="27"/>
      <c r="C25" s="27"/>
      <c r="D25" s="27"/>
      <c r="E25" s="27" t="s">
        <v>63</v>
      </c>
      <c r="F25" s="28">
        <v>3417</v>
      </c>
      <c r="G25" s="28">
        <v>2797</v>
      </c>
      <c r="H25" s="28">
        <v>440</v>
      </c>
      <c r="I25" s="28">
        <v>4546</v>
      </c>
      <c r="J25" s="28">
        <v>166</v>
      </c>
      <c r="K25" s="28">
        <v>229</v>
      </c>
      <c r="L25" s="28">
        <v>45</v>
      </c>
      <c r="M25" s="28">
        <v>17</v>
      </c>
      <c r="N25" s="28">
        <v>720</v>
      </c>
      <c r="O25" s="28">
        <v>61</v>
      </c>
      <c r="P25" s="28">
        <v>176</v>
      </c>
      <c r="Q25" s="28">
        <v>210</v>
      </c>
      <c r="R25" s="28">
        <v>81</v>
      </c>
      <c r="S25" s="28">
        <v>1592</v>
      </c>
      <c r="T25" s="28">
        <v>58</v>
      </c>
      <c r="U25" s="28">
        <v>758</v>
      </c>
      <c r="V25" s="28">
        <v>3820</v>
      </c>
      <c r="W25" s="28">
        <v>19133</v>
      </c>
    </row>
    <row r="26" spans="1:23" x14ac:dyDescent="0.45">
      <c r="A26" s="27"/>
      <c r="B26" s="27"/>
      <c r="C26" s="27"/>
      <c r="D26" s="27"/>
      <c r="E26" s="27" t="s">
        <v>64</v>
      </c>
      <c r="F26" s="28">
        <v>779</v>
      </c>
      <c r="G26" s="28">
        <v>276</v>
      </c>
      <c r="H26" s="28">
        <v>123</v>
      </c>
      <c r="I26" s="28">
        <v>793</v>
      </c>
      <c r="J26" s="28">
        <v>43</v>
      </c>
      <c r="K26" s="28">
        <v>46</v>
      </c>
      <c r="L26" s="28">
        <v>10</v>
      </c>
      <c r="M26" s="28">
        <v>4</v>
      </c>
      <c r="N26" s="28">
        <v>242</v>
      </c>
      <c r="O26" s="28">
        <v>15</v>
      </c>
      <c r="P26" s="28">
        <v>38</v>
      </c>
      <c r="Q26" s="28">
        <v>28</v>
      </c>
      <c r="R26" s="28">
        <v>37</v>
      </c>
      <c r="S26" s="28">
        <v>251</v>
      </c>
      <c r="T26" s="28">
        <v>23</v>
      </c>
      <c r="U26" s="28">
        <v>177</v>
      </c>
      <c r="V26" s="28">
        <v>821</v>
      </c>
      <c r="W26" s="28">
        <v>3706</v>
      </c>
    </row>
    <row r="27" spans="1:23" x14ac:dyDescent="0.45">
      <c r="A27" s="27"/>
      <c r="B27" s="27"/>
      <c r="C27" s="27"/>
      <c r="D27" s="27"/>
      <c r="E27" s="27" t="s">
        <v>65</v>
      </c>
      <c r="F27" s="28">
        <v>965</v>
      </c>
      <c r="G27" s="28">
        <v>566</v>
      </c>
      <c r="H27" s="28">
        <v>98</v>
      </c>
      <c r="I27" s="28">
        <v>559</v>
      </c>
      <c r="J27" s="28">
        <v>83</v>
      </c>
      <c r="K27" s="28">
        <v>66</v>
      </c>
      <c r="L27" s="28">
        <v>12</v>
      </c>
      <c r="M27" s="28">
        <v>5</v>
      </c>
      <c r="N27" s="28">
        <v>195</v>
      </c>
      <c r="O27" s="28">
        <v>21</v>
      </c>
      <c r="P27" s="28">
        <v>65</v>
      </c>
      <c r="Q27" s="28">
        <v>42</v>
      </c>
      <c r="R27" s="28">
        <v>49</v>
      </c>
      <c r="S27" s="28">
        <v>123</v>
      </c>
      <c r="T27" s="28">
        <v>15</v>
      </c>
      <c r="U27" s="28">
        <v>171</v>
      </c>
      <c r="V27" s="28">
        <v>414</v>
      </c>
      <c r="W27" s="28">
        <v>3449</v>
      </c>
    </row>
    <row r="28" spans="1:23" x14ac:dyDescent="0.45">
      <c r="A28" s="27"/>
      <c r="B28" s="27"/>
      <c r="C28" s="27"/>
      <c r="D28" s="27"/>
      <c r="E28" s="27" t="s">
        <v>66</v>
      </c>
      <c r="F28" s="28">
        <v>97</v>
      </c>
      <c r="G28" s="28">
        <v>30</v>
      </c>
      <c r="H28" s="28">
        <v>38</v>
      </c>
      <c r="I28" s="28">
        <v>102</v>
      </c>
      <c r="J28" s="28">
        <v>10</v>
      </c>
      <c r="K28" s="28">
        <v>12</v>
      </c>
      <c r="L28" s="28">
        <v>3</v>
      </c>
      <c r="M28" s="28">
        <v>3</v>
      </c>
      <c r="N28" s="28">
        <v>40</v>
      </c>
      <c r="O28" s="28">
        <v>2</v>
      </c>
      <c r="P28" s="28">
        <v>5</v>
      </c>
      <c r="Q28" s="28">
        <v>7</v>
      </c>
      <c r="R28" s="28">
        <v>7</v>
      </c>
      <c r="S28" s="28">
        <v>6</v>
      </c>
      <c r="T28" s="28">
        <v>5</v>
      </c>
      <c r="U28" s="28">
        <v>57</v>
      </c>
      <c r="V28" s="28">
        <v>55</v>
      </c>
      <c r="W28" s="28">
        <v>479</v>
      </c>
    </row>
    <row r="29" spans="1:23" x14ac:dyDescent="0.45">
      <c r="A29" s="27"/>
      <c r="B29" s="27"/>
      <c r="C29" s="27"/>
      <c r="D29" s="27"/>
      <c r="E29" s="27" t="s">
        <v>67</v>
      </c>
      <c r="F29" s="28">
        <v>145</v>
      </c>
      <c r="G29" s="28">
        <v>59</v>
      </c>
      <c r="H29" s="28">
        <v>23</v>
      </c>
      <c r="I29" s="28">
        <v>118</v>
      </c>
      <c r="J29" s="28">
        <v>14</v>
      </c>
      <c r="K29" s="28">
        <v>7</v>
      </c>
      <c r="L29" s="28">
        <v>0</v>
      </c>
      <c r="M29" s="28">
        <v>3</v>
      </c>
      <c r="N29" s="28">
        <v>36</v>
      </c>
      <c r="O29" s="28">
        <v>4</v>
      </c>
      <c r="P29" s="28">
        <v>10</v>
      </c>
      <c r="Q29" s="28">
        <v>18</v>
      </c>
      <c r="R29" s="28">
        <v>8</v>
      </c>
      <c r="S29" s="28">
        <v>47</v>
      </c>
      <c r="T29" s="28">
        <v>4</v>
      </c>
      <c r="U29" s="28">
        <v>31</v>
      </c>
      <c r="V29" s="28">
        <v>146</v>
      </c>
      <c r="W29" s="28">
        <v>673</v>
      </c>
    </row>
    <row r="30" spans="1:23" x14ac:dyDescent="0.45">
      <c r="A30" s="27"/>
      <c r="B30" s="27"/>
      <c r="C30" s="27"/>
      <c r="D30" s="27"/>
      <c r="E30" s="27" t="s">
        <v>68</v>
      </c>
      <c r="F30" s="28">
        <v>11</v>
      </c>
      <c r="G30" s="28">
        <v>7</v>
      </c>
      <c r="H30" s="28">
        <v>3</v>
      </c>
      <c r="I30" s="28">
        <v>11</v>
      </c>
      <c r="J30" s="28">
        <v>2</v>
      </c>
      <c r="K30" s="28">
        <v>1</v>
      </c>
      <c r="L30" s="28">
        <v>0</v>
      </c>
      <c r="M30" s="28">
        <v>0</v>
      </c>
      <c r="N30" s="28">
        <v>1</v>
      </c>
      <c r="O30" s="28">
        <v>1</v>
      </c>
      <c r="P30" s="28">
        <v>3</v>
      </c>
      <c r="Q30" s="28">
        <v>1</v>
      </c>
      <c r="R30" s="28">
        <v>2</v>
      </c>
      <c r="S30" s="28">
        <v>2</v>
      </c>
      <c r="T30" s="28">
        <v>0</v>
      </c>
      <c r="U30" s="28">
        <v>2</v>
      </c>
      <c r="V30" s="28">
        <v>1</v>
      </c>
      <c r="W30" s="28">
        <v>48</v>
      </c>
    </row>
    <row r="31" spans="1:23" x14ac:dyDescent="0.45">
      <c r="A31" s="27"/>
      <c r="B31" s="27"/>
      <c r="C31" s="27"/>
      <c r="D31" s="27"/>
      <c r="E31" s="27" t="s">
        <v>69</v>
      </c>
      <c r="F31" s="28">
        <v>59</v>
      </c>
      <c r="G31" s="28">
        <v>11</v>
      </c>
      <c r="H31" s="28">
        <v>6</v>
      </c>
      <c r="I31" s="28">
        <v>37</v>
      </c>
      <c r="J31" s="28">
        <v>5</v>
      </c>
      <c r="K31" s="28">
        <v>2</v>
      </c>
      <c r="L31" s="28">
        <v>0</v>
      </c>
      <c r="M31" s="28">
        <v>0</v>
      </c>
      <c r="N31" s="28">
        <v>15</v>
      </c>
      <c r="O31" s="28">
        <v>3</v>
      </c>
      <c r="P31" s="28">
        <v>3</v>
      </c>
      <c r="Q31" s="28">
        <v>5</v>
      </c>
      <c r="R31" s="28">
        <v>2</v>
      </c>
      <c r="S31" s="28">
        <v>6</v>
      </c>
      <c r="T31" s="28">
        <v>3</v>
      </c>
      <c r="U31" s="28">
        <v>11</v>
      </c>
      <c r="V31" s="28">
        <v>2</v>
      </c>
      <c r="W31" s="28">
        <v>170</v>
      </c>
    </row>
    <row r="32" spans="1:23" x14ac:dyDescent="0.45">
      <c r="A32" s="27"/>
      <c r="B32" s="27"/>
      <c r="C32" s="27"/>
      <c r="D32" s="27"/>
      <c r="E32" s="27" t="s">
        <v>70</v>
      </c>
      <c r="F32" s="28">
        <v>30</v>
      </c>
      <c r="G32" s="28">
        <v>25</v>
      </c>
      <c r="H32" s="28">
        <v>2</v>
      </c>
      <c r="I32" s="28">
        <v>16</v>
      </c>
      <c r="J32" s="28">
        <v>2</v>
      </c>
      <c r="K32" s="28">
        <v>5</v>
      </c>
      <c r="L32" s="28">
        <v>1</v>
      </c>
      <c r="M32" s="28">
        <v>0</v>
      </c>
      <c r="N32" s="28">
        <v>17</v>
      </c>
      <c r="O32" s="28">
        <v>1</v>
      </c>
      <c r="P32" s="28">
        <v>4</v>
      </c>
      <c r="Q32" s="28">
        <v>5</v>
      </c>
      <c r="R32" s="28">
        <v>2</v>
      </c>
      <c r="S32" s="28">
        <v>25</v>
      </c>
      <c r="T32" s="28">
        <v>1</v>
      </c>
      <c r="U32" s="28">
        <v>3</v>
      </c>
      <c r="V32" s="28">
        <v>4</v>
      </c>
      <c r="W32" s="28">
        <v>143</v>
      </c>
    </row>
    <row r="33" spans="1:23" x14ac:dyDescent="0.45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45">
      <c r="A34" s="27"/>
      <c r="B34" s="27"/>
      <c r="C34" s="27"/>
      <c r="D34" s="27"/>
      <c r="E34" s="27" t="s">
        <v>72</v>
      </c>
      <c r="F34" s="28">
        <v>677</v>
      </c>
      <c r="G34" s="28">
        <v>417</v>
      </c>
      <c r="H34" s="28">
        <v>911</v>
      </c>
      <c r="I34" s="28">
        <v>31</v>
      </c>
      <c r="J34" s="28">
        <v>5</v>
      </c>
      <c r="K34" s="28">
        <v>59</v>
      </c>
      <c r="L34" s="28">
        <v>162</v>
      </c>
      <c r="M34" s="28">
        <v>2</v>
      </c>
      <c r="N34" s="28">
        <v>12</v>
      </c>
      <c r="O34" s="28">
        <v>29</v>
      </c>
      <c r="P34" s="28">
        <v>0</v>
      </c>
      <c r="Q34" s="28">
        <v>1</v>
      </c>
      <c r="R34" s="28">
        <v>0</v>
      </c>
      <c r="S34" s="28">
        <v>26</v>
      </c>
      <c r="T34" s="28">
        <v>20</v>
      </c>
      <c r="U34" s="28">
        <v>3</v>
      </c>
      <c r="V34" s="28">
        <v>484</v>
      </c>
      <c r="W34" s="28">
        <v>2839</v>
      </c>
    </row>
    <row r="35" spans="1:23" x14ac:dyDescent="0.45">
      <c r="A35" s="27"/>
      <c r="B35" s="27"/>
      <c r="C35" s="27" t="s">
        <v>73</v>
      </c>
      <c r="D35" s="27"/>
      <c r="E35" s="27"/>
      <c r="F35" s="28">
        <v>1162</v>
      </c>
      <c r="G35" s="28">
        <v>334</v>
      </c>
      <c r="H35" s="28">
        <v>63</v>
      </c>
      <c r="I35" s="28">
        <v>9899</v>
      </c>
      <c r="J35" s="28">
        <v>55</v>
      </c>
      <c r="K35" s="28">
        <v>33</v>
      </c>
      <c r="L35" s="28">
        <v>8</v>
      </c>
      <c r="M35" s="28">
        <v>0</v>
      </c>
      <c r="N35" s="28">
        <v>319</v>
      </c>
      <c r="O35" s="28">
        <v>68</v>
      </c>
      <c r="P35" s="28">
        <v>67</v>
      </c>
      <c r="Q35" s="28">
        <v>69</v>
      </c>
      <c r="R35" s="28">
        <v>403</v>
      </c>
      <c r="S35" s="28">
        <v>2268</v>
      </c>
      <c r="T35" s="28">
        <v>42</v>
      </c>
      <c r="U35" s="28">
        <v>279</v>
      </c>
      <c r="V35" s="28">
        <v>999</v>
      </c>
      <c r="W35" s="28">
        <v>16068</v>
      </c>
    </row>
    <row r="36" spans="1:23" x14ac:dyDescent="0.45">
      <c r="A36" s="27"/>
      <c r="B36" s="27"/>
      <c r="C36" s="27"/>
      <c r="D36" s="27"/>
      <c r="E36" s="27" t="s">
        <v>74</v>
      </c>
      <c r="F36" s="28">
        <v>1025</v>
      </c>
      <c r="G36" s="28">
        <v>288</v>
      </c>
      <c r="H36" s="28">
        <v>32</v>
      </c>
      <c r="I36" s="28">
        <v>9878</v>
      </c>
      <c r="J36" s="28">
        <v>20</v>
      </c>
      <c r="K36" s="28">
        <v>6</v>
      </c>
      <c r="L36" s="28">
        <v>2</v>
      </c>
      <c r="M36" s="28">
        <v>0</v>
      </c>
      <c r="N36" s="28">
        <v>225</v>
      </c>
      <c r="O36" s="28">
        <v>23</v>
      </c>
      <c r="P36" s="28">
        <v>31</v>
      </c>
      <c r="Q36" s="28">
        <v>30</v>
      </c>
      <c r="R36" s="28">
        <v>364</v>
      </c>
      <c r="S36" s="28">
        <v>2236</v>
      </c>
      <c r="T36" s="28">
        <v>6</v>
      </c>
      <c r="U36" s="28">
        <v>246</v>
      </c>
      <c r="V36" s="28">
        <v>985</v>
      </c>
      <c r="W36" s="28">
        <v>15397</v>
      </c>
    </row>
    <row r="37" spans="1:23" x14ac:dyDescent="0.45">
      <c r="A37" s="27"/>
      <c r="B37" s="27"/>
      <c r="C37" s="27"/>
      <c r="D37" s="27"/>
      <c r="E37" s="27" t="s">
        <v>75</v>
      </c>
      <c r="F37" s="28">
        <v>0</v>
      </c>
      <c r="G37" s="28">
        <v>0</v>
      </c>
      <c r="H37" s="28">
        <v>0</v>
      </c>
      <c r="I37" s="28">
        <v>6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6</v>
      </c>
    </row>
    <row r="38" spans="1:23" x14ac:dyDescent="0.45">
      <c r="A38" s="27"/>
      <c r="B38" s="27"/>
      <c r="C38" s="27"/>
      <c r="D38" s="27"/>
      <c r="E38" s="27" t="s">
        <v>76</v>
      </c>
      <c r="F38" s="28">
        <v>3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1</v>
      </c>
      <c r="P38" s="28">
        <v>0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5</v>
      </c>
    </row>
    <row r="39" spans="1:23" x14ac:dyDescent="0.45">
      <c r="A39" s="27"/>
      <c r="B39" s="27"/>
      <c r="C39" s="27"/>
      <c r="D39" s="27"/>
      <c r="E39" s="27" t="s">
        <v>77</v>
      </c>
      <c r="F39" s="28">
        <v>25</v>
      </c>
      <c r="G39" s="28">
        <v>4</v>
      </c>
      <c r="H39" s="28">
        <v>2</v>
      </c>
      <c r="I39" s="28">
        <v>3</v>
      </c>
      <c r="J39" s="28">
        <v>7</v>
      </c>
      <c r="K39" s="28">
        <v>5</v>
      </c>
      <c r="L39" s="28">
        <v>1</v>
      </c>
      <c r="M39" s="28">
        <v>0</v>
      </c>
      <c r="N39" s="28">
        <v>19</v>
      </c>
      <c r="O39" s="28">
        <v>5</v>
      </c>
      <c r="P39" s="28">
        <v>7</v>
      </c>
      <c r="Q39" s="28">
        <v>6</v>
      </c>
      <c r="R39" s="28">
        <v>6</v>
      </c>
      <c r="S39" s="28">
        <v>1</v>
      </c>
      <c r="T39" s="28">
        <v>4</v>
      </c>
      <c r="U39" s="28">
        <v>7</v>
      </c>
      <c r="V39" s="28">
        <v>2</v>
      </c>
      <c r="W39" s="28">
        <v>104</v>
      </c>
    </row>
    <row r="40" spans="1:23" x14ac:dyDescent="0.45">
      <c r="A40" s="27"/>
      <c r="B40" s="27"/>
      <c r="C40" s="27"/>
      <c r="D40" s="27"/>
      <c r="E40" s="27" t="s">
        <v>78</v>
      </c>
      <c r="F40" s="28">
        <v>12</v>
      </c>
      <c r="G40" s="28">
        <v>2</v>
      </c>
      <c r="H40" s="28">
        <v>3</v>
      </c>
      <c r="I40" s="28">
        <v>0</v>
      </c>
      <c r="J40" s="28">
        <v>3</v>
      </c>
      <c r="K40" s="28">
        <v>3</v>
      </c>
      <c r="L40" s="28">
        <v>0</v>
      </c>
      <c r="M40" s="28">
        <v>0</v>
      </c>
      <c r="N40" s="28">
        <v>6</v>
      </c>
      <c r="O40" s="28">
        <v>6</v>
      </c>
      <c r="P40" s="28">
        <v>4</v>
      </c>
      <c r="Q40" s="28">
        <v>1</v>
      </c>
      <c r="R40" s="28">
        <v>5</v>
      </c>
      <c r="S40" s="28">
        <v>2</v>
      </c>
      <c r="T40" s="28">
        <v>2</v>
      </c>
      <c r="U40" s="28">
        <v>4</v>
      </c>
      <c r="V40" s="28">
        <v>3</v>
      </c>
      <c r="W40" s="28">
        <v>56</v>
      </c>
    </row>
    <row r="41" spans="1:23" x14ac:dyDescent="0.45">
      <c r="A41" s="27"/>
      <c r="B41" s="27"/>
      <c r="C41" s="27"/>
      <c r="D41" s="27"/>
      <c r="E41" s="27" t="s">
        <v>79</v>
      </c>
      <c r="F41" s="28">
        <v>97</v>
      </c>
      <c r="G41" s="28">
        <v>40</v>
      </c>
      <c r="H41" s="28">
        <v>26</v>
      </c>
      <c r="I41" s="28">
        <v>12</v>
      </c>
      <c r="J41" s="28">
        <v>25</v>
      </c>
      <c r="K41" s="28">
        <v>19</v>
      </c>
      <c r="L41" s="28">
        <v>5</v>
      </c>
      <c r="M41" s="28">
        <v>0</v>
      </c>
      <c r="N41" s="28">
        <v>69</v>
      </c>
      <c r="O41" s="28">
        <v>33</v>
      </c>
      <c r="P41" s="28">
        <v>25</v>
      </c>
      <c r="Q41" s="28">
        <v>31</v>
      </c>
      <c r="R41" s="28">
        <v>28</v>
      </c>
      <c r="S41" s="28">
        <v>29</v>
      </c>
      <c r="T41" s="28">
        <v>30</v>
      </c>
      <c r="U41" s="28">
        <v>22</v>
      </c>
      <c r="V41" s="28">
        <v>9</v>
      </c>
      <c r="W41" s="28">
        <v>500</v>
      </c>
    </row>
    <row r="42" spans="1:23" x14ac:dyDescent="0.45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45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45">
      <c r="A44" s="27"/>
      <c r="B44" s="27"/>
      <c r="C44" s="27" t="s">
        <v>82</v>
      </c>
      <c r="D44" s="27"/>
      <c r="E44" s="27"/>
      <c r="F44" s="28">
        <v>9858</v>
      </c>
      <c r="G44" s="28">
        <v>12189</v>
      </c>
      <c r="H44" s="28">
        <v>1543</v>
      </c>
      <c r="I44" s="28">
        <v>56555</v>
      </c>
      <c r="J44" s="28">
        <v>842</v>
      </c>
      <c r="K44" s="28">
        <v>925</v>
      </c>
      <c r="L44" s="28">
        <v>354</v>
      </c>
      <c r="M44" s="28">
        <v>39</v>
      </c>
      <c r="N44" s="28">
        <v>4167</v>
      </c>
      <c r="O44" s="28">
        <v>684</v>
      </c>
      <c r="P44" s="28">
        <v>1215</v>
      </c>
      <c r="Q44" s="28">
        <v>1042</v>
      </c>
      <c r="R44" s="28">
        <v>1815</v>
      </c>
      <c r="S44" s="28">
        <v>20695</v>
      </c>
      <c r="T44" s="28">
        <v>574</v>
      </c>
      <c r="U44" s="28">
        <v>8947</v>
      </c>
      <c r="V44" s="28">
        <v>53312</v>
      </c>
      <c r="W44" s="28">
        <v>174756</v>
      </c>
    </row>
    <row r="45" spans="1:23" x14ac:dyDescent="0.45">
      <c r="A45" s="27"/>
      <c r="B45" s="27"/>
      <c r="C45" s="27"/>
      <c r="D45" s="27"/>
      <c r="E45" s="27" t="s">
        <v>83</v>
      </c>
      <c r="F45" s="28">
        <v>15</v>
      </c>
      <c r="G45" s="28">
        <v>54</v>
      </c>
      <c r="H45" s="28">
        <v>0</v>
      </c>
      <c r="I45" s="28">
        <v>7</v>
      </c>
      <c r="J45" s="28">
        <v>0</v>
      </c>
      <c r="K45" s="28">
        <v>0</v>
      </c>
      <c r="L45" s="28">
        <v>0</v>
      </c>
      <c r="M45" s="28">
        <v>0</v>
      </c>
      <c r="N45" s="28">
        <v>7</v>
      </c>
      <c r="O45" s="28">
        <v>4</v>
      </c>
      <c r="P45" s="28">
        <v>1</v>
      </c>
      <c r="Q45" s="28">
        <v>0</v>
      </c>
      <c r="R45" s="28">
        <v>0</v>
      </c>
      <c r="S45" s="28">
        <v>0</v>
      </c>
      <c r="T45" s="28">
        <v>0</v>
      </c>
      <c r="U45" s="28">
        <v>9</v>
      </c>
      <c r="V45" s="28">
        <v>134</v>
      </c>
      <c r="W45" s="28">
        <v>231</v>
      </c>
    </row>
    <row r="46" spans="1:23" x14ac:dyDescent="0.45">
      <c r="A46" s="27"/>
      <c r="B46" s="27"/>
      <c r="C46" s="27"/>
      <c r="D46" s="27"/>
      <c r="E46" s="27" t="s">
        <v>84</v>
      </c>
      <c r="F46" s="28">
        <v>6133</v>
      </c>
      <c r="G46" s="28">
        <v>8296</v>
      </c>
      <c r="H46" s="28">
        <v>732</v>
      </c>
      <c r="I46" s="28">
        <v>47168</v>
      </c>
      <c r="J46" s="28">
        <v>512</v>
      </c>
      <c r="K46" s="28">
        <v>578</v>
      </c>
      <c r="L46" s="28">
        <v>260</v>
      </c>
      <c r="M46" s="28">
        <v>18</v>
      </c>
      <c r="N46" s="28">
        <v>3191</v>
      </c>
      <c r="O46" s="28">
        <v>496</v>
      </c>
      <c r="P46" s="28">
        <v>874</v>
      </c>
      <c r="Q46" s="28">
        <v>846</v>
      </c>
      <c r="R46" s="28">
        <v>1492</v>
      </c>
      <c r="S46" s="28">
        <v>18436</v>
      </c>
      <c r="T46" s="28">
        <v>392</v>
      </c>
      <c r="U46" s="28">
        <v>6473</v>
      </c>
      <c r="V46" s="28">
        <v>39876</v>
      </c>
      <c r="W46" s="28">
        <v>135773</v>
      </c>
    </row>
    <row r="47" spans="1:23" x14ac:dyDescent="0.45">
      <c r="A47" s="27"/>
      <c r="B47" s="27"/>
      <c r="C47" s="27"/>
      <c r="D47" s="27"/>
      <c r="E47" s="27" t="s">
        <v>85</v>
      </c>
      <c r="F47" s="28">
        <v>1271</v>
      </c>
      <c r="G47" s="28">
        <v>2516</v>
      </c>
      <c r="H47" s="28">
        <v>241</v>
      </c>
      <c r="I47" s="28">
        <v>6638</v>
      </c>
      <c r="J47" s="28">
        <v>135</v>
      </c>
      <c r="K47" s="28">
        <v>174</v>
      </c>
      <c r="L47" s="28">
        <v>54</v>
      </c>
      <c r="M47" s="28">
        <v>14</v>
      </c>
      <c r="N47" s="28">
        <v>703</v>
      </c>
      <c r="O47" s="28">
        <v>130</v>
      </c>
      <c r="P47" s="28">
        <v>217</v>
      </c>
      <c r="Q47" s="28">
        <v>133</v>
      </c>
      <c r="R47" s="28">
        <v>220</v>
      </c>
      <c r="S47" s="28">
        <v>1760</v>
      </c>
      <c r="T47" s="28">
        <v>109</v>
      </c>
      <c r="U47" s="28">
        <v>1661</v>
      </c>
      <c r="V47" s="28">
        <v>9075</v>
      </c>
      <c r="W47" s="28">
        <v>25051</v>
      </c>
    </row>
    <row r="48" spans="1:23" x14ac:dyDescent="0.45">
      <c r="A48" s="27"/>
      <c r="B48" s="27"/>
      <c r="C48" s="27"/>
      <c r="D48" s="27"/>
      <c r="E48" s="27" t="s">
        <v>86</v>
      </c>
      <c r="F48" s="28">
        <v>477</v>
      </c>
      <c r="G48" s="28">
        <v>826</v>
      </c>
      <c r="H48" s="28">
        <v>98</v>
      </c>
      <c r="I48" s="28">
        <v>2272</v>
      </c>
      <c r="J48" s="28">
        <v>64</v>
      </c>
      <c r="K48" s="28">
        <v>61</v>
      </c>
      <c r="L48" s="28">
        <v>12</v>
      </c>
      <c r="M48" s="28">
        <v>5</v>
      </c>
      <c r="N48" s="28">
        <v>150</v>
      </c>
      <c r="O48" s="28">
        <v>25</v>
      </c>
      <c r="P48" s="28">
        <v>104</v>
      </c>
      <c r="Q48" s="28">
        <v>42</v>
      </c>
      <c r="R48" s="28">
        <v>93</v>
      </c>
      <c r="S48" s="28">
        <v>354</v>
      </c>
      <c r="T48" s="28">
        <v>38</v>
      </c>
      <c r="U48" s="28">
        <v>613</v>
      </c>
      <c r="V48" s="28">
        <v>1932</v>
      </c>
      <c r="W48" s="28">
        <v>7166</v>
      </c>
    </row>
    <row r="49" spans="1:23" x14ac:dyDescent="0.45">
      <c r="A49" s="27"/>
      <c r="B49" s="27"/>
      <c r="C49" s="27"/>
      <c r="D49" s="27"/>
      <c r="E49" s="27" t="s">
        <v>87</v>
      </c>
      <c r="F49" s="28">
        <v>166</v>
      </c>
      <c r="G49" s="28">
        <v>55</v>
      </c>
      <c r="H49" s="28">
        <v>21</v>
      </c>
      <c r="I49" s="28">
        <v>120</v>
      </c>
      <c r="J49" s="28">
        <v>2</v>
      </c>
      <c r="K49" s="28">
        <v>0</v>
      </c>
      <c r="L49" s="28">
        <v>0</v>
      </c>
      <c r="M49" s="28">
        <v>0</v>
      </c>
      <c r="N49" s="28">
        <v>12</v>
      </c>
      <c r="O49" s="28">
        <v>1</v>
      </c>
      <c r="P49" s="28">
        <v>4</v>
      </c>
      <c r="Q49" s="28">
        <v>5</v>
      </c>
      <c r="R49" s="28">
        <v>3</v>
      </c>
      <c r="S49" s="28">
        <v>14</v>
      </c>
      <c r="T49" s="28">
        <v>3</v>
      </c>
      <c r="U49" s="28">
        <v>43</v>
      </c>
      <c r="V49" s="28">
        <v>164</v>
      </c>
      <c r="W49" s="28">
        <v>613</v>
      </c>
    </row>
    <row r="50" spans="1:23" x14ac:dyDescent="0.45">
      <c r="A50" s="27"/>
      <c r="B50" s="27"/>
      <c r="C50" s="27"/>
      <c r="D50" s="27"/>
      <c r="E50" s="27" t="s">
        <v>88</v>
      </c>
      <c r="F50" s="28">
        <v>79</v>
      </c>
      <c r="G50" s="28">
        <v>425</v>
      </c>
      <c r="H50" s="28">
        <v>15</v>
      </c>
      <c r="I50" s="28">
        <v>304</v>
      </c>
      <c r="J50" s="28">
        <v>15</v>
      </c>
      <c r="K50" s="28">
        <v>16</v>
      </c>
      <c r="L50" s="28">
        <v>2</v>
      </c>
      <c r="M50" s="28">
        <v>2</v>
      </c>
      <c r="N50" s="28">
        <v>46</v>
      </c>
      <c r="O50" s="28">
        <v>5</v>
      </c>
      <c r="P50" s="28">
        <v>6</v>
      </c>
      <c r="Q50" s="28">
        <v>15</v>
      </c>
      <c r="R50" s="28">
        <v>4</v>
      </c>
      <c r="S50" s="28">
        <v>128</v>
      </c>
      <c r="T50" s="28">
        <v>7</v>
      </c>
      <c r="U50" s="28">
        <v>129</v>
      </c>
      <c r="V50" s="28">
        <v>1056</v>
      </c>
      <c r="W50" s="28">
        <v>2254</v>
      </c>
    </row>
    <row r="51" spans="1:23" x14ac:dyDescent="0.45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</row>
    <row r="52" spans="1:23" x14ac:dyDescent="0.45">
      <c r="A52" s="27"/>
      <c r="B52" s="27"/>
      <c r="C52" s="27"/>
      <c r="D52" s="27"/>
      <c r="E52" s="27" t="s">
        <v>90</v>
      </c>
      <c r="F52" s="28">
        <v>1717</v>
      </c>
      <c r="G52" s="28">
        <v>17</v>
      </c>
      <c r="H52" s="28">
        <v>436</v>
      </c>
      <c r="I52" s="28">
        <v>46</v>
      </c>
      <c r="J52" s="28">
        <v>114</v>
      </c>
      <c r="K52" s="28">
        <v>96</v>
      </c>
      <c r="L52" s="28">
        <v>26</v>
      </c>
      <c r="M52" s="28">
        <v>0</v>
      </c>
      <c r="N52" s="28">
        <v>58</v>
      </c>
      <c r="O52" s="28">
        <v>23</v>
      </c>
      <c r="P52" s="28">
        <v>9</v>
      </c>
      <c r="Q52" s="28">
        <v>1</v>
      </c>
      <c r="R52" s="28">
        <v>3</v>
      </c>
      <c r="S52" s="28">
        <v>3</v>
      </c>
      <c r="T52" s="28">
        <v>25</v>
      </c>
      <c r="U52" s="28">
        <v>19</v>
      </c>
      <c r="V52" s="28">
        <v>1075</v>
      </c>
      <c r="W52" s="28">
        <v>3668</v>
      </c>
    </row>
    <row r="53" spans="1:23" x14ac:dyDescent="0.45">
      <c r="A53" s="27"/>
      <c r="B53" s="27"/>
      <c r="C53" s="27" t="s">
        <v>91</v>
      </c>
      <c r="D53" s="27"/>
      <c r="E53" s="27"/>
      <c r="F53" s="28">
        <v>4837</v>
      </c>
      <c r="G53" s="28">
        <v>6268</v>
      </c>
      <c r="H53" s="28">
        <v>883</v>
      </c>
      <c r="I53" s="28">
        <v>35512</v>
      </c>
      <c r="J53" s="28">
        <v>356</v>
      </c>
      <c r="K53" s="28">
        <v>439</v>
      </c>
      <c r="L53" s="28">
        <v>176</v>
      </c>
      <c r="M53" s="28">
        <v>28</v>
      </c>
      <c r="N53" s="28">
        <v>2291</v>
      </c>
      <c r="O53" s="28">
        <v>328</v>
      </c>
      <c r="P53" s="28">
        <v>705</v>
      </c>
      <c r="Q53" s="28">
        <v>516</v>
      </c>
      <c r="R53" s="28">
        <v>909</v>
      </c>
      <c r="S53" s="28">
        <v>11775</v>
      </c>
      <c r="T53" s="28">
        <v>277</v>
      </c>
      <c r="U53" s="28">
        <v>5207</v>
      </c>
      <c r="V53" s="28">
        <v>24823</v>
      </c>
      <c r="W53" s="28">
        <v>95330</v>
      </c>
    </row>
    <row r="54" spans="1:23" x14ac:dyDescent="0.45">
      <c r="A54" s="27"/>
      <c r="B54" s="27"/>
      <c r="C54" s="27"/>
      <c r="D54" s="27"/>
      <c r="E54" s="27" t="s">
        <v>92</v>
      </c>
      <c r="F54" s="28">
        <v>138</v>
      </c>
      <c r="G54" s="28">
        <v>169</v>
      </c>
      <c r="H54" s="28">
        <v>11</v>
      </c>
      <c r="I54" s="28">
        <v>2289</v>
      </c>
      <c r="J54" s="28">
        <v>15</v>
      </c>
      <c r="K54" s="28">
        <v>29</v>
      </c>
      <c r="L54" s="28">
        <v>2</v>
      </c>
      <c r="M54" s="28">
        <v>1</v>
      </c>
      <c r="N54" s="28">
        <v>87</v>
      </c>
      <c r="O54" s="28">
        <v>16</v>
      </c>
      <c r="P54" s="28">
        <v>39</v>
      </c>
      <c r="Q54" s="28">
        <v>12</v>
      </c>
      <c r="R54" s="28">
        <v>39</v>
      </c>
      <c r="S54" s="28">
        <v>457</v>
      </c>
      <c r="T54" s="28">
        <v>14</v>
      </c>
      <c r="U54" s="28">
        <v>398</v>
      </c>
      <c r="V54" s="28">
        <v>1401</v>
      </c>
      <c r="W54" s="28">
        <v>5117</v>
      </c>
    </row>
    <row r="55" spans="1:23" x14ac:dyDescent="0.45">
      <c r="A55" s="27"/>
      <c r="B55" s="27"/>
      <c r="C55" s="27"/>
      <c r="D55" s="27"/>
      <c r="E55" s="27" t="s">
        <v>93</v>
      </c>
      <c r="F55" s="28">
        <v>1214</v>
      </c>
      <c r="G55" s="28">
        <v>769</v>
      </c>
      <c r="H55" s="28">
        <v>135</v>
      </c>
      <c r="I55" s="28">
        <v>11722</v>
      </c>
      <c r="J55" s="28">
        <v>87</v>
      </c>
      <c r="K55" s="28">
        <v>100</v>
      </c>
      <c r="L55" s="28">
        <v>70</v>
      </c>
      <c r="M55" s="28">
        <v>3</v>
      </c>
      <c r="N55" s="28">
        <v>769</v>
      </c>
      <c r="O55" s="28">
        <v>84</v>
      </c>
      <c r="P55" s="28">
        <v>166</v>
      </c>
      <c r="Q55" s="28">
        <v>61</v>
      </c>
      <c r="R55" s="28">
        <v>237</v>
      </c>
      <c r="S55" s="28">
        <v>2853</v>
      </c>
      <c r="T55" s="28">
        <v>49</v>
      </c>
      <c r="U55" s="28">
        <v>987</v>
      </c>
      <c r="V55" s="28">
        <v>5691</v>
      </c>
      <c r="W55" s="28">
        <v>24997</v>
      </c>
    </row>
    <row r="56" spans="1:23" x14ac:dyDescent="0.45">
      <c r="A56" s="27"/>
      <c r="B56" s="27"/>
      <c r="C56" s="27"/>
      <c r="D56" s="27"/>
      <c r="E56" s="27" t="s">
        <v>94</v>
      </c>
      <c r="F56" s="28">
        <v>2725</v>
      </c>
      <c r="G56" s="28">
        <v>4991</v>
      </c>
      <c r="H56" s="28">
        <v>373</v>
      </c>
      <c r="I56" s="28">
        <v>20511</v>
      </c>
      <c r="J56" s="28">
        <v>246</v>
      </c>
      <c r="K56" s="28">
        <v>239</v>
      </c>
      <c r="L56" s="28">
        <v>72</v>
      </c>
      <c r="M56" s="28">
        <v>22</v>
      </c>
      <c r="N56" s="28">
        <v>1316</v>
      </c>
      <c r="O56" s="28">
        <v>173</v>
      </c>
      <c r="P56" s="28">
        <v>475</v>
      </c>
      <c r="Q56" s="28">
        <v>396</v>
      </c>
      <c r="R56" s="28">
        <v>610</v>
      </c>
      <c r="S56" s="28">
        <v>8340</v>
      </c>
      <c r="T56" s="28">
        <v>192</v>
      </c>
      <c r="U56" s="28">
        <v>3506</v>
      </c>
      <c r="V56" s="28">
        <v>16337</v>
      </c>
      <c r="W56" s="28">
        <v>60524</v>
      </c>
    </row>
    <row r="57" spans="1:23" x14ac:dyDescent="0.45">
      <c r="A57" s="27"/>
      <c r="B57" s="27"/>
      <c r="C57" s="27"/>
      <c r="D57" s="27"/>
      <c r="E57" s="27" t="s">
        <v>95</v>
      </c>
      <c r="F57" s="28">
        <v>4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7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1</v>
      </c>
      <c r="W57" s="28">
        <v>12</v>
      </c>
    </row>
    <row r="58" spans="1:23" x14ac:dyDescent="0.45">
      <c r="A58" s="27"/>
      <c r="B58" s="27"/>
      <c r="C58" s="27"/>
      <c r="D58" s="27"/>
      <c r="E58" s="27" t="s">
        <v>96</v>
      </c>
      <c r="F58" s="28">
        <v>122</v>
      </c>
      <c r="G58" s="28">
        <v>308</v>
      </c>
      <c r="H58" s="28">
        <v>17</v>
      </c>
      <c r="I58" s="28">
        <v>945</v>
      </c>
      <c r="J58" s="28">
        <v>4</v>
      </c>
      <c r="K58" s="28">
        <v>13</v>
      </c>
      <c r="L58" s="28">
        <v>4</v>
      </c>
      <c r="M58" s="28">
        <v>2</v>
      </c>
      <c r="N58" s="28">
        <v>36</v>
      </c>
      <c r="O58" s="28">
        <v>3</v>
      </c>
      <c r="P58" s="28">
        <v>18</v>
      </c>
      <c r="Q58" s="28">
        <v>21</v>
      </c>
      <c r="R58" s="28">
        <v>22</v>
      </c>
      <c r="S58" s="28">
        <v>118</v>
      </c>
      <c r="T58" s="28">
        <v>6</v>
      </c>
      <c r="U58" s="28">
        <v>272</v>
      </c>
      <c r="V58" s="28">
        <v>856</v>
      </c>
      <c r="W58" s="28">
        <v>2767</v>
      </c>
    </row>
    <row r="59" spans="1:23" x14ac:dyDescent="0.45">
      <c r="A59" s="27"/>
      <c r="B59" s="27"/>
      <c r="C59" s="27"/>
      <c r="D59" s="27"/>
      <c r="E59" s="27" t="s">
        <v>97</v>
      </c>
      <c r="F59" s="28">
        <v>32</v>
      </c>
      <c r="G59" s="28">
        <v>0</v>
      </c>
      <c r="H59" s="28">
        <v>1</v>
      </c>
      <c r="I59" s="28">
        <v>9</v>
      </c>
      <c r="J59" s="28">
        <v>0</v>
      </c>
      <c r="K59" s="28">
        <v>0</v>
      </c>
      <c r="L59" s="28">
        <v>0</v>
      </c>
      <c r="M59" s="28">
        <v>0</v>
      </c>
      <c r="N59" s="28">
        <v>10</v>
      </c>
      <c r="O59" s="28">
        <v>0</v>
      </c>
      <c r="P59" s="28">
        <v>0</v>
      </c>
      <c r="Q59" s="28">
        <v>17</v>
      </c>
      <c r="R59" s="28">
        <v>0</v>
      </c>
      <c r="S59" s="28">
        <v>1</v>
      </c>
      <c r="T59" s="28">
        <v>0</v>
      </c>
      <c r="U59" s="28">
        <v>0</v>
      </c>
      <c r="V59" s="28">
        <v>7</v>
      </c>
      <c r="W59" s="28">
        <v>77</v>
      </c>
    </row>
    <row r="60" spans="1:23" x14ac:dyDescent="0.45">
      <c r="A60" s="27"/>
      <c r="B60" s="27"/>
      <c r="C60" s="27"/>
      <c r="D60" s="27"/>
      <c r="E60" s="27" t="s">
        <v>98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</row>
    <row r="61" spans="1:23" x14ac:dyDescent="0.45">
      <c r="A61" s="27"/>
      <c r="B61" s="27"/>
      <c r="C61" s="27"/>
      <c r="D61" s="27"/>
      <c r="E61" s="27" t="s">
        <v>99</v>
      </c>
      <c r="F61" s="28">
        <v>602</v>
      </c>
      <c r="G61" s="28">
        <v>31</v>
      </c>
      <c r="H61" s="28">
        <v>346</v>
      </c>
      <c r="I61" s="28">
        <v>36</v>
      </c>
      <c r="J61" s="28">
        <v>4</v>
      </c>
      <c r="K61" s="28">
        <v>58</v>
      </c>
      <c r="L61" s="28">
        <v>28</v>
      </c>
      <c r="M61" s="28">
        <v>0</v>
      </c>
      <c r="N61" s="28">
        <v>66</v>
      </c>
      <c r="O61" s="28">
        <v>52</v>
      </c>
      <c r="P61" s="28">
        <v>7</v>
      </c>
      <c r="Q61" s="28">
        <v>9</v>
      </c>
      <c r="R61" s="28">
        <v>1</v>
      </c>
      <c r="S61" s="28">
        <v>6</v>
      </c>
      <c r="T61" s="28">
        <v>16</v>
      </c>
      <c r="U61" s="28">
        <v>44</v>
      </c>
      <c r="V61" s="28">
        <v>530</v>
      </c>
      <c r="W61" s="28">
        <v>1836</v>
      </c>
    </row>
    <row r="62" spans="1:23" x14ac:dyDescent="0.45">
      <c r="A62" s="27"/>
      <c r="B62" s="27" t="s">
        <v>100</v>
      </c>
      <c r="C62" s="27"/>
      <c r="D62" s="27"/>
      <c r="E62" s="27"/>
      <c r="F62" s="28">
        <v>17615</v>
      </c>
      <c r="G62" s="28">
        <v>6193</v>
      </c>
      <c r="H62" s="28">
        <v>4123</v>
      </c>
      <c r="I62" s="28">
        <v>12507</v>
      </c>
      <c r="J62" s="28">
        <v>2543</v>
      </c>
      <c r="K62" s="28">
        <v>2170</v>
      </c>
      <c r="L62" s="28">
        <v>1996</v>
      </c>
      <c r="M62" s="28">
        <v>419</v>
      </c>
      <c r="N62" s="28">
        <v>32370</v>
      </c>
      <c r="O62" s="28">
        <v>3285</v>
      </c>
      <c r="P62" s="28">
        <v>3860</v>
      </c>
      <c r="Q62" s="28">
        <v>5469</v>
      </c>
      <c r="R62" s="28">
        <v>4244</v>
      </c>
      <c r="S62" s="28">
        <v>7879</v>
      </c>
      <c r="T62" s="28">
        <v>5413</v>
      </c>
      <c r="U62" s="28">
        <v>7509</v>
      </c>
      <c r="V62" s="28">
        <v>7696</v>
      </c>
      <c r="W62" s="28">
        <v>125291</v>
      </c>
    </row>
    <row r="63" spans="1:23" x14ac:dyDescent="0.45">
      <c r="A63" s="27"/>
      <c r="B63" s="27"/>
      <c r="C63" s="27" t="s">
        <v>101</v>
      </c>
      <c r="D63" s="27"/>
      <c r="E63" s="27"/>
      <c r="F63" s="28">
        <v>17504</v>
      </c>
      <c r="G63" s="28">
        <v>6181</v>
      </c>
      <c r="H63" s="28">
        <v>4084</v>
      </c>
      <c r="I63" s="28">
        <v>12481</v>
      </c>
      <c r="J63" s="28">
        <v>2533</v>
      </c>
      <c r="K63" s="28">
        <v>2149</v>
      </c>
      <c r="L63" s="28">
        <v>1992</v>
      </c>
      <c r="M63" s="28">
        <v>418</v>
      </c>
      <c r="N63" s="28">
        <v>32216</v>
      </c>
      <c r="O63" s="28">
        <v>3265</v>
      </c>
      <c r="P63" s="28">
        <v>3826</v>
      </c>
      <c r="Q63" s="28">
        <v>5436</v>
      </c>
      <c r="R63" s="28">
        <v>4217</v>
      </c>
      <c r="S63" s="28">
        <v>7859</v>
      </c>
      <c r="T63" s="28">
        <v>5384</v>
      </c>
      <c r="U63" s="28">
        <v>7477</v>
      </c>
      <c r="V63" s="28">
        <v>7681</v>
      </c>
      <c r="W63" s="28">
        <v>124703</v>
      </c>
    </row>
    <row r="64" spans="1:23" x14ac:dyDescent="0.45">
      <c r="A64" s="27"/>
      <c r="B64" s="27"/>
      <c r="C64" s="27"/>
      <c r="D64" s="27" t="s">
        <v>102</v>
      </c>
      <c r="E64" s="27"/>
      <c r="F64" s="28">
        <v>11040</v>
      </c>
      <c r="G64" s="28">
        <v>3640</v>
      </c>
      <c r="H64" s="28">
        <v>1820</v>
      </c>
      <c r="I64" s="28">
        <v>4827</v>
      </c>
      <c r="J64" s="28">
        <v>1001</v>
      </c>
      <c r="K64" s="28">
        <v>1076</v>
      </c>
      <c r="L64" s="28">
        <v>980</v>
      </c>
      <c r="M64" s="28">
        <v>290</v>
      </c>
      <c r="N64" s="28">
        <v>3645</v>
      </c>
      <c r="O64" s="28">
        <v>907</v>
      </c>
      <c r="P64" s="28">
        <v>1008</v>
      </c>
      <c r="Q64" s="28">
        <v>1256</v>
      </c>
      <c r="R64" s="28">
        <v>1165</v>
      </c>
      <c r="S64" s="28">
        <v>4737</v>
      </c>
      <c r="T64" s="28">
        <v>1604</v>
      </c>
      <c r="U64" s="28">
        <v>2236</v>
      </c>
      <c r="V64" s="28">
        <v>1905</v>
      </c>
      <c r="W64" s="28">
        <v>43137</v>
      </c>
    </row>
    <row r="65" spans="1:23" x14ac:dyDescent="0.45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16727</v>
      </c>
      <c r="O65" s="28">
        <v>771</v>
      </c>
      <c r="P65" s="28">
        <v>631</v>
      </c>
      <c r="Q65" s="28">
        <v>981</v>
      </c>
      <c r="R65" s="28">
        <v>587</v>
      </c>
      <c r="S65" s="28">
        <v>1801</v>
      </c>
      <c r="T65" s="28">
        <v>758</v>
      </c>
      <c r="U65" s="28">
        <v>1690</v>
      </c>
      <c r="V65" s="28">
        <v>578</v>
      </c>
      <c r="W65" s="28">
        <v>24524</v>
      </c>
    </row>
    <row r="66" spans="1:23" x14ac:dyDescent="0.45">
      <c r="A66" s="27"/>
      <c r="B66" s="27"/>
      <c r="C66" s="27"/>
      <c r="D66" s="27" t="s">
        <v>104</v>
      </c>
      <c r="E66" s="27"/>
      <c r="F66" s="28">
        <v>3412</v>
      </c>
      <c r="G66" s="28">
        <v>1857</v>
      </c>
      <c r="H66" s="28">
        <v>1879</v>
      </c>
      <c r="I66" s="28">
        <v>3692</v>
      </c>
      <c r="J66" s="28">
        <v>1348</v>
      </c>
      <c r="K66" s="28">
        <v>896</v>
      </c>
      <c r="L66" s="28">
        <v>908</v>
      </c>
      <c r="M66" s="28">
        <v>115</v>
      </c>
      <c r="N66" s="28">
        <v>10379</v>
      </c>
      <c r="O66" s="28">
        <v>1282</v>
      </c>
      <c r="P66" s="28">
        <v>1926</v>
      </c>
      <c r="Q66" s="28">
        <v>2850</v>
      </c>
      <c r="R66" s="28">
        <v>2105</v>
      </c>
      <c r="S66" s="28">
        <v>703</v>
      </c>
      <c r="T66" s="28">
        <v>2637</v>
      </c>
      <c r="U66" s="28">
        <v>2885</v>
      </c>
      <c r="V66" s="28">
        <v>2078</v>
      </c>
      <c r="W66" s="28">
        <v>40952</v>
      </c>
    </row>
    <row r="67" spans="1:23" x14ac:dyDescent="0.45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26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9</v>
      </c>
      <c r="V67" s="28">
        <v>1</v>
      </c>
      <c r="W67" s="28">
        <v>36</v>
      </c>
    </row>
    <row r="68" spans="1:23" x14ac:dyDescent="0.45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45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45">
      <c r="A70" s="27"/>
      <c r="B70" s="27"/>
      <c r="C70" s="27"/>
      <c r="D70" s="27" t="s">
        <v>108</v>
      </c>
      <c r="E70" s="27"/>
      <c r="F70" s="28">
        <v>3052</v>
      </c>
      <c r="G70" s="28">
        <v>684</v>
      </c>
      <c r="H70" s="28">
        <v>385</v>
      </c>
      <c r="I70" s="28">
        <v>3962</v>
      </c>
      <c r="J70" s="28">
        <v>184</v>
      </c>
      <c r="K70" s="28">
        <v>177</v>
      </c>
      <c r="L70" s="28">
        <v>104</v>
      </c>
      <c r="M70" s="28">
        <v>13</v>
      </c>
      <c r="N70" s="28">
        <v>1439</v>
      </c>
      <c r="O70" s="28">
        <v>305</v>
      </c>
      <c r="P70" s="28">
        <v>261</v>
      </c>
      <c r="Q70" s="28">
        <v>349</v>
      </c>
      <c r="R70" s="28">
        <v>360</v>
      </c>
      <c r="S70" s="28">
        <v>618</v>
      </c>
      <c r="T70" s="28">
        <v>385</v>
      </c>
      <c r="U70" s="28">
        <v>657</v>
      </c>
      <c r="V70" s="28">
        <v>3119</v>
      </c>
      <c r="W70" s="28">
        <v>16054</v>
      </c>
    </row>
    <row r="71" spans="1:23" x14ac:dyDescent="0.45">
      <c r="A71" s="27"/>
      <c r="B71" s="27"/>
      <c r="C71" s="27"/>
      <c r="D71" s="27"/>
      <c r="E71" s="27" t="s">
        <v>109</v>
      </c>
      <c r="F71" s="28">
        <v>3048</v>
      </c>
      <c r="G71" s="28">
        <v>683</v>
      </c>
      <c r="H71" s="28">
        <v>384</v>
      </c>
      <c r="I71" s="28">
        <v>3962</v>
      </c>
      <c r="J71" s="28">
        <v>184</v>
      </c>
      <c r="K71" s="28">
        <v>177</v>
      </c>
      <c r="L71" s="28">
        <v>104</v>
      </c>
      <c r="M71" s="28">
        <v>13</v>
      </c>
      <c r="N71" s="28">
        <v>1438</v>
      </c>
      <c r="O71" s="28">
        <v>303</v>
      </c>
      <c r="P71" s="28">
        <v>261</v>
      </c>
      <c r="Q71" s="28">
        <v>342</v>
      </c>
      <c r="R71" s="28">
        <v>359</v>
      </c>
      <c r="S71" s="28">
        <v>618</v>
      </c>
      <c r="T71" s="28">
        <v>383</v>
      </c>
      <c r="U71" s="28">
        <v>657</v>
      </c>
      <c r="V71" s="28">
        <v>3119</v>
      </c>
      <c r="W71" s="28">
        <v>16035</v>
      </c>
    </row>
    <row r="72" spans="1:23" x14ac:dyDescent="0.45">
      <c r="A72" s="27"/>
      <c r="B72" s="27"/>
      <c r="C72" s="27"/>
      <c r="D72" s="27"/>
      <c r="E72" s="27" t="s">
        <v>110</v>
      </c>
      <c r="F72" s="28">
        <v>4</v>
      </c>
      <c r="G72" s="28">
        <v>1</v>
      </c>
      <c r="H72" s="28">
        <v>1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1</v>
      </c>
      <c r="O72" s="28">
        <v>2</v>
      </c>
      <c r="P72" s="28">
        <v>0</v>
      </c>
      <c r="Q72" s="28">
        <v>7</v>
      </c>
      <c r="R72" s="28">
        <v>1</v>
      </c>
      <c r="S72" s="28">
        <v>0</v>
      </c>
      <c r="T72" s="28">
        <v>2</v>
      </c>
      <c r="U72" s="28">
        <v>0</v>
      </c>
      <c r="V72" s="28">
        <v>0</v>
      </c>
      <c r="W72" s="28">
        <v>19</v>
      </c>
    </row>
    <row r="73" spans="1:23" x14ac:dyDescent="0.45">
      <c r="A73" s="27"/>
      <c r="B73" s="27"/>
      <c r="C73" s="27"/>
      <c r="D73" s="27"/>
      <c r="E73" s="27" t="s">
        <v>111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</row>
    <row r="74" spans="1:23" x14ac:dyDescent="0.45">
      <c r="A74" s="27"/>
      <c r="B74" s="27"/>
      <c r="C74" s="27"/>
      <c r="D74" s="27"/>
      <c r="E74" s="27" t="s">
        <v>112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</row>
    <row r="75" spans="1:23" x14ac:dyDescent="0.45">
      <c r="A75" s="27"/>
      <c r="B75" s="27"/>
      <c r="C75" s="27"/>
      <c r="D75" s="27"/>
      <c r="E75" s="27" t="s">
        <v>113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</row>
    <row r="76" spans="1:23" x14ac:dyDescent="0.45">
      <c r="A76" s="27"/>
      <c r="B76" s="27"/>
      <c r="C76" s="27" t="s">
        <v>114</v>
      </c>
      <c r="D76" s="27"/>
      <c r="E76" s="27"/>
      <c r="F76" s="28">
        <v>111</v>
      </c>
      <c r="G76" s="28">
        <v>12</v>
      </c>
      <c r="H76" s="28">
        <v>39</v>
      </c>
      <c r="I76" s="28">
        <v>26</v>
      </c>
      <c r="J76" s="28">
        <v>10</v>
      </c>
      <c r="K76" s="28">
        <v>21</v>
      </c>
      <c r="L76" s="28">
        <v>4</v>
      </c>
      <c r="M76" s="28">
        <v>1</v>
      </c>
      <c r="N76" s="28">
        <v>154</v>
      </c>
      <c r="O76" s="28">
        <v>20</v>
      </c>
      <c r="P76" s="28">
        <v>34</v>
      </c>
      <c r="Q76" s="28">
        <v>33</v>
      </c>
      <c r="R76" s="28">
        <v>27</v>
      </c>
      <c r="S76" s="28">
        <v>20</v>
      </c>
      <c r="T76" s="28">
        <v>29</v>
      </c>
      <c r="U76" s="28">
        <v>32</v>
      </c>
      <c r="V76" s="28">
        <v>15</v>
      </c>
      <c r="W76" s="28">
        <v>588</v>
      </c>
    </row>
    <row r="77" spans="1:23" x14ac:dyDescent="0.45">
      <c r="A77" s="27"/>
      <c r="B77" s="27"/>
      <c r="C77" s="27"/>
      <c r="D77" s="27" t="s">
        <v>115</v>
      </c>
      <c r="E77" s="27"/>
      <c r="F77" s="28">
        <v>4</v>
      </c>
      <c r="G77" s="28">
        <v>1</v>
      </c>
      <c r="H77" s="28">
        <v>0</v>
      </c>
      <c r="I77" s="28">
        <v>5</v>
      </c>
      <c r="J77" s="28">
        <v>2</v>
      </c>
      <c r="K77" s="28">
        <v>0</v>
      </c>
      <c r="L77" s="28">
        <v>0</v>
      </c>
      <c r="M77" s="28">
        <v>0</v>
      </c>
      <c r="N77" s="28">
        <v>19</v>
      </c>
      <c r="O77" s="28">
        <v>0</v>
      </c>
      <c r="P77" s="28">
        <v>2</v>
      </c>
      <c r="Q77" s="28">
        <v>4</v>
      </c>
      <c r="R77" s="28">
        <v>3</v>
      </c>
      <c r="S77" s="28">
        <v>4</v>
      </c>
      <c r="T77" s="28">
        <v>0</v>
      </c>
      <c r="U77" s="28">
        <v>4</v>
      </c>
      <c r="V77" s="28">
        <v>1</v>
      </c>
      <c r="W77" s="28">
        <v>49</v>
      </c>
    </row>
    <row r="78" spans="1:23" x14ac:dyDescent="0.45">
      <c r="A78" s="27"/>
      <c r="B78" s="27"/>
      <c r="C78" s="27"/>
      <c r="D78" s="27" t="s">
        <v>116</v>
      </c>
      <c r="E78" s="27"/>
      <c r="F78" s="28">
        <v>76</v>
      </c>
      <c r="G78" s="28">
        <v>7</v>
      </c>
      <c r="H78" s="28">
        <v>34</v>
      </c>
      <c r="I78" s="28">
        <v>12</v>
      </c>
      <c r="J78" s="28">
        <v>4</v>
      </c>
      <c r="K78" s="28">
        <v>16</v>
      </c>
      <c r="L78" s="28">
        <v>2</v>
      </c>
      <c r="M78" s="28">
        <v>0</v>
      </c>
      <c r="N78" s="28">
        <v>61</v>
      </c>
      <c r="O78" s="28">
        <v>15</v>
      </c>
      <c r="P78" s="28">
        <v>27</v>
      </c>
      <c r="Q78" s="28">
        <v>21</v>
      </c>
      <c r="R78" s="28">
        <v>22</v>
      </c>
      <c r="S78" s="28">
        <v>9</v>
      </c>
      <c r="T78" s="28">
        <v>25</v>
      </c>
      <c r="U78" s="28">
        <v>26</v>
      </c>
      <c r="V78" s="28">
        <v>9</v>
      </c>
      <c r="W78" s="28">
        <v>366</v>
      </c>
    </row>
    <row r="79" spans="1:23" x14ac:dyDescent="0.45">
      <c r="A79" s="27"/>
      <c r="B79" s="27"/>
      <c r="C79" s="27"/>
      <c r="D79" s="27" t="s">
        <v>117</v>
      </c>
      <c r="E79" s="27"/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</row>
    <row r="80" spans="1:23" x14ac:dyDescent="0.45">
      <c r="A80" s="27"/>
      <c r="B80" s="27"/>
      <c r="C80" s="27"/>
      <c r="D80" s="27" t="s">
        <v>118</v>
      </c>
      <c r="E80" s="27"/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</row>
    <row r="81" spans="1:23" x14ac:dyDescent="0.45">
      <c r="A81" s="27"/>
      <c r="B81" s="27"/>
      <c r="C81" s="27"/>
      <c r="D81" s="27" t="s">
        <v>119</v>
      </c>
      <c r="E81" s="27"/>
      <c r="F81" s="28">
        <v>0</v>
      </c>
      <c r="G81" s="28">
        <v>0</v>
      </c>
      <c r="H81" s="28">
        <v>0</v>
      </c>
      <c r="I81" s="28">
        <v>0</v>
      </c>
      <c r="J81" s="28">
        <v>4</v>
      </c>
      <c r="K81" s="28">
        <v>2</v>
      </c>
      <c r="L81" s="28">
        <v>1</v>
      </c>
      <c r="M81" s="28">
        <v>0</v>
      </c>
      <c r="N81" s="28">
        <v>34</v>
      </c>
      <c r="O81" s="28">
        <v>0</v>
      </c>
      <c r="P81" s="28">
        <v>0</v>
      </c>
      <c r="Q81" s="28">
        <v>3</v>
      </c>
      <c r="R81" s="28">
        <v>0</v>
      </c>
      <c r="S81" s="28">
        <v>0</v>
      </c>
      <c r="T81" s="28">
        <v>1</v>
      </c>
      <c r="U81" s="28">
        <v>0</v>
      </c>
      <c r="V81" s="28">
        <v>0</v>
      </c>
      <c r="W81" s="28">
        <v>45</v>
      </c>
    </row>
    <row r="82" spans="1:23" x14ac:dyDescent="0.45">
      <c r="A82" s="27"/>
      <c r="B82" s="27"/>
      <c r="C82" s="27"/>
      <c r="D82" s="27" t="s">
        <v>120</v>
      </c>
      <c r="E82" s="27"/>
      <c r="F82" s="28">
        <v>31</v>
      </c>
      <c r="G82" s="28">
        <v>4</v>
      </c>
      <c r="H82" s="28">
        <v>5</v>
      </c>
      <c r="I82" s="28">
        <v>9</v>
      </c>
      <c r="J82" s="28">
        <v>0</v>
      </c>
      <c r="K82" s="28">
        <v>3</v>
      </c>
      <c r="L82" s="28">
        <v>1</v>
      </c>
      <c r="M82" s="28">
        <v>1</v>
      </c>
      <c r="N82" s="28">
        <v>40</v>
      </c>
      <c r="O82" s="28">
        <v>5</v>
      </c>
      <c r="P82" s="28">
        <v>5</v>
      </c>
      <c r="Q82" s="28">
        <v>5</v>
      </c>
      <c r="R82" s="28">
        <v>2</v>
      </c>
      <c r="S82" s="28">
        <v>7</v>
      </c>
      <c r="T82" s="28">
        <v>3</v>
      </c>
      <c r="U82" s="28">
        <v>2</v>
      </c>
      <c r="V82" s="28">
        <v>5</v>
      </c>
      <c r="W82" s="28">
        <v>128</v>
      </c>
    </row>
    <row r="83" spans="1:23" x14ac:dyDescent="0.45">
      <c r="A83" s="27"/>
      <c r="B83" s="27" t="s">
        <v>121</v>
      </c>
      <c r="C83" s="27"/>
      <c r="D83" s="27"/>
      <c r="E83" s="27"/>
      <c r="F83" s="28">
        <v>57720</v>
      </c>
      <c r="G83" s="28">
        <v>33628</v>
      </c>
      <c r="H83" s="28">
        <v>19092</v>
      </c>
      <c r="I83" s="28">
        <v>30423</v>
      </c>
      <c r="J83" s="28">
        <v>12858</v>
      </c>
      <c r="K83" s="28">
        <v>11406</v>
      </c>
      <c r="L83" s="28">
        <v>9301</v>
      </c>
      <c r="M83" s="28">
        <v>1586</v>
      </c>
      <c r="N83" s="28">
        <v>113282</v>
      </c>
      <c r="O83" s="28">
        <v>8438</v>
      </c>
      <c r="P83" s="28">
        <v>14026</v>
      </c>
      <c r="Q83" s="28">
        <v>17367</v>
      </c>
      <c r="R83" s="28">
        <v>15171</v>
      </c>
      <c r="S83" s="28">
        <v>19997</v>
      </c>
      <c r="T83" s="28">
        <v>23737</v>
      </c>
      <c r="U83" s="28">
        <v>24740</v>
      </c>
      <c r="V83" s="28">
        <v>3640</v>
      </c>
      <c r="W83" s="28">
        <v>416412</v>
      </c>
    </row>
    <row r="84" spans="1:23" x14ac:dyDescent="0.45">
      <c r="A84" s="27"/>
      <c r="B84" s="27"/>
      <c r="C84" s="27" t="s">
        <v>122</v>
      </c>
      <c r="D84" s="27"/>
      <c r="E84" s="27"/>
      <c r="F84" s="28">
        <v>36769</v>
      </c>
      <c r="G84" s="28">
        <v>16500</v>
      </c>
      <c r="H84" s="28">
        <v>12862</v>
      </c>
      <c r="I84" s="28">
        <v>14768</v>
      </c>
      <c r="J84" s="28">
        <v>8326</v>
      </c>
      <c r="K84" s="28">
        <v>7526</v>
      </c>
      <c r="L84" s="28">
        <v>5002</v>
      </c>
      <c r="M84" s="28">
        <v>1055</v>
      </c>
      <c r="N84" s="28">
        <v>71565</v>
      </c>
      <c r="O84" s="28">
        <v>5015</v>
      </c>
      <c r="P84" s="28">
        <v>8228</v>
      </c>
      <c r="Q84" s="28">
        <v>10366</v>
      </c>
      <c r="R84" s="28">
        <v>9707</v>
      </c>
      <c r="S84" s="28">
        <v>10732</v>
      </c>
      <c r="T84" s="28">
        <v>13458</v>
      </c>
      <c r="U84" s="28">
        <v>15170</v>
      </c>
      <c r="V84" s="28">
        <v>2516</v>
      </c>
      <c r="W84" s="28">
        <v>249565</v>
      </c>
    </row>
    <row r="85" spans="1:23" x14ac:dyDescent="0.45">
      <c r="A85" s="27"/>
      <c r="B85" s="27"/>
      <c r="C85" s="27"/>
      <c r="D85" s="27" t="s">
        <v>123</v>
      </c>
      <c r="E85" s="27"/>
      <c r="F85" s="28">
        <v>387</v>
      </c>
      <c r="G85" s="28">
        <v>61</v>
      </c>
      <c r="H85" s="28">
        <v>15</v>
      </c>
      <c r="I85" s="28">
        <v>114</v>
      </c>
      <c r="J85" s="28">
        <v>32</v>
      </c>
      <c r="K85" s="28">
        <v>35</v>
      </c>
      <c r="L85" s="28">
        <v>62</v>
      </c>
      <c r="M85" s="28">
        <v>4</v>
      </c>
      <c r="N85" s="28">
        <v>483</v>
      </c>
      <c r="O85" s="28">
        <v>107</v>
      </c>
      <c r="P85" s="28">
        <v>172</v>
      </c>
      <c r="Q85" s="28">
        <v>285</v>
      </c>
      <c r="R85" s="28">
        <v>14</v>
      </c>
      <c r="S85" s="28">
        <v>22</v>
      </c>
      <c r="T85" s="28">
        <v>73</v>
      </c>
      <c r="U85" s="28">
        <v>27</v>
      </c>
      <c r="V85" s="28">
        <v>12</v>
      </c>
      <c r="W85" s="28">
        <v>1905</v>
      </c>
    </row>
    <row r="86" spans="1:23" x14ac:dyDescent="0.45">
      <c r="A86" s="27"/>
      <c r="B86" s="27"/>
      <c r="C86" s="27"/>
      <c r="D86" s="27" t="s">
        <v>124</v>
      </c>
      <c r="E86" s="27"/>
      <c r="F86" s="28">
        <v>36382</v>
      </c>
      <c r="G86" s="28">
        <v>16439</v>
      </c>
      <c r="H86" s="28">
        <v>12847</v>
      </c>
      <c r="I86" s="28">
        <v>14654</v>
      </c>
      <c r="J86" s="28">
        <v>8294</v>
      </c>
      <c r="K86" s="28">
        <v>7491</v>
      </c>
      <c r="L86" s="28">
        <v>4940</v>
      </c>
      <c r="M86" s="28">
        <v>1051</v>
      </c>
      <c r="N86" s="28">
        <v>71082</v>
      </c>
      <c r="O86" s="28">
        <v>4908</v>
      </c>
      <c r="P86" s="28">
        <v>8056</v>
      </c>
      <c r="Q86" s="28">
        <v>10081</v>
      </c>
      <c r="R86" s="28">
        <v>9693</v>
      </c>
      <c r="S86" s="28">
        <v>10710</v>
      </c>
      <c r="T86" s="28">
        <v>13385</v>
      </c>
      <c r="U86" s="28">
        <v>15143</v>
      </c>
      <c r="V86" s="28">
        <v>2504</v>
      </c>
      <c r="W86" s="28">
        <v>247660</v>
      </c>
    </row>
    <row r="87" spans="1:23" x14ac:dyDescent="0.45">
      <c r="A87" s="27"/>
      <c r="B87" s="27"/>
      <c r="C87" s="27"/>
      <c r="D87" s="27"/>
      <c r="E87" s="27" t="s">
        <v>125</v>
      </c>
      <c r="F87" s="28">
        <v>18441</v>
      </c>
      <c r="G87" s="28">
        <v>3478</v>
      </c>
      <c r="H87" s="28">
        <v>3287</v>
      </c>
      <c r="I87" s="28">
        <v>4759</v>
      </c>
      <c r="J87" s="28">
        <v>2205</v>
      </c>
      <c r="K87" s="28">
        <v>1822</v>
      </c>
      <c r="L87" s="28">
        <v>795</v>
      </c>
      <c r="M87" s="28">
        <v>181</v>
      </c>
      <c r="N87" s="28">
        <v>22526</v>
      </c>
      <c r="O87" s="28">
        <v>1097</v>
      </c>
      <c r="P87" s="28">
        <v>1727</v>
      </c>
      <c r="Q87" s="28">
        <v>2222</v>
      </c>
      <c r="R87" s="28">
        <v>1519</v>
      </c>
      <c r="S87" s="28">
        <v>1569</v>
      </c>
      <c r="T87" s="28">
        <v>2326</v>
      </c>
      <c r="U87" s="28">
        <v>2635</v>
      </c>
      <c r="V87" s="28">
        <v>575</v>
      </c>
      <c r="W87" s="28">
        <v>71164</v>
      </c>
    </row>
    <row r="88" spans="1:23" x14ac:dyDescent="0.45">
      <c r="A88" s="27"/>
      <c r="B88" s="27"/>
      <c r="C88" s="27"/>
      <c r="D88" s="27"/>
      <c r="E88" s="27" t="s">
        <v>126</v>
      </c>
      <c r="F88" s="28">
        <v>4929</v>
      </c>
      <c r="G88" s="28">
        <v>1880</v>
      </c>
      <c r="H88" s="28">
        <v>1592</v>
      </c>
      <c r="I88" s="28">
        <v>1719</v>
      </c>
      <c r="J88" s="28">
        <v>585</v>
      </c>
      <c r="K88" s="28">
        <v>545</v>
      </c>
      <c r="L88" s="28">
        <v>213</v>
      </c>
      <c r="M88" s="28">
        <v>120</v>
      </c>
      <c r="N88" s="28">
        <v>10041</v>
      </c>
      <c r="O88" s="28">
        <v>466</v>
      </c>
      <c r="P88" s="28">
        <v>806</v>
      </c>
      <c r="Q88" s="28">
        <v>822</v>
      </c>
      <c r="R88" s="28">
        <v>706</v>
      </c>
      <c r="S88" s="28">
        <v>553</v>
      </c>
      <c r="T88" s="28">
        <v>1116</v>
      </c>
      <c r="U88" s="28">
        <v>1470</v>
      </c>
      <c r="V88" s="28">
        <v>276</v>
      </c>
      <c r="W88" s="28">
        <v>27839</v>
      </c>
    </row>
    <row r="89" spans="1:23" x14ac:dyDescent="0.45">
      <c r="A89" s="27"/>
      <c r="B89" s="27"/>
      <c r="C89" s="27"/>
      <c r="D89" s="27"/>
      <c r="E89" s="27" t="s">
        <v>127</v>
      </c>
      <c r="F89" s="28">
        <v>6510</v>
      </c>
      <c r="G89" s="28">
        <v>4022</v>
      </c>
      <c r="H89" s="28">
        <v>3510</v>
      </c>
      <c r="I89" s="28">
        <v>3311</v>
      </c>
      <c r="J89" s="28">
        <v>1809</v>
      </c>
      <c r="K89" s="28">
        <v>1796</v>
      </c>
      <c r="L89" s="28">
        <v>771</v>
      </c>
      <c r="M89" s="28">
        <v>288</v>
      </c>
      <c r="N89" s="28">
        <v>20711</v>
      </c>
      <c r="O89" s="28">
        <v>1418</v>
      </c>
      <c r="P89" s="28">
        <v>2337</v>
      </c>
      <c r="Q89" s="28">
        <v>2883</v>
      </c>
      <c r="R89" s="28">
        <v>2246</v>
      </c>
      <c r="S89" s="28">
        <v>2109</v>
      </c>
      <c r="T89" s="28">
        <v>3750</v>
      </c>
      <c r="U89" s="28">
        <v>3970</v>
      </c>
      <c r="V89" s="28">
        <v>640</v>
      </c>
      <c r="W89" s="28">
        <v>62081</v>
      </c>
    </row>
    <row r="90" spans="1:23" x14ac:dyDescent="0.45">
      <c r="A90" s="27"/>
      <c r="B90" s="27"/>
      <c r="C90" s="27"/>
      <c r="D90" s="27"/>
      <c r="E90" s="27" t="s">
        <v>128</v>
      </c>
      <c r="F90" s="28">
        <v>2582</v>
      </c>
      <c r="G90" s="28">
        <v>1998</v>
      </c>
      <c r="H90" s="28">
        <v>1561</v>
      </c>
      <c r="I90" s="28">
        <v>924</v>
      </c>
      <c r="J90" s="28">
        <v>1061</v>
      </c>
      <c r="K90" s="28">
        <v>1003</v>
      </c>
      <c r="L90" s="28">
        <v>620</v>
      </c>
      <c r="M90" s="28">
        <v>246</v>
      </c>
      <c r="N90" s="28">
        <v>7260</v>
      </c>
      <c r="O90" s="28">
        <v>399</v>
      </c>
      <c r="P90" s="28">
        <v>943</v>
      </c>
      <c r="Q90" s="28">
        <v>1307</v>
      </c>
      <c r="R90" s="28">
        <v>1305</v>
      </c>
      <c r="S90" s="28">
        <v>1787</v>
      </c>
      <c r="T90" s="28">
        <v>1714</v>
      </c>
      <c r="U90" s="28">
        <v>2212</v>
      </c>
      <c r="V90" s="28">
        <v>513</v>
      </c>
      <c r="W90" s="28">
        <v>27435</v>
      </c>
    </row>
    <row r="91" spans="1:23" x14ac:dyDescent="0.45">
      <c r="A91" s="27"/>
      <c r="B91" s="27"/>
      <c r="C91" s="27"/>
      <c r="D91" s="27"/>
      <c r="E91" s="27" t="s">
        <v>129</v>
      </c>
      <c r="F91" s="28">
        <v>713</v>
      </c>
      <c r="G91" s="28">
        <v>577</v>
      </c>
      <c r="H91" s="28">
        <v>459</v>
      </c>
      <c r="I91" s="28">
        <v>344</v>
      </c>
      <c r="J91" s="28">
        <v>416</v>
      </c>
      <c r="K91" s="28">
        <v>326</v>
      </c>
      <c r="L91" s="28">
        <v>256</v>
      </c>
      <c r="M91" s="28">
        <v>41</v>
      </c>
      <c r="N91" s="28">
        <v>2048</v>
      </c>
      <c r="O91" s="28">
        <v>138</v>
      </c>
      <c r="P91" s="28">
        <v>296</v>
      </c>
      <c r="Q91" s="28">
        <v>477</v>
      </c>
      <c r="R91" s="28">
        <v>577</v>
      </c>
      <c r="S91" s="28">
        <v>628</v>
      </c>
      <c r="T91" s="28">
        <v>451</v>
      </c>
      <c r="U91" s="28">
        <v>551</v>
      </c>
      <c r="V91" s="28">
        <v>121</v>
      </c>
      <c r="W91" s="28">
        <v>8419</v>
      </c>
    </row>
    <row r="92" spans="1:23" x14ac:dyDescent="0.45">
      <c r="A92" s="27"/>
      <c r="B92" s="27"/>
      <c r="C92" s="27"/>
      <c r="D92" s="27"/>
      <c r="E92" s="27" t="s">
        <v>130</v>
      </c>
      <c r="F92" s="28">
        <v>470</v>
      </c>
      <c r="G92" s="28">
        <v>609</v>
      </c>
      <c r="H92" s="28">
        <v>247</v>
      </c>
      <c r="I92" s="28">
        <v>322</v>
      </c>
      <c r="J92" s="28">
        <v>207</v>
      </c>
      <c r="K92" s="28">
        <v>247</v>
      </c>
      <c r="L92" s="28">
        <v>153</v>
      </c>
      <c r="M92" s="28">
        <v>18</v>
      </c>
      <c r="N92" s="28">
        <v>1118</v>
      </c>
      <c r="O92" s="28">
        <v>120</v>
      </c>
      <c r="P92" s="28">
        <v>188</v>
      </c>
      <c r="Q92" s="28">
        <v>164</v>
      </c>
      <c r="R92" s="28">
        <v>212</v>
      </c>
      <c r="S92" s="28">
        <v>223</v>
      </c>
      <c r="T92" s="28">
        <v>329</v>
      </c>
      <c r="U92" s="28">
        <v>463</v>
      </c>
      <c r="V92" s="28">
        <v>26</v>
      </c>
      <c r="W92" s="28">
        <v>5116</v>
      </c>
    </row>
    <row r="93" spans="1:23" x14ac:dyDescent="0.45">
      <c r="A93" s="27"/>
      <c r="B93" s="27"/>
      <c r="C93" s="27"/>
      <c r="D93" s="27"/>
      <c r="E93" s="27" t="s">
        <v>131</v>
      </c>
      <c r="F93" s="28">
        <v>2737</v>
      </c>
      <c r="G93" s="28">
        <v>3875</v>
      </c>
      <c r="H93" s="28">
        <v>2191</v>
      </c>
      <c r="I93" s="28">
        <v>3275</v>
      </c>
      <c r="J93" s="28">
        <v>2011</v>
      </c>
      <c r="K93" s="28">
        <v>1752</v>
      </c>
      <c r="L93" s="28">
        <v>2132</v>
      </c>
      <c r="M93" s="28">
        <v>157</v>
      </c>
      <c r="N93" s="28">
        <v>7378</v>
      </c>
      <c r="O93" s="28">
        <v>1270</v>
      </c>
      <c r="P93" s="28">
        <v>1759</v>
      </c>
      <c r="Q93" s="28">
        <v>2206</v>
      </c>
      <c r="R93" s="28">
        <v>3128</v>
      </c>
      <c r="S93" s="28">
        <v>3841</v>
      </c>
      <c r="T93" s="28">
        <v>3699</v>
      </c>
      <c r="U93" s="28">
        <v>3842</v>
      </c>
      <c r="V93" s="28">
        <v>353</v>
      </c>
      <c r="W93" s="28">
        <v>45606</v>
      </c>
    </row>
    <row r="94" spans="1:23" x14ac:dyDescent="0.45">
      <c r="A94" s="27"/>
      <c r="B94" s="27"/>
      <c r="C94" s="27" t="s">
        <v>132</v>
      </c>
      <c r="D94" s="27"/>
      <c r="E94" s="27"/>
      <c r="F94" s="28">
        <v>410</v>
      </c>
      <c r="G94" s="28">
        <v>123</v>
      </c>
      <c r="H94" s="28">
        <v>43</v>
      </c>
      <c r="I94" s="28">
        <v>64</v>
      </c>
      <c r="J94" s="28">
        <v>51</v>
      </c>
      <c r="K94" s="28">
        <v>44</v>
      </c>
      <c r="L94" s="28">
        <v>62</v>
      </c>
      <c r="M94" s="28">
        <v>4</v>
      </c>
      <c r="N94" s="28">
        <v>311</v>
      </c>
      <c r="O94" s="28">
        <v>94</v>
      </c>
      <c r="P94" s="28">
        <v>119</v>
      </c>
      <c r="Q94" s="28">
        <v>89</v>
      </c>
      <c r="R94" s="28">
        <v>146</v>
      </c>
      <c r="S94" s="28">
        <v>86</v>
      </c>
      <c r="T94" s="28">
        <v>185</v>
      </c>
      <c r="U94" s="28">
        <v>227</v>
      </c>
      <c r="V94" s="28">
        <v>25</v>
      </c>
      <c r="W94" s="28">
        <v>2083</v>
      </c>
    </row>
    <row r="95" spans="1:23" x14ac:dyDescent="0.45">
      <c r="A95" s="27"/>
      <c r="B95" s="27"/>
      <c r="C95" s="27"/>
      <c r="D95" s="27"/>
      <c r="E95" s="27" t="s">
        <v>133</v>
      </c>
      <c r="F95" s="28">
        <v>2</v>
      </c>
      <c r="G95" s="28">
        <v>10</v>
      </c>
      <c r="H95" s="28">
        <v>2</v>
      </c>
      <c r="I95" s="28">
        <v>0</v>
      </c>
      <c r="J95" s="28">
        <v>0</v>
      </c>
      <c r="K95" s="28">
        <v>1</v>
      </c>
      <c r="L95" s="28">
        <v>33</v>
      </c>
      <c r="M95" s="28">
        <v>0</v>
      </c>
      <c r="N95" s="28">
        <v>4</v>
      </c>
      <c r="O95" s="28">
        <v>3</v>
      </c>
      <c r="P95" s="28">
        <v>22</v>
      </c>
      <c r="Q95" s="28">
        <v>2</v>
      </c>
      <c r="R95" s="28">
        <v>7</v>
      </c>
      <c r="S95" s="28">
        <v>9</v>
      </c>
      <c r="T95" s="28">
        <v>57</v>
      </c>
      <c r="U95" s="28">
        <v>65</v>
      </c>
      <c r="V95" s="28">
        <v>1</v>
      </c>
      <c r="W95" s="28">
        <v>218</v>
      </c>
    </row>
    <row r="96" spans="1:23" x14ac:dyDescent="0.45">
      <c r="A96" s="27"/>
      <c r="B96" s="27"/>
      <c r="C96" s="27"/>
      <c r="D96" s="27"/>
      <c r="E96" s="27" t="s">
        <v>134</v>
      </c>
      <c r="F96" s="28">
        <v>261</v>
      </c>
      <c r="G96" s="28">
        <v>53</v>
      </c>
      <c r="H96" s="28">
        <v>28</v>
      </c>
      <c r="I96" s="28">
        <v>34</v>
      </c>
      <c r="J96" s="28">
        <v>39</v>
      </c>
      <c r="K96" s="28">
        <v>21</v>
      </c>
      <c r="L96" s="28">
        <v>9</v>
      </c>
      <c r="M96" s="28">
        <v>1</v>
      </c>
      <c r="N96" s="28">
        <v>161</v>
      </c>
      <c r="O96" s="28">
        <v>75</v>
      </c>
      <c r="P96" s="28">
        <v>59</v>
      </c>
      <c r="Q96" s="28">
        <v>57</v>
      </c>
      <c r="R96" s="28">
        <v>84</v>
      </c>
      <c r="S96" s="28">
        <v>42</v>
      </c>
      <c r="T96" s="28">
        <v>93</v>
      </c>
      <c r="U96" s="28">
        <v>111</v>
      </c>
      <c r="V96" s="28">
        <v>11</v>
      </c>
      <c r="W96" s="28">
        <v>1139</v>
      </c>
    </row>
    <row r="97" spans="1:23" x14ac:dyDescent="0.45">
      <c r="A97" s="27"/>
      <c r="B97" s="27"/>
      <c r="C97" s="27"/>
      <c r="D97" s="27"/>
      <c r="E97" s="27" t="s">
        <v>135</v>
      </c>
      <c r="F97" s="28">
        <v>140</v>
      </c>
      <c r="G97" s="28">
        <v>52</v>
      </c>
      <c r="H97" s="28">
        <v>7</v>
      </c>
      <c r="I97" s="28">
        <v>10</v>
      </c>
      <c r="J97" s="28">
        <v>9</v>
      </c>
      <c r="K97" s="28">
        <v>20</v>
      </c>
      <c r="L97" s="28">
        <v>10</v>
      </c>
      <c r="M97" s="28">
        <v>3</v>
      </c>
      <c r="N97" s="28">
        <v>128</v>
      </c>
      <c r="O97" s="28">
        <v>13</v>
      </c>
      <c r="P97" s="28">
        <v>20</v>
      </c>
      <c r="Q97" s="28">
        <v>20</v>
      </c>
      <c r="R97" s="28">
        <v>44</v>
      </c>
      <c r="S97" s="28">
        <v>27</v>
      </c>
      <c r="T97" s="28">
        <v>21</v>
      </c>
      <c r="U97" s="28">
        <v>38</v>
      </c>
      <c r="V97" s="28">
        <v>9</v>
      </c>
      <c r="W97" s="28">
        <v>571</v>
      </c>
    </row>
    <row r="98" spans="1:23" x14ac:dyDescent="0.45">
      <c r="A98" s="27"/>
      <c r="B98" s="27"/>
      <c r="C98" s="27"/>
      <c r="D98" s="27"/>
      <c r="E98" s="27" t="s">
        <v>136</v>
      </c>
      <c r="F98" s="28">
        <v>7</v>
      </c>
      <c r="G98" s="28">
        <v>8</v>
      </c>
      <c r="H98" s="28">
        <v>6</v>
      </c>
      <c r="I98" s="28">
        <v>20</v>
      </c>
      <c r="J98" s="28">
        <v>3</v>
      </c>
      <c r="K98" s="28">
        <v>2</v>
      </c>
      <c r="L98" s="28">
        <v>10</v>
      </c>
      <c r="M98" s="28">
        <v>0</v>
      </c>
      <c r="N98" s="28">
        <v>18</v>
      </c>
      <c r="O98" s="28">
        <v>3</v>
      </c>
      <c r="P98" s="28">
        <v>18</v>
      </c>
      <c r="Q98" s="28">
        <v>10</v>
      </c>
      <c r="R98" s="28">
        <v>11</v>
      </c>
      <c r="S98" s="28">
        <v>8</v>
      </c>
      <c r="T98" s="28">
        <v>14</v>
      </c>
      <c r="U98" s="28">
        <v>13</v>
      </c>
      <c r="V98" s="28">
        <v>4</v>
      </c>
      <c r="W98" s="28">
        <v>155</v>
      </c>
    </row>
    <row r="99" spans="1:23" x14ac:dyDescent="0.45">
      <c r="A99" s="27"/>
      <c r="B99" s="27"/>
      <c r="C99" s="27" t="s">
        <v>137</v>
      </c>
      <c r="D99" s="27"/>
      <c r="E99" s="27"/>
      <c r="F99" s="28">
        <v>3444</v>
      </c>
      <c r="G99" s="28">
        <v>267</v>
      </c>
      <c r="H99" s="28">
        <v>589</v>
      </c>
      <c r="I99" s="28">
        <v>631</v>
      </c>
      <c r="J99" s="28">
        <v>224</v>
      </c>
      <c r="K99" s="28">
        <v>250</v>
      </c>
      <c r="L99" s="28">
        <v>130</v>
      </c>
      <c r="M99" s="28">
        <v>22</v>
      </c>
      <c r="N99" s="28">
        <v>3189</v>
      </c>
      <c r="O99" s="28">
        <v>136</v>
      </c>
      <c r="P99" s="28">
        <v>132</v>
      </c>
      <c r="Q99" s="28">
        <v>178</v>
      </c>
      <c r="R99" s="28">
        <v>109</v>
      </c>
      <c r="S99" s="28">
        <v>123</v>
      </c>
      <c r="T99" s="28">
        <v>245</v>
      </c>
      <c r="U99" s="28">
        <v>250</v>
      </c>
      <c r="V99" s="28">
        <v>54</v>
      </c>
      <c r="W99" s="28">
        <v>9973</v>
      </c>
    </row>
    <row r="100" spans="1:23" x14ac:dyDescent="0.45">
      <c r="A100" s="27"/>
      <c r="B100" s="27"/>
      <c r="C100" s="27"/>
      <c r="D100" s="27"/>
      <c r="E100" s="27" t="s">
        <v>138</v>
      </c>
      <c r="F100" s="28">
        <v>3386</v>
      </c>
      <c r="G100" s="28">
        <v>243</v>
      </c>
      <c r="H100" s="28">
        <v>561</v>
      </c>
      <c r="I100" s="28">
        <v>615</v>
      </c>
      <c r="J100" s="28">
        <v>209</v>
      </c>
      <c r="K100" s="28">
        <v>226</v>
      </c>
      <c r="L100" s="28">
        <v>127</v>
      </c>
      <c r="M100" s="28">
        <v>19</v>
      </c>
      <c r="N100" s="28">
        <v>3005</v>
      </c>
      <c r="O100" s="28">
        <v>129</v>
      </c>
      <c r="P100" s="28">
        <v>118</v>
      </c>
      <c r="Q100" s="28">
        <v>164</v>
      </c>
      <c r="R100" s="28">
        <v>94</v>
      </c>
      <c r="S100" s="28">
        <v>105</v>
      </c>
      <c r="T100" s="28">
        <v>214</v>
      </c>
      <c r="U100" s="28">
        <v>229</v>
      </c>
      <c r="V100" s="28">
        <v>52</v>
      </c>
      <c r="W100" s="28">
        <v>9496</v>
      </c>
    </row>
    <row r="101" spans="1:23" x14ac:dyDescent="0.45">
      <c r="A101" s="27"/>
      <c r="B101" s="27"/>
      <c r="C101" s="27"/>
      <c r="D101" s="27"/>
      <c r="E101" s="27" t="s">
        <v>139</v>
      </c>
      <c r="F101" s="28">
        <v>45</v>
      </c>
      <c r="G101" s="28">
        <v>16</v>
      </c>
      <c r="H101" s="28">
        <v>17</v>
      </c>
      <c r="I101" s="28">
        <v>12</v>
      </c>
      <c r="J101" s="28">
        <v>7</v>
      </c>
      <c r="K101" s="28">
        <v>18</v>
      </c>
      <c r="L101" s="28">
        <v>1</v>
      </c>
      <c r="M101" s="28">
        <v>3</v>
      </c>
      <c r="N101" s="28">
        <v>154</v>
      </c>
      <c r="O101" s="28">
        <v>6</v>
      </c>
      <c r="P101" s="28">
        <v>8</v>
      </c>
      <c r="Q101" s="28">
        <v>5</v>
      </c>
      <c r="R101" s="28">
        <v>7</v>
      </c>
      <c r="S101" s="28">
        <v>11</v>
      </c>
      <c r="T101" s="28">
        <v>16</v>
      </c>
      <c r="U101" s="28">
        <v>15</v>
      </c>
      <c r="V101" s="28">
        <v>2</v>
      </c>
      <c r="W101" s="28">
        <v>343</v>
      </c>
    </row>
    <row r="102" spans="1:23" x14ac:dyDescent="0.45">
      <c r="A102" s="27"/>
      <c r="B102" s="27"/>
      <c r="C102" s="27"/>
      <c r="D102" s="27"/>
      <c r="E102" s="27" t="s">
        <v>140</v>
      </c>
      <c r="F102" s="28">
        <v>13</v>
      </c>
      <c r="G102" s="28">
        <v>8</v>
      </c>
      <c r="H102" s="28">
        <v>11</v>
      </c>
      <c r="I102" s="28">
        <v>4</v>
      </c>
      <c r="J102" s="28">
        <v>8</v>
      </c>
      <c r="K102" s="28">
        <v>6</v>
      </c>
      <c r="L102" s="28">
        <v>2</v>
      </c>
      <c r="M102" s="28">
        <v>0</v>
      </c>
      <c r="N102" s="28">
        <v>30</v>
      </c>
      <c r="O102" s="28">
        <v>1</v>
      </c>
      <c r="P102" s="28">
        <v>6</v>
      </c>
      <c r="Q102" s="28">
        <v>9</v>
      </c>
      <c r="R102" s="28">
        <v>8</v>
      </c>
      <c r="S102" s="28">
        <v>7</v>
      </c>
      <c r="T102" s="28">
        <v>15</v>
      </c>
      <c r="U102" s="28">
        <v>6</v>
      </c>
      <c r="V102" s="28">
        <v>0</v>
      </c>
      <c r="W102" s="28">
        <v>134</v>
      </c>
    </row>
    <row r="103" spans="1:23" x14ac:dyDescent="0.45">
      <c r="A103" s="27"/>
      <c r="B103" s="27"/>
      <c r="C103" s="27" t="s">
        <v>141</v>
      </c>
      <c r="D103" s="27"/>
      <c r="E103" s="27"/>
      <c r="F103" s="28">
        <v>17097</v>
      </c>
      <c r="G103" s="28">
        <v>16738</v>
      </c>
      <c r="H103" s="28">
        <v>5598</v>
      </c>
      <c r="I103" s="28">
        <v>14960</v>
      </c>
      <c r="J103" s="28">
        <v>4257</v>
      </c>
      <c r="K103" s="28">
        <v>3586</v>
      </c>
      <c r="L103" s="28">
        <v>4107</v>
      </c>
      <c r="M103" s="28">
        <v>505</v>
      </c>
      <c r="N103" s="28">
        <v>38217</v>
      </c>
      <c r="O103" s="28">
        <v>3193</v>
      </c>
      <c r="P103" s="28">
        <v>5547</v>
      </c>
      <c r="Q103" s="28">
        <v>6734</v>
      </c>
      <c r="R103" s="28">
        <v>5209</v>
      </c>
      <c r="S103" s="28">
        <v>9056</v>
      </c>
      <c r="T103" s="28">
        <v>9849</v>
      </c>
      <c r="U103" s="28">
        <v>9093</v>
      </c>
      <c r="V103" s="28">
        <v>1045</v>
      </c>
      <c r="W103" s="28">
        <v>154791</v>
      </c>
    </row>
    <row r="104" spans="1:23" x14ac:dyDescent="0.45">
      <c r="A104" s="27"/>
      <c r="B104" s="27"/>
      <c r="C104" s="27"/>
      <c r="D104" s="27" t="s">
        <v>142</v>
      </c>
      <c r="E104" s="27"/>
      <c r="F104" s="28">
        <v>85</v>
      </c>
      <c r="G104" s="28">
        <v>37</v>
      </c>
      <c r="H104" s="28">
        <v>64</v>
      </c>
      <c r="I104" s="28">
        <v>80</v>
      </c>
      <c r="J104" s="28">
        <v>64</v>
      </c>
      <c r="K104" s="28">
        <v>28</v>
      </c>
      <c r="L104" s="28">
        <v>32</v>
      </c>
      <c r="M104" s="28">
        <v>5</v>
      </c>
      <c r="N104" s="28">
        <v>259</v>
      </c>
      <c r="O104" s="28">
        <v>32</v>
      </c>
      <c r="P104" s="28">
        <v>49</v>
      </c>
      <c r="Q104" s="28">
        <v>78</v>
      </c>
      <c r="R104" s="28">
        <v>77</v>
      </c>
      <c r="S104" s="28">
        <v>98</v>
      </c>
      <c r="T104" s="28">
        <v>108</v>
      </c>
      <c r="U104" s="28">
        <v>121</v>
      </c>
      <c r="V104" s="28">
        <v>15</v>
      </c>
      <c r="W104" s="28">
        <v>1232</v>
      </c>
    </row>
    <row r="105" spans="1:23" x14ac:dyDescent="0.45">
      <c r="A105" s="27"/>
      <c r="B105" s="27"/>
      <c r="C105" s="27"/>
      <c r="D105" s="27" t="s">
        <v>143</v>
      </c>
      <c r="E105" s="27"/>
      <c r="F105" s="28">
        <v>0</v>
      </c>
      <c r="G105" s="28">
        <v>0</v>
      </c>
      <c r="H105" s="28">
        <v>1</v>
      </c>
      <c r="I105" s="28">
        <v>48</v>
      </c>
      <c r="J105" s="28">
        <v>0</v>
      </c>
      <c r="K105" s="28">
        <v>0</v>
      </c>
      <c r="L105" s="28">
        <v>0</v>
      </c>
      <c r="M105" s="28">
        <v>0</v>
      </c>
      <c r="N105" s="28">
        <v>12</v>
      </c>
      <c r="O105" s="28">
        <v>2</v>
      </c>
      <c r="P105" s="28">
        <v>1</v>
      </c>
      <c r="Q105" s="28">
        <v>17</v>
      </c>
      <c r="R105" s="28">
        <v>7</v>
      </c>
      <c r="S105" s="28">
        <v>1</v>
      </c>
      <c r="T105" s="28">
        <v>1</v>
      </c>
      <c r="U105" s="28">
        <v>4</v>
      </c>
      <c r="V105" s="28">
        <v>0</v>
      </c>
      <c r="W105" s="28">
        <v>94</v>
      </c>
    </row>
    <row r="106" spans="1:23" x14ac:dyDescent="0.45">
      <c r="A106" s="27"/>
      <c r="B106" s="27"/>
      <c r="C106" s="27"/>
      <c r="D106" s="27" t="s">
        <v>144</v>
      </c>
      <c r="E106" s="27"/>
      <c r="F106" s="28">
        <v>5</v>
      </c>
      <c r="G106" s="28">
        <v>4</v>
      </c>
      <c r="H106" s="28">
        <v>23</v>
      </c>
      <c r="I106" s="28">
        <v>27</v>
      </c>
      <c r="J106" s="28">
        <v>2</v>
      </c>
      <c r="K106" s="28">
        <v>5</v>
      </c>
      <c r="L106" s="28">
        <v>2</v>
      </c>
      <c r="M106" s="28">
        <v>1</v>
      </c>
      <c r="N106" s="28">
        <v>29</v>
      </c>
      <c r="O106" s="28">
        <v>8</v>
      </c>
      <c r="P106" s="28">
        <v>20</v>
      </c>
      <c r="Q106" s="28">
        <v>32</v>
      </c>
      <c r="R106" s="28">
        <v>60</v>
      </c>
      <c r="S106" s="28">
        <v>37</v>
      </c>
      <c r="T106" s="28">
        <v>65</v>
      </c>
      <c r="U106" s="28">
        <v>39</v>
      </c>
      <c r="V106" s="28">
        <v>2</v>
      </c>
      <c r="W106" s="28">
        <v>361</v>
      </c>
    </row>
    <row r="107" spans="1:23" x14ac:dyDescent="0.45">
      <c r="A107" s="27"/>
      <c r="B107" s="27"/>
      <c r="C107" s="27"/>
      <c r="D107" s="27" t="s">
        <v>145</v>
      </c>
      <c r="E107" s="27"/>
      <c r="F107" s="28">
        <v>1</v>
      </c>
      <c r="G107" s="28">
        <v>2</v>
      </c>
      <c r="H107" s="28">
        <v>14</v>
      </c>
      <c r="I107" s="28">
        <v>11</v>
      </c>
      <c r="J107" s="28">
        <v>1</v>
      </c>
      <c r="K107" s="28">
        <v>0</v>
      </c>
      <c r="L107" s="28">
        <v>0</v>
      </c>
      <c r="M107" s="28">
        <v>2</v>
      </c>
      <c r="N107" s="28">
        <v>15</v>
      </c>
      <c r="O107" s="28">
        <v>1</v>
      </c>
      <c r="P107" s="28">
        <v>7</v>
      </c>
      <c r="Q107" s="28">
        <v>13</v>
      </c>
      <c r="R107" s="28">
        <v>15</v>
      </c>
      <c r="S107" s="28">
        <v>36</v>
      </c>
      <c r="T107" s="28">
        <v>41</v>
      </c>
      <c r="U107" s="28">
        <v>40</v>
      </c>
      <c r="V107" s="28">
        <v>2</v>
      </c>
      <c r="W107" s="28">
        <v>201</v>
      </c>
    </row>
    <row r="108" spans="1:23" x14ac:dyDescent="0.45">
      <c r="A108" s="27"/>
      <c r="B108" s="27"/>
      <c r="C108" s="27"/>
      <c r="D108" s="27" t="s">
        <v>146</v>
      </c>
      <c r="E108" s="27"/>
      <c r="F108" s="28">
        <v>3784</v>
      </c>
      <c r="G108" s="28">
        <v>751</v>
      </c>
      <c r="H108" s="28">
        <v>607</v>
      </c>
      <c r="I108" s="28">
        <v>640</v>
      </c>
      <c r="J108" s="28">
        <v>402</v>
      </c>
      <c r="K108" s="28">
        <v>280</v>
      </c>
      <c r="L108" s="28">
        <v>81</v>
      </c>
      <c r="M108" s="28">
        <v>24</v>
      </c>
      <c r="N108" s="28">
        <v>8110</v>
      </c>
      <c r="O108" s="28">
        <v>280</v>
      </c>
      <c r="P108" s="28">
        <v>418</v>
      </c>
      <c r="Q108" s="28">
        <v>495</v>
      </c>
      <c r="R108" s="28">
        <v>263</v>
      </c>
      <c r="S108" s="28">
        <v>253</v>
      </c>
      <c r="T108" s="28">
        <v>379</v>
      </c>
      <c r="U108" s="28">
        <v>420</v>
      </c>
      <c r="V108" s="28">
        <v>96</v>
      </c>
      <c r="W108" s="28">
        <v>17283</v>
      </c>
    </row>
    <row r="109" spans="1:23" x14ac:dyDescent="0.45">
      <c r="A109" s="27"/>
      <c r="B109" s="27"/>
      <c r="C109" s="27"/>
      <c r="D109" s="27" t="s">
        <v>147</v>
      </c>
      <c r="E109" s="27"/>
      <c r="F109" s="28">
        <v>58</v>
      </c>
      <c r="G109" s="28">
        <v>41</v>
      </c>
      <c r="H109" s="28">
        <v>44</v>
      </c>
      <c r="I109" s="28">
        <v>349</v>
      </c>
      <c r="J109" s="28">
        <v>20</v>
      </c>
      <c r="K109" s="28">
        <v>30</v>
      </c>
      <c r="L109" s="28">
        <v>17</v>
      </c>
      <c r="M109" s="28">
        <v>1</v>
      </c>
      <c r="N109" s="28">
        <v>217</v>
      </c>
      <c r="O109" s="28">
        <v>18</v>
      </c>
      <c r="P109" s="28">
        <v>41</v>
      </c>
      <c r="Q109" s="28">
        <v>83</v>
      </c>
      <c r="R109" s="28">
        <v>186</v>
      </c>
      <c r="S109" s="28">
        <v>92</v>
      </c>
      <c r="T109" s="28">
        <v>158</v>
      </c>
      <c r="U109" s="28">
        <v>69</v>
      </c>
      <c r="V109" s="28">
        <v>29</v>
      </c>
      <c r="W109" s="28">
        <v>1453</v>
      </c>
    </row>
    <row r="110" spans="1:23" x14ac:dyDescent="0.45">
      <c r="A110" s="27"/>
      <c r="B110" s="27"/>
      <c r="C110" s="27"/>
      <c r="D110" s="27" t="s">
        <v>148</v>
      </c>
      <c r="E110" s="27"/>
      <c r="F110" s="28">
        <v>46</v>
      </c>
      <c r="G110" s="28">
        <v>54</v>
      </c>
      <c r="H110" s="28">
        <v>63</v>
      </c>
      <c r="I110" s="28">
        <v>443</v>
      </c>
      <c r="J110" s="28">
        <v>11</v>
      </c>
      <c r="K110" s="28">
        <v>31</v>
      </c>
      <c r="L110" s="28">
        <v>182</v>
      </c>
      <c r="M110" s="28">
        <v>6</v>
      </c>
      <c r="N110" s="28">
        <v>696</v>
      </c>
      <c r="O110" s="28">
        <v>74</v>
      </c>
      <c r="P110" s="28">
        <v>79</v>
      </c>
      <c r="Q110" s="28">
        <v>201</v>
      </c>
      <c r="R110" s="28">
        <v>182</v>
      </c>
      <c r="S110" s="28">
        <v>263</v>
      </c>
      <c r="T110" s="28">
        <v>383</v>
      </c>
      <c r="U110" s="28">
        <v>341</v>
      </c>
      <c r="V110" s="28">
        <v>26</v>
      </c>
      <c r="W110" s="28">
        <v>3081</v>
      </c>
    </row>
    <row r="111" spans="1:23" x14ac:dyDescent="0.45">
      <c r="A111" s="27"/>
      <c r="B111" s="27"/>
      <c r="C111" s="27"/>
      <c r="D111" s="27"/>
      <c r="E111" s="27" t="s">
        <v>149</v>
      </c>
      <c r="F111" s="28">
        <v>2</v>
      </c>
      <c r="G111" s="28">
        <v>0</v>
      </c>
      <c r="H111" s="28">
        <v>1</v>
      </c>
      <c r="I111" s="28">
        <v>6</v>
      </c>
      <c r="J111" s="28">
        <v>0</v>
      </c>
      <c r="K111" s="28">
        <v>0</v>
      </c>
      <c r="L111" s="28">
        <v>6</v>
      </c>
      <c r="M111" s="28">
        <v>0</v>
      </c>
      <c r="N111" s="28">
        <v>5</v>
      </c>
      <c r="O111" s="28">
        <v>2</v>
      </c>
      <c r="P111" s="28">
        <v>0</v>
      </c>
      <c r="Q111" s="28">
        <v>4</v>
      </c>
      <c r="R111" s="28">
        <v>4</v>
      </c>
      <c r="S111" s="28">
        <v>12</v>
      </c>
      <c r="T111" s="28">
        <v>3</v>
      </c>
      <c r="U111" s="28">
        <v>3</v>
      </c>
      <c r="V111" s="28">
        <v>0</v>
      </c>
      <c r="W111" s="28">
        <v>48</v>
      </c>
    </row>
    <row r="112" spans="1:23" x14ac:dyDescent="0.45">
      <c r="A112" s="27"/>
      <c r="B112" s="27"/>
      <c r="C112" s="27"/>
      <c r="D112" s="27"/>
      <c r="E112" s="27" t="s">
        <v>150</v>
      </c>
      <c r="F112" s="28">
        <v>0</v>
      </c>
      <c r="G112" s="28">
        <v>0</v>
      </c>
      <c r="H112" s="28">
        <v>1</v>
      </c>
      <c r="I112" s="28">
        <v>5</v>
      </c>
      <c r="J112" s="28">
        <v>1</v>
      </c>
      <c r="K112" s="28">
        <v>1</v>
      </c>
      <c r="L112" s="28">
        <v>2</v>
      </c>
      <c r="M112" s="28">
        <v>0</v>
      </c>
      <c r="N112" s="28">
        <v>4</v>
      </c>
      <c r="O112" s="28">
        <v>1</v>
      </c>
      <c r="P112" s="28">
        <v>1</v>
      </c>
      <c r="Q112" s="28">
        <v>1</v>
      </c>
      <c r="R112" s="28">
        <v>4</v>
      </c>
      <c r="S112" s="28">
        <v>1</v>
      </c>
      <c r="T112" s="28">
        <v>9</v>
      </c>
      <c r="U112" s="28">
        <v>3</v>
      </c>
      <c r="V112" s="28">
        <v>1</v>
      </c>
      <c r="W112" s="28">
        <v>35</v>
      </c>
    </row>
    <row r="113" spans="1:23" x14ac:dyDescent="0.45">
      <c r="A113" s="27"/>
      <c r="B113" s="27"/>
      <c r="C113" s="27"/>
      <c r="D113" s="27"/>
      <c r="E113" s="27" t="s">
        <v>151</v>
      </c>
      <c r="F113" s="28">
        <v>37</v>
      </c>
      <c r="G113" s="28">
        <v>43</v>
      </c>
      <c r="H113" s="28">
        <v>42</v>
      </c>
      <c r="I113" s="28">
        <v>373</v>
      </c>
      <c r="J113" s="28">
        <v>9</v>
      </c>
      <c r="K113" s="28">
        <v>20</v>
      </c>
      <c r="L113" s="28">
        <v>145</v>
      </c>
      <c r="M113" s="28">
        <v>5</v>
      </c>
      <c r="N113" s="28">
        <v>598</v>
      </c>
      <c r="O113" s="28">
        <v>61</v>
      </c>
      <c r="P113" s="28">
        <v>59</v>
      </c>
      <c r="Q113" s="28">
        <v>136</v>
      </c>
      <c r="R113" s="28">
        <v>106</v>
      </c>
      <c r="S113" s="28">
        <v>147</v>
      </c>
      <c r="T113" s="28">
        <v>289</v>
      </c>
      <c r="U113" s="28">
        <v>250</v>
      </c>
      <c r="V113" s="28">
        <v>20</v>
      </c>
      <c r="W113" s="28">
        <v>2340</v>
      </c>
    </row>
    <row r="114" spans="1:23" x14ac:dyDescent="0.45">
      <c r="A114" s="27"/>
      <c r="B114" s="27"/>
      <c r="C114" s="27"/>
      <c r="D114" s="27"/>
      <c r="E114" s="27" t="s">
        <v>152</v>
      </c>
      <c r="F114" s="28">
        <v>0</v>
      </c>
      <c r="G114" s="28">
        <v>0</v>
      </c>
      <c r="H114" s="28">
        <v>2</v>
      </c>
      <c r="I114" s="28">
        <v>2</v>
      </c>
      <c r="J114" s="28">
        <v>1</v>
      </c>
      <c r="K114" s="28">
        <v>0</v>
      </c>
      <c r="L114" s="28">
        <v>4</v>
      </c>
      <c r="M114" s="28">
        <v>0</v>
      </c>
      <c r="N114" s="28">
        <v>5</v>
      </c>
      <c r="O114" s="28">
        <v>0</v>
      </c>
      <c r="P114" s="28">
        <v>0</v>
      </c>
      <c r="Q114" s="28">
        <v>2</v>
      </c>
      <c r="R114" s="28">
        <v>0</v>
      </c>
      <c r="S114" s="28">
        <v>3</v>
      </c>
      <c r="T114" s="28">
        <v>2</v>
      </c>
      <c r="U114" s="28">
        <v>0</v>
      </c>
      <c r="V114" s="28">
        <v>0</v>
      </c>
      <c r="W114" s="28">
        <v>21</v>
      </c>
    </row>
    <row r="115" spans="1:23" x14ac:dyDescent="0.45">
      <c r="A115" s="27"/>
      <c r="B115" s="27"/>
      <c r="C115" s="27"/>
      <c r="D115" s="27"/>
      <c r="E115" s="27" t="s">
        <v>153</v>
      </c>
      <c r="F115" s="28">
        <v>7</v>
      </c>
      <c r="G115" s="28">
        <v>11</v>
      </c>
      <c r="H115" s="28">
        <v>17</v>
      </c>
      <c r="I115" s="28">
        <v>57</v>
      </c>
      <c r="J115" s="28">
        <v>0</v>
      </c>
      <c r="K115" s="28">
        <v>10</v>
      </c>
      <c r="L115" s="28">
        <v>25</v>
      </c>
      <c r="M115" s="28">
        <v>1</v>
      </c>
      <c r="N115" s="28">
        <v>84</v>
      </c>
      <c r="O115" s="28">
        <v>10</v>
      </c>
      <c r="P115" s="28">
        <v>19</v>
      </c>
      <c r="Q115" s="28">
        <v>58</v>
      </c>
      <c r="R115" s="28">
        <v>68</v>
      </c>
      <c r="S115" s="28">
        <v>100</v>
      </c>
      <c r="T115" s="28">
        <v>80</v>
      </c>
      <c r="U115" s="28">
        <v>85</v>
      </c>
      <c r="V115" s="28">
        <v>5</v>
      </c>
      <c r="W115" s="28">
        <v>637</v>
      </c>
    </row>
    <row r="116" spans="1:23" x14ac:dyDescent="0.45">
      <c r="A116" s="27"/>
      <c r="B116" s="27"/>
      <c r="C116" s="27"/>
      <c r="D116" s="27" t="s">
        <v>154</v>
      </c>
      <c r="E116" s="27"/>
      <c r="F116" s="28">
        <v>62</v>
      </c>
      <c r="G116" s="28">
        <v>41</v>
      </c>
      <c r="H116" s="28">
        <v>59</v>
      </c>
      <c r="I116" s="28">
        <v>218</v>
      </c>
      <c r="J116" s="28">
        <v>21</v>
      </c>
      <c r="K116" s="28">
        <v>19</v>
      </c>
      <c r="L116" s="28">
        <v>119</v>
      </c>
      <c r="M116" s="28">
        <v>64</v>
      </c>
      <c r="N116" s="28">
        <v>476</v>
      </c>
      <c r="O116" s="28">
        <v>44</v>
      </c>
      <c r="P116" s="28">
        <v>70</v>
      </c>
      <c r="Q116" s="28">
        <v>144</v>
      </c>
      <c r="R116" s="28">
        <v>222</v>
      </c>
      <c r="S116" s="28">
        <v>186</v>
      </c>
      <c r="T116" s="28">
        <v>277</v>
      </c>
      <c r="U116" s="28">
        <v>217</v>
      </c>
      <c r="V116" s="28">
        <v>10</v>
      </c>
      <c r="W116" s="28">
        <v>2249</v>
      </c>
    </row>
    <row r="117" spans="1:23" x14ac:dyDescent="0.45">
      <c r="A117" s="27"/>
      <c r="B117" s="27"/>
      <c r="C117" s="27"/>
      <c r="D117" s="27"/>
      <c r="E117" s="27" t="s">
        <v>155</v>
      </c>
      <c r="F117" s="28">
        <v>6</v>
      </c>
      <c r="G117" s="28">
        <v>1</v>
      </c>
      <c r="H117" s="28">
        <v>1</v>
      </c>
      <c r="I117" s="28">
        <v>6</v>
      </c>
      <c r="J117" s="28">
        <v>7</v>
      </c>
      <c r="K117" s="28">
        <v>0</v>
      </c>
      <c r="L117" s="28">
        <v>2</v>
      </c>
      <c r="M117" s="28">
        <v>10</v>
      </c>
      <c r="N117" s="28">
        <v>40</v>
      </c>
      <c r="O117" s="28">
        <v>7</v>
      </c>
      <c r="P117" s="28">
        <v>11</v>
      </c>
      <c r="Q117" s="28">
        <v>15</v>
      </c>
      <c r="R117" s="28">
        <v>8</v>
      </c>
      <c r="S117" s="28">
        <v>16</v>
      </c>
      <c r="T117" s="28">
        <v>15</v>
      </c>
      <c r="U117" s="28">
        <v>10</v>
      </c>
      <c r="V117" s="28">
        <v>2</v>
      </c>
      <c r="W117" s="28">
        <v>157</v>
      </c>
    </row>
    <row r="118" spans="1:23" x14ac:dyDescent="0.45">
      <c r="A118" s="27"/>
      <c r="B118" s="27"/>
      <c r="C118" s="27"/>
      <c r="D118" s="27"/>
      <c r="E118" s="27" t="s">
        <v>156</v>
      </c>
      <c r="F118" s="28">
        <v>0</v>
      </c>
      <c r="G118" s="28">
        <v>0</v>
      </c>
      <c r="H118" s="28">
        <v>0</v>
      </c>
      <c r="I118" s="28">
        <v>6</v>
      </c>
      <c r="J118" s="28">
        <v>0</v>
      </c>
      <c r="K118" s="28">
        <v>0</v>
      </c>
      <c r="L118" s="28">
        <v>1</v>
      </c>
      <c r="M118" s="28">
        <v>0</v>
      </c>
      <c r="N118" s="28">
        <v>16</v>
      </c>
      <c r="O118" s="28">
        <v>2</v>
      </c>
      <c r="P118" s="28">
        <v>0</v>
      </c>
      <c r="Q118" s="28">
        <v>1</v>
      </c>
      <c r="R118" s="28">
        <v>3</v>
      </c>
      <c r="S118" s="28">
        <v>8</v>
      </c>
      <c r="T118" s="28">
        <v>14</v>
      </c>
      <c r="U118" s="28">
        <v>7</v>
      </c>
      <c r="V118" s="28">
        <v>1</v>
      </c>
      <c r="W118" s="28">
        <v>59</v>
      </c>
    </row>
    <row r="119" spans="1:23" x14ac:dyDescent="0.45">
      <c r="A119" s="27"/>
      <c r="B119" s="27"/>
      <c r="C119" s="27"/>
      <c r="D119" s="27"/>
      <c r="E119" s="27" t="s">
        <v>157</v>
      </c>
      <c r="F119" s="28">
        <v>8</v>
      </c>
      <c r="G119" s="28">
        <v>4</v>
      </c>
      <c r="H119" s="28">
        <v>3</v>
      </c>
      <c r="I119" s="28">
        <v>26</v>
      </c>
      <c r="J119" s="28">
        <v>0</v>
      </c>
      <c r="K119" s="28">
        <v>1</v>
      </c>
      <c r="L119" s="28">
        <v>9</v>
      </c>
      <c r="M119" s="28">
        <v>0</v>
      </c>
      <c r="N119" s="28">
        <v>21</v>
      </c>
      <c r="O119" s="28">
        <v>3</v>
      </c>
      <c r="P119" s="28">
        <v>2</v>
      </c>
      <c r="Q119" s="28">
        <v>9</v>
      </c>
      <c r="R119" s="28">
        <v>14</v>
      </c>
      <c r="S119" s="28">
        <v>14</v>
      </c>
      <c r="T119" s="28">
        <v>16</v>
      </c>
      <c r="U119" s="28">
        <v>11</v>
      </c>
      <c r="V119" s="28">
        <v>0</v>
      </c>
      <c r="W119" s="28">
        <v>141</v>
      </c>
    </row>
    <row r="120" spans="1:23" x14ac:dyDescent="0.45">
      <c r="A120" s="27"/>
      <c r="B120" s="27"/>
      <c r="C120" s="27"/>
      <c r="D120" s="27"/>
      <c r="E120" s="27" t="s">
        <v>158</v>
      </c>
      <c r="F120" s="28">
        <v>48</v>
      </c>
      <c r="G120" s="28">
        <v>36</v>
      </c>
      <c r="H120" s="28">
        <v>55</v>
      </c>
      <c r="I120" s="28">
        <v>180</v>
      </c>
      <c r="J120" s="28">
        <v>14</v>
      </c>
      <c r="K120" s="28">
        <v>18</v>
      </c>
      <c r="L120" s="28">
        <v>107</v>
      </c>
      <c r="M120" s="28">
        <v>54</v>
      </c>
      <c r="N120" s="28">
        <v>399</v>
      </c>
      <c r="O120" s="28">
        <v>32</v>
      </c>
      <c r="P120" s="28">
        <v>57</v>
      </c>
      <c r="Q120" s="28">
        <v>119</v>
      </c>
      <c r="R120" s="28">
        <v>197</v>
      </c>
      <c r="S120" s="28">
        <v>148</v>
      </c>
      <c r="T120" s="28">
        <v>232</v>
      </c>
      <c r="U120" s="28">
        <v>189</v>
      </c>
      <c r="V120" s="28">
        <v>7</v>
      </c>
      <c r="W120" s="28">
        <v>1892</v>
      </c>
    </row>
    <row r="121" spans="1:23" x14ac:dyDescent="0.45">
      <c r="A121" s="27"/>
      <c r="B121" s="27"/>
      <c r="C121" s="27"/>
      <c r="D121" s="27" t="s">
        <v>159</v>
      </c>
      <c r="E121" s="27"/>
      <c r="F121" s="28">
        <v>1218</v>
      </c>
      <c r="G121" s="28">
        <v>12433</v>
      </c>
      <c r="H121" s="28">
        <v>895</v>
      </c>
      <c r="I121" s="28">
        <v>8610</v>
      </c>
      <c r="J121" s="28">
        <v>1459</v>
      </c>
      <c r="K121" s="28">
        <v>941</v>
      </c>
      <c r="L121" s="28">
        <v>2642</v>
      </c>
      <c r="M121" s="28">
        <v>54</v>
      </c>
      <c r="N121" s="28">
        <v>6357</v>
      </c>
      <c r="O121" s="28">
        <v>715</v>
      </c>
      <c r="P121" s="28">
        <v>2325</v>
      </c>
      <c r="Q121" s="28">
        <v>2373</v>
      </c>
      <c r="R121" s="28">
        <v>1744</v>
      </c>
      <c r="S121" s="28">
        <v>5568</v>
      </c>
      <c r="T121" s="28">
        <v>4476</v>
      </c>
      <c r="U121" s="28">
        <v>3770</v>
      </c>
      <c r="V121" s="28">
        <v>208</v>
      </c>
      <c r="W121" s="28">
        <v>55788</v>
      </c>
    </row>
    <row r="122" spans="1:23" x14ac:dyDescent="0.45">
      <c r="A122" s="27"/>
      <c r="B122" s="27"/>
      <c r="C122" s="27"/>
      <c r="D122" s="27"/>
      <c r="E122" s="27" t="s">
        <v>160</v>
      </c>
      <c r="F122" s="28">
        <v>79</v>
      </c>
      <c r="G122" s="28">
        <v>270</v>
      </c>
      <c r="H122" s="28">
        <v>28</v>
      </c>
      <c r="I122" s="28">
        <v>199</v>
      </c>
      <c r="J122" s="28">
        <v>63</v>
      </c>
      <c r="K122" s="28">
        <v>27</v>
      </c>
      <c r="L122" s="28">
        <v>87</v>
      </c>
      <c r="M122" s="28">
        <v>2</v>
      </c>
      <c r="N122" s="28">
        <v>216</v>
      </c>
      <c r="O122" s="28">
        <v>33</v>
      </c>
      <c r="P122" s="28">
        <v>70</v>
      </c>
      <c r="Q122" s="28">
        <v>69</v>
      </c>
      <c r="R122" s="28">
        <v>33</v>
      </c>
      <c r="S122" s="28">
        <v>195</v>
      </c>
      <c r="T122" s="28">
        <v>129</v>
      </c>
      <c r="U122" s="28">
        <v>65</v>
      </c>
      <c r="V122" s="28">
        <v>8</v>
      </c>
      <c r="W122" s="28">
        <v>1573</v>
      </c>
    </row>
    <row r="123" spans="1:23" x14ac:dyDescent="0.45">
      <c r="A123" s="27"/>
      <c r="B123" s="27"/>
      <c r="C123" s="27"/>
      <c r="D123" s="27"/>
      <c r="E123" s="27" t="s">
        <v>161</v>
      </c>
      <c r="F123" s="28">
        <v>117</v>
      </c>
      <c r="G123" s="28">
        <v>448</v>
      </c>
      <c r="H123" s="28">
        <v>146</v>
      </c>
      <c r="I123" s="28">
        <v>329</v>
      </c>
      <c r="J123" s="28">
        <v>78</v>
      </c>
      <c r="K123" s="28">
        <v>74</v>
      </c>
      <c r="L123" s="28">
        <v>190</v>
      </c>
      <c r="M123" s="28">
        <v>0</v>
      </c>
      <c r="N123" s="28">
        <v>394</v>
      </c>
      <c r="O123" s="28">
        <v>115</v>
      </c>
      <c r="P123" s="28">
        <v>81</v>
      </c>
      <c r="Q123" s="28">
        <v>225</v>
      </c>
      <c r="R123" s="28">
        <v>122</v>
      </c>
      <c r="S123" s="28">
        <v>214</v>
      </c>
      <c r="T123" s="28">
        <v>260</v>
      </c>
      <c r="U123" s="28">
        <v>377</v>
      </c>
      <c r="V123" s="28">
        <v>32</v>
      </c>
      <c r="W123" s="28">
        <v>3202</v>
      </c>
    </row>
    <row r="124" spans="1:23" x14ac:dyDescent="0.45">
      <c r="A124" s="27"/>
      <c r="B124" s="27"/>
      <c r="C124" s="27"/>
      <c r="D124" s="27"/>
      <c r="E124" s="27" t="s">
        <v>162</v>
      </c>
      <c r="F124" s="28">
        <v>159</v>
      </c>
      <c r="G124" s="28">
        <v>1297</v>
      </c>
      <c r="H124" s="28">
        <v>244</v>
      </c>
      <c r="I124" s="28">
        <v>1026</v>
      </c>
      <c r="J124" s="28">
        <v>319</v>
      </c>
      <c r="K124" s="28">
        <v>168</v>
      </c>
      <c r="L124" s="28">
        <v>588</v>
      </c>
      <c r="M124" s="28">
        <v>5</v>
      </c>
      <c r="N124" s="28">
        <v>779</v>
      </c>
      <c r="O124" s="28">
        <v>112</v>
      </c>
      <c r="P124" s="28">
        <v>271</v>
      </c>
      <c r="Q124" s="28">
        <v>641</v>
      </c>
      <c r="R124" s="28">
        <v>342</v>
      </c>
      <c r="S124" s="28">
        <v>1235</v>
      </c>
      <c r="T124" s="28">
        <v>1858</v>
      </c>
      <c r="U124" s="28">
        <v>866</v>
      </c>
      <c r="V124" s="28">
        <v>61</v>
      </c>
      <c r="W124" s="28">
        <v>9971</v>
      </c>
    </row>
    <row r="125" spans="1:23" x14ac:dyDescent="0.45">
      <c r="A125" s="27"/>
      <c r="B125" s="27"/>
      <c r="C125" s="27"/>
      <c r="D125" s="27"/>
      <c r="E125" s="27" t="s">
        <v>163</v>
      </c>
      <c r="F125" s="28">
        <v>376</v>
      </c>
      <c r="G125" s="28">
        <v>8804</v>
      </c>
      <c r="H125" s="28">
        <v>247</v>
      </c>
      <c r="I125" s="28">
        <v>5340</v>
      </c>
      <c r="J125" s="28">
        <v>687</v>
      </c>
      <c r="K125" s="28">
        <v>425</v>
      </c>
      <c r="L125" s="28">
        <v>1159</v>
      </c>
      <c r="M125" s="28">
        <v>34</v>
      </c>
      <c r="N125" s="28">
        <v>2832</v>
      </c>
      <c r="O125" s="28">
        <v>114</v>
      </c>
      <c r="P125" s="28">
        <v>556</v>
      </c>
      <c r="Q125" s="28">
        <v>687</v>
      </c>
      <c r="R125" s="28">
        <v>568</v>
      </c>
      <c r="S125" s="28">
        <v>2274</v>
      </c>
      <c r="T125" s="28">
        <v>1355</v>
      </c>
      <c r="U125" s="28">
        <v>1695</v>
      </c>
      <c r="V125" s="28">
        <v>16</v>
      </c>
      <c r="W125" s="28">
        <v>27169</v>
      </c>
    </row>
    <row r="126" spans="1:23" x14ac:dyDescent="0.45">
      <c r="A126" s="27"/>
      <c r="B126" s="27"/>
      <c r="C126" s="27"/>
      <c r="D126" s="27"/>
      <c r="E126" s="27" t="s">
        <v>164</v>
      </c>
      <c r="F126" s="28">
        <v>487</v>
      </c>
      <c r="G126" s="28">
        <v>1614</v>
      </c>
      <c r="H126" s="28">
        <v>230</v>
      </c>
      <c r="I126" s="28">
        <v>1716</v>
      </c>
      <c r="J126" s="28">
        <v>312</v>
      </c>
      <c r="K126" s="28">
        <v>247</v>
      </c>
      <c r="L126" s="28">
        <v>618</v>
      </c>
      <c r="M126" s="28">
        <v>13</v>
      </c>
      <c r="N126" s="28">
        <v>2136</v>
      </c>
      <c r="O126" s="28">
        <v>341</v>
      </c>
      <c r="P126" s="28">
        <v>1347</v>
      </c>
      <c r="Q126" s="28">
        <v>751</v>
      </c>
      <c r="R126" s="28">
        <v>679</v>
      </c>
      <c r="S126" s="28">
        <v>1650</v>
      </c>
      <c r="T126" s="28">
        <v>874</v>
      </c>
      <c r="U126" s="28">
        <v>767</v>
      </c>
      <c r="V126" s="28">
        <v>91</v>
      </c>
      <c r="W126" s="28">
        <v>13873</v>
      </c>
    </row>
    <row r="127" spans="1:23" x14ac:dyDescent="0.45">
      <c r="A127" s="27"/>
      <c r="B127" s="27"/>
      <c r="C127" s="27"/>
      <c r="D127" s="27" t="s">
        <v>165</v>
      </c>
      <c r="E127" s="27"/>
      <c r="F127" s="28">
        <v>11838</v>
      </c>
      <c r="G127" s="28">
        <v>3375</v>
      </c>
      <c r="H127" s="28">
        <v>3828</v>
      </c>
      <c r="I127" s="28">
        <v>4534</v>
      </c>
      <c r="J127" s="28">
        <v>2277</v>
      </c>
      <c r="K127" s="28">
        <v>2252</v>
      </c>
      <c r="L127" s="28">
        <v>1032</v>
      </c>
      <c r="M127" s="28">
        <v>348</v>
      </c>
      <c r="N127" s="28">
        <v>22046</v>
      </c>
      <c r="O127" s="28">
        <v>2019</v>
      </c>
      <c r="P127" s="28">
        <v>2537</v>
      </c>
      <c r="Q127" s="28">
        <v>3298</v>
      </c>
      <c r="R127" s="28">
        <v>2453</v>
      </c>
      <c r="S127" s="28">
        <v>2522</v>
      </c>
      <c r="T127" s="28">
        <v>3961</v>
      </c>
      <c r="U127" s="28">
        <v>4072</v>
      </c>
      <c r="V127" s="28">
        <v>657</v>
      </c>
      <c r="W127" s="28">
        <v>73049</v>
      </c>
    </row>
    <row r="128" spans="1:23" x14ac:dyDescent="0.45">
      <c r="A128" s="27"/>
      <c r="B128" s="27" t="s">
        <v>166</v>
      </c>
      <c r="C128" s="27"/>
      <c r="D128" s="27"/>
      <c r="E128" s="27"/>
      <c r="F128" s="28">
        <v>4960</v>
      </c>
      <c r="G128" s="28">
        <v>8786</v>
      </c>
      <c r="H128" s="28">
        <v>1934</v>
      </c>
      <c r="I128" s="28">
        <v>5174</v>
      </c>
      <c r="J128" s="28">
        <v>1788</v>
      </c>
      <c r="K128" s="28">
        <v>1613</v>
      </c>
      <c r="L128" s="28">
        <v>2122</v>
      </c>
      <c r="M128" s="28">
        <v>163</v>
      </c>
      <c r="N128" s="28">
        <v>11007</v>
      </c>
      <c r="O128" s="28">
        <v>1641</v>
      </c>
      <c r="P128" s="28">
        <v>2685</v>
      </c>
      <c r="Q128" s="28">
        <v>2898</v>
      </c>
      <c r="R128" s="28">
        <v>2135</v>
      </c>
      <c r="S128" s="28">
        <v>4698</v>
      </c>
      <c r="T128" s="28">
        <v>4934</v>
      </c>
      <c r="U128" s="28">
        <v>5371</v>
      </c>
      <c r="V128" s="28">
        <v>645</v>
      </c>
      <c r="W128" s="28">
        <v>62554</v>
      </c>
    </row>
    <row r="129" spans="1:23" x14ac:dyDescent="0.45">
      <c r="A129" s="27"/>
      <c r="B129" s="27"/>
      <c r="C129" s="27" t="s">
        <v>167</v>
      </c>
      <c r="D129" s="27"/>
      <c r="E129" s="27"/>
      <c r="F129" s="28">
        <v>539</v>
      </c>
      <c r="G129" s="28">
        <v>380</v>
      </c>
      <c r="H129" s="28">
        <v>167</v>
      </c>
      <c r="I129" s="28">
        <v>326</v>
      </c>
      <c r="J129" s="28">
        <v>171</v>
      </c>
      <c r="K129" s="28">
        <v>199</v>
      </c>
      <c r="L129" s="28">
        <v>138</v>
      </c>
      <c r="M129" s="28">
        <v>35</v>
      </c>
      <c r="N129" s="28">
        <v>1970</v>
      </c>
      <c r="O129" s="28">
        <v>293</v>
      </c>
      <c r="P129" s="28">
        <v>364</v>
      </c>
      <c r="Q129" s="28">
        <v>501</v>
      </c>
      <c r="R129" s="28">
        <v>275</v>
      </c>
      <c r="S129" s="28">
        <v>354</v>
      </c>
      <c r="T129" s="28">
        <v>722</v>
      </c>
      <c r="U129" s="28">
        <v>599</v>
      </c>
      <c r="V129" s="28">
        <v>136</v>
      </c>
      <c r="W129" s="28">
        <v>7169</v>
      </c>
    </row>
    <row r="130" spans="1:23" x14ac:dyDescent="0.45">
      <c r="A130" s="27"/>
      <c r="B130" s="27"/>
      <c r="C130" s="27"/>
      <c r="D130" s="27"/>
      <c r="E130" s="27" t="s">
        <v>168</v>
      </c>
      <c r="F130" s="28">
        <v>523</v>
      </c>
      <c r="G130" s="28">
        <v>364</v>
      </c>
      <c r="H130" s="28">
        <v>162</v>
      </c>
      <c r="I130" s="28">
        <v>317</v>
      </c>
      <c r="J130" s="28">
        <v>165</v>
      </c>
      <c r="K130" s="28">
        <v>189</v>
      </c>
      <c r="L130" s="28">
        <v>135</v>
      </c>
      <c r="M130" s="28">
        <v>32</v>
      </c>
      <c r="N130" s="28">
        <v>1850</v>
      </c>
      <c r="O130" s="28">
        <v>271</v>
      </c>
      <c r="P130" s="28">
        <v>333</v>
      </c>
      <c r="Q130" s="28">
        <v>474</v>
      </c>
      <c r="R130" s="28">
        <v>262</v>
      </c>
      <c r="S130" s="28">
        <v>344</v>
      </c>
      <c r="T130" s="28">
        <v>673</v>
      </c>
      <c r="U130" s="28">
        <v>581</v>
      </c>
      <c r="V130" s="28">
        <v>129</v>
      </c>
      <c r="W130" s="28">
        <v>6804</v>
      </c>
    </row>
    <row r="131" spans="1:23" x14ac:dyDescent="0.45">
      <c r="A131" s="27"/>
      <c r="B131" s="27"/>
      <c r="C131" s="27"/>
      <c r="D131" s="27"/>
      <c r="E131" s="27" t="s">
        <v>169</v>
      </c>
      <c r="F131" s="28">
        <v>14</v>
      </c>
      <c r="G131" s="28">
        <v>4</v>
      </c>
      <c r="H131" s="28">
        <v>2</v>
      </c>
      <c r="I131" s="28">
        <v>4</v>
      </c>
      <c r="J131" s="28">
        <v>3</v>
      </c>
      <c r="K131" s="28">
        <v>4</v>
      </c>
      <c r="L131" s="28">
        <v>1</v>
      </c>
      <c r="M131" s="28">
        <v>3</v>
      </c>
      <c r="N131" s="28">
        <v>76</v>
      </c>
      <c r="O131" s="28">
        <v>12</v>
      </c>
      <c r="P131" s="28">
        <v>16</v>
      </c>
      <c r="Q131" s="28">
        <v>8</v>
      </c>
      <c r="R131" s="28">
        <v>8</v>
      </c>
      <c r="S131" s="28">
        <v>7</v>
      </c>
      <c r="T131" s="28">
        <v>23</v>
      </c>
      <c r="U131" s="28">
        <v>10</v>
      </c>
      <c r="V131" s="28">
        <v>3</v>
      </c>
      <c r="W131" s="28">
        <v>198</v>
      </c>
    </row>
    <row r="132" spans="1:23" x14ac:dyDescent="0.45">
      <c r="A132" s="27"/>
      <c r="B132" s="27"/>
      <c r="C132" s="27"/>
      <c r="D132" s="27"/>
      <c r="E132" s="27" t="s">
        <v>170</v>
      </c>
      <c r="F132" s="28">
        <v>2</v>
      </c>
      <c r="G132" s="28">
        <v>12</v>
      </c>
      <c r="H132" s="28">
        <v>3</v>
      </c>
      <c r="I132" s="28">
        <v>5</v>
      </c>
      <c r="J132" s="28">
        <v>3</v>
      </c>
      <c r="K132" s="28">
        <v>6</v>
      </c>
      <c r="L132" s="28">
        <v>2</v>
      </c>
      <c r="M132" s="28">
        <v>0</v>
      </c>
      <c r="N132" s="28">
        <v>44</v>
      </c>
      <c r="O132" s="28">
        <v>10</v>
      </c>
      <c r="P132" s="28">
        <v>15</v>
      </c>
      <c r="Q132" s="28">
        <v>19</v>
      </c>
      <c r="R132" s="28">
        <v>5</v>
      </c>
      <c r="S132" s="28">
        <v>3</v>
      </c>
      <c r="T132" s="28">
        <v>26</v>
      </c>
      <c r="U132" s="28">
        <v>8</v>
      </c>
      <c r="V132" s="28">
        <v>4</v>
      </c>
      <c r="W132" s="28">
        <v>167</v>
      </c>
    </row>
    <row r="133" spans="1:23" x14ac:dyDescent="0.45">
      <c r="A133" s="27"/>
      <c r="B133" s="27"/>
      <c r="C133" s="27" t="s">
        <v>171</v>
      </c>
      <c r="D133" s="27"/>
      <c r="E133" s="27"/>
      <c r="F133" s="28">
        <v>936</v>
      </c>
      <c r="G133" s="28">
        <v>7547</v>
      </c>
      <c r="H133" s="28">
        <v>685</v>
      </c>
      <c r="I133" s="28">
        <v>3641</v>
      </c>
      <c r="J133" s="28">
        <v>904</v>
      </c>
      <c r="K133" s="28">
        <v>619</v>
      </c>
      <c r="L133" s="28">
        <v>1455</v>
      </c>
      <c r="M133" s="28">
        <v>44</v>
      </c>
      <c r="N133" s="28">
        <v>3991</v>
      </c>
      <c r="O133" s="28">
        <v>569</v>
      </c>
      <c r="P133" s="28">
        <v>1566</v>
      </c>
      <c r="Q133" s="28">
        <v>1521</v>
      </c>
      <c r="R133" s="28">
        <v>1094</v>
      </c>
      <c r="S133" s="28">
        <v>3540</v>
      </c>
      <c r="T133" s="28">
        <v>3141</v>
      </c>
      <c r="U133" s="28">
        <v>3487</v>
      </c>
      <c r="V133" s="28">
        <v>120</v>
      </c>
      <c r="W133" s="28">
        <v>34860</v>
      </c>
    </row>
    <row r="134" spans="1:23" x14ac:dyDescent="0.45">
      <c r="A134" s="27"/>
      <c r="B134" s="27"/>
      <c r="C134" s="27"/>
      <c r="D134" s="27"/>
      <c r="E134" s="27" t="s">
        <v>172</v>
      </c>
      <c r="F134" s="28">
        <v>20</v>
      </c>
      <c r="G134" s="28">
        <v>52</v>
      </c>
      <c r="H134" s="28">
        <v>8</v>
      </c>
      <c r="I134" s="28">
        <v>15</v>
      </c>
      <c r="J134" s="28">
        <v>16</v>
      </c>
      <c r="K134" s="28">
        <v>8</v>
      </c>
      <c r="L134" s="28">
        <v>7</v>
      </c>
      <c r="M134" s="28">
        <v>1</v>
      </c>
      <c r="N134" s="28">
        <v>55</v>
      </c>
      <c r="O134" s="28">
        <v>13</v>
      </c>
      <c r="P134" s="28">
        <v>20</v>
      </c>
      <c r="Q134" s="28">
        <v>25</v>
      </c>
      <c r="R134" s="28">
        <v>20</v>
      </c>
      <c r="S134" s="28">
        <v>46</v>
      </c>
      <c r="T134" s="28">
        <v>36</v>
      </c>
      <c r="U134" s="28">
        <v>44</v>
      </c>
      <c r="V134" s="28">
        <v>2</v>
      </c>
      <c r="W134" s="28">
        <v>388</v>
      </c>
    </row>
    <row r="135" spans="1:23" x14ac:dyDescent="0.45">
      <c r="A135" s="27"/>
      <c r="B135" s="27"/>
      <c r="C135" s="27"/>
      <c r="D135" s="27"/>
      <c r="E135" s="27" t="s">
        <v>173</v>
      </c>
      <c r="F135" s="28">
        <v>18</v>
      </c>
      <c r="G135" s="28">
        <v>59</v>
      </c>
      <c r="H135" s="28">
        <v>4</v>
      </c>
      <c r="I135" s="28">
        <v>26</v>
      </c>
      <c r="J135" s="28">
        <v>3</v>
      </c>
      <c r="K135" s="28">
        <v>6</v>
      </c>
      <c r="L135" s="28">
        <v>7</v>
      </c>
      <c r="M135" s="28">
        <v>0</v>
      </c>
      <c r="N135" s="28">
        <v>106</v>
      </c>
      <c r="O135" s="28">
        <v>2</v>
      </c>
      <c r="P135" s="28">
        <v>3</v>
      </c>
      <c r="Q135" s="28">
        <v>6</v>
      </c>
      <c r="R135" s="28">
        <v>8</v>
      </c>
      <c r="S135" s="28">
        <v>27</v>
      </c>
      <c r="T135" s="28">
        <v>10</v>
      </c>
      <c r="U135" s="28">
        <v>11</v>
      </c>
      <c r="V135" s="28">
        <v>0</v>
      </c>
      <c r="W135" s="28">
        <v>296</v>
      </c>
    </row>
    <row r="136" spans="1:23" x14ac:dyDescent="0.45">
      <c r="A136" s="27"/>
      <c r="B136" s="27"/>
      <c r="C136" s="27"/>
      <c r="D136" s="27"/>
      <c r="E136" s="27" t="s">
        <v>174</v>
      </c>
      <c r="F136" s="28">
        <v>898</v>
      </c>
      <c r="G136" s="28">
        <v>7436</v>
      </c>
      <c r="H136" s="28">
        <v>673</v>
      </c>
      <c r="I136" s="28">
        <v>3600</v>
      </c>
      <c r="J136" s="28">
        <v>885</v>
      </c>
      <c r="K136" s="28">
        <v>605</v>
      </c>
      <c r="L136" s="28">
        <v>1441</v>
      </c>
      <c r="M136" s="28">
        <v>43</v>
      </c>
      <c r="N136" s="28">
        <v>3830</v>
      </c>
      <c r="O136" s="28">
        <v>554</v>
      </c>
      <c r="P136" s="28">
        <v>1543</v>
      </c>
      <c r="Q136" s="28">
        <v>1490</v>
      </c>
      <c r="R136" s="28">
        <v>1066</v>
      </c>
      <c r="S136" s="28">
        <v>3467</v>
      </c>
      <c r="T136" s="28">
        <v>3095</v>
      </c>
      <c r="U136" s="28">
        <v>3432</v>
      </c>
      <c r="V136" s="28">
        <v>118</v>
      </c>
      <c r="W136" s="28">
        <v>34176</v>
      </c>
    </row>
    <row r="137" spans="1:23" x14ac:dyDescent="0.45">
      <c r="A137" s="27"/>
      <c r="B137" s="27"/>
      <c r="C137" s="27" t="s">
        <v>175</v>
      </c>
      <c r="D137" s="27"/>
      <c r="E137" s="27"/>
      <c r="F137" s="28">
        <v>3485</v>
      </c>
      <c r="G137" s="28">
        <v>859</v>
      </c>
      <c r="H137" s="28">
        <v>1082</v>
      </c>
      <c r="I137" s="28">
        <v>1207</v>
      </c>
      <c r="J137" s="28">
        <v>713</v>
      </c>
      <c r="K137" s="28">
        <v>795</v>
      </c>
      <c r="L137" s="28">
        <v>529</v>
      </c>
      <c r="M137" s="28">
        <v>84</v>
      </c>
      <c r="N137" s="28">
        <v>5046</v>
      </c>
      <c r="O137" s="28">
        <v>779</v>
      </c>
      <c r="P137" s="28">
        <v>755</v>
      </c>
      <c r="Q137" s="28">
        <v>876</v>
      </c>
      <c r="R137" s="28">
        <v>766</v>
      </c>
      <c r="S137" s="28">
        <v>804</v>
      </c>
      <c r="T137" s="28">
        <v>1071</v>
      </c>
      <c r="U137" s="28">
        <v>1285</v>
      </c>
      <c r="V137" s="28">
        <v>389</v>
      </c>
      <c r="W137" s="28">
        <v>20525</v>
      </c>
    </row>
    <row r="138" spans="1:23" x14ac:dyDescent="0.45">
      <c r="A138" s="27"/>
      <c r="B138" s="27"/>
      <c r="C138" s="27"/>
      <c r="D138" s="27" t="s">
        <v>176</v>
      </c>
      <c r="E138" s="27"/>
      <c r="F138" s="28">
        <v>1220</v>
      </c>
      <c r="G138" s="28">
        <v>475</v>
      </c>
      <c r="H138" s="28">
        <v>551</v>
      </c>
      <c r="I138" s="28">
        <v>580</v>
      </c>
      <c r="J138" s="28">
        <v>404</v>
      </c>
      <c r="K138" s="28">
        <v>434</v>
      </c>
      <c r="L138" s="28">
        <v>351</v>
      </c>
      <c r="M138" s="28">
        <v>74</v>
      </c>
      <c r="N138" s="28">
        <v>2773</v>
      </c>
      <c r="O138" s="28">
        <v>487</v>
      </c>
      <c r="P138" s="28">
        <v>504</v>
      </c>
      <c r="Q138" s="28">
        <v>598</v>
      </c>
      <c r="R138" s="28">
        <v>477</v>
      </c>
      <c r="S138" s="28">
        <v>494</v>
      </c>
      <c r="T138" s="28">
        <v>682</v>
      </c>
      <c r="U138" s="28">
        <v>806</v>
      </c>
      <c r="V138" s="28">
        <v>272</v>
      </c>
      <c r="W138" s="28">
        <v>11182</v>
      </c>
    </row>
    <row r="139" spans="1:23" x14ac:dyDescent="0.45">
      <c r="A139" s="27"/>
      <c r="B139" s="27"/>
      <c r="C139" s="27"/>
      <c r="D139" s="27" t="s">
        <v>177</v>
      </c>
      <c r="E139" s="27"/>
      <c r="F139" s="28">
        <v>99</v>
      </c>
      <c r="G139" s="28">
        <v>8</v>
      </c>
      <c r="H139" s="28">
        <v>39</v>
      </c>
      <c r="I139" s="28">
        <v>39</v>
      </c>
      <c r="J139" s="28">
        <v>28</v>
      </c>
      <c r="K139" s="28">
        <v>14</v>
      </c>
      <c r="L139" s="28">
        <v>4</v>
      </c>
      <c r="M139" s="28">
        <v>1</v>
      </c>
      <c r="N139" s="28">
        <v>161</v>
      </c>
      <c r="O139" s="28">
        <v>15</v>
      </c>
      <c r="P139" s="28">
        <v>7</v>
      </c>
      <c r="Q139" s="28">
        <v>14</v>
      </c>
      <c r="R139" s="28">
        <v>12</v>
      </c>
      <c r="S139" s="28">
        <v>13</v>
      </c>
      <c r="T139" s="28">
        <v>13</v>
      </c>
      <c r="U139" s="28">
        <v>25</v>
      </c>
      <c r="V139" s="28">
        <v>11</v>
      </c>
      <c r="W139" s="28">
        <v>503</v>
      </c>
    </row>
    <row r="140" spans="1:23" x14ac:dyDescent="0.45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1</v>
      </c>
      <c r="T140" s="28">
        <v>0</v>
      </c>
      <c r="U140" s="28">
        <v>0</v>
      </c>
      <c r="V140" s="28">
        <v>0</v>
      </c>
      <c r="W140" s="28">
        <v>1</v>
      </c>
    </row>
    <row r="141" spans="1:23" x14ac:dyDescent="0.45">
      <c r="A141" s="27"/>
      <c r="B141" s="27"/>
      <c r="C141" s="27"/>
      <c r="D141" s="27" t="s">
        <v>179</v>
      </c>
      <c r="E141" s="27"/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5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1</v>
      </c>
      <c r="V141" s="28">
        <v>0</v>
      </c>
      <c r="W141" s="28">
        <v>6</v>
      </c>
    </row>
    <row r="142" spans="1:23" x14ac:dyDescent="0.45">
      <c r="A142" s="27"/>
      <c r="B142" s="27"/>
      <c r="C142" s="27"/>
      <c r="D142" s="27" t="s">
        <v>180</v>
      </c>
      <c r="E142" s="27"/>
      <c r="F142" s="28">
        <v>2166</v>
      </c>
      <c r="G142" s="28">
        <v>376</v>
      </c>
      <c r="H142" s="28">
        <v>492</v>
      </c>
      <c r="I142" s="28">
        <v>588</v>
      </c>
      <c r="J142" s="28">
        <v>281</v>
      </c>
      <c r="K142" s="28">
        <v>347</v>
      </c>
      <c r="L142" s="28">
        <v>174</v>
      </c>
      <c r="M142" s="28">
        <v>9</v>
      </c>
      <c r="N142" s="28">
        <v>2107</v>
      </c>
      <c r="O142" s="28">
        <v>277</v>
      </c>
      <c r="P142" s="28">
        <v>244</v>
      </c>
      <c r="Q142" s="28">
        <v>264</v>
      </c>
      <c r="R142" s="28">
        <v>277</v>
      </c>
      <c r="S142" s="28">
        <v>296</v>
      </c>
      <c r="T142" s="28">
        <v>376</v>
      </c>
      <c r="U142" s="28">
        <v>453</v>
      </c>
      <c r="V142" s="28">
        <v>106</v>
      </c>
      <c r="W142" s="28">
        <v>8833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B620-F716-4BC2-A3AD-8ADBF74B1AF7}">
  <dimension ref="A1:W142"/>
  <sheetViews>
    <sheetView workbookViewId="0">
      <selection activeCell="I33" sqref="I33"/>
    </sheetView>
  </sheetViews>
  <sheetFormatPr defaultColWidth="9" defaultRowHeight="16" x14ac:dyDescent="0.45"/>
  <cols>
    <col min="1" max="4" width="1.33203125" style="19" customWidth="1"/>
    <col min="5" max="5" width="24.25" style="19" bestFit="1" customWidth="1"/>
    <col min="6" max="7" width="10.5" style="19" bestFit="1" customWidth="1"/>
    <col min="8" max="12" width="9.25" style="19" bestFit="1" customWidth="1"/>
    <col min="13" max="13" width="10.08203125" style="19" bestFit="1" customWidth="1"/>
    <col min="14" max="14" width="10.5" style="19" bestFit="1" customWidth="1"/>
    <col min="15" max="19" width="9.25" style="19" bestFit="1" customWidth="1"/>
    <col min="20" max="21" width="10.5" style="19" bestFit="1" customWidth="1"/>
    <col min="22" max="22" width="9.25" style="19" bestFit="1" customWidth="1"/>
    <col min="23" max="23" width="11.5" style="19" bestFit="1" customWidth="1"/>
    <col min="24" max="16384" width="9" style="19"/>
  </cols>
  <sheetData>
    <row r="1" spans="1:23" x14ac:dyDescent="0.45">
      <c r="A1" s="18" t="s">
        <v>184</v>
      </c>
    </row>
    <row r="2" spans="1:23" x14ac:dyDescent="0.25">
      <c r="A2" s="34" t="s">
        <v>22</v>
      </c>
      <c r="B2" s="21"/>
    </row>
    <row r="3" spans="1:23" x14ac:dyDescent="0.45">
      <c r="A3" s="23"/>
      <c r="B3" s="23"/>
      <c r="C3" s="23"/>
      <c r="D3" s="23"/>
      <c r="E3" s="23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4" t="s">
        <v>30</v>
      </c>
      <c r="M3" s="24" t="s">
        <v>31</v>
      </c>
      <c r="N3" s="24" t="s">
        <v>32</v>
      </c>
      <c r="O3" s="24" t="s">
        <v>33</v>
      </c>
      <c r="P3" s="24" t="s">
        <v>34</v>
      </c>
      <c r="Q3" s="24" t="s">
        <v>35</v>
      </c>
      <c r="R3" s="24" t="s">
        <v>36</v>
      </c>
      <c r="S3" s="24" t="s">
        <v>37</v>
      </c>
      <c r="T3" s="24" t="s">
        <v>38</v>
      </c>
      <c r="U3" s="24" t="s">
        <v>39</v>
      </c>
      <c r="V3" s="24" t="s">
        <v>40</v>
      </c>
      <c r="W3" s="25" t="s">
        <v>41</v>
      </c>
    </row>
    <row r="4" spans="1:23" x14ac:dyDescent="0.45">
      <c r="A4" s="27" t="s">
        <v>42</v>
      </c>
      <c r="B4" s="27"/>
      <c r="C4" s="27"/>
      <c r="D4" s="27"/>
      <c r="E4" s="27"/>
      <c r="F4" s="28">
        <v>2904170</v>
      </c>
      <c r="G4" s="28">
        <v>1268711</v>
      </c>
      <c r="H4" s="28">
        <v>1134819</v>
      </c>
      <c r="I4" s="28">
        <v>1285505</v>
      </c>
      <c r="J4" s="28">
        <v>641404</v>
      </c>
      <c r="K4" s="28">
        <v>642343</v>
      </c>
      <c r="L4" s="28">
        <v>542347</v>
      </c>
      <c r="M4" s="28">
        <v>159803</v>
      </c>
      <c r="N4" s="28">
        <v>5519399</v>
      </c>
      <c r="O4" s="28">
        <v>751433</v>
      </c>
      <c r="P4" s="28">
        <v>798120</v>
      </c>
      <c r="Q4" s="28">
        <v>1073339</v>
      </c>
      <c r="R4" s="28">
        <v>883001</v>
      </c>
      <c r="S4" s="28">
        <v>917175</v>
      </c>
      <c r="T4" s="28">
        <v>1390321</v>
      </c>
      <c r="U4" s="28">
        <v>1628819</v>
      </c>
      <c r="V4" s="28">
        <v>367653</v>
      </c>
      <c r="W4" s="28">
        <v>21908362</v>
      </c>
    </row>
    <row r="5" spans="1:23" x14ac:dyDescent="0.45">
      <c r="A5" s="27"/>
      <c r="B5" s="27" t="s">
        <v>43</v>
      </c>
      <c r="C5" s="27"/>
      <c r="D5" s="27"/>
      <c r="E5" s="27"/>
      <c r="F5" s="28">
        <v>2538890</v>
      </c>
      <c r="G5" s="28">
        <v>1077838</v>
      </c>
      <c r="H5" s="28">
        <v>967158</v>
      </c>
      <c r="I5" s="28">
        <v>1084566</v>
      </c>
      <c r="J5" s="28">
        <v>544455</v>
      </c>
      <c r="K5" s="28">
        <v>548521</v>
      </c>
      <c r="L5" s="28">
        <v>467645</v>
      </c>
      <c r="M5" s="28">
        <v>141324</v>
      </c>
      <c r="N5" s="28">
        <v>4658015</v>
      </c>
      <c r="O5" s="28">
        <v>580566</v>
      </c>
      <c r="P5" s="28">
        <v>629115</v>
      </c>
      <c r="Q5" s="28">
        <v>833189</v>
      </c>
      <c r="R5" s="28">
        <v>684714</v>
      </c>
      <c r="S5" s="28">
        <v>664639</v>
      </c>
      <c r="T5" s="28">
        <v>1055185</v>
      </c>
      <c r="U5" s="28">
        <v>1315862</v>
      </c>
      <c r="V5" s="28">
        <v>280041</v>
      </c>
      <c r="W5" s="28">
        <v>18071723</v>
      </c>
    </row>
    <row r="6" spans="1:23" x14ac:dyDescent="0.45">
      <c r="A6" s="27"/>
      <c r="B6" s="27"/>
      <c r="C6" s="27" t="s">
        <v>44</v>
      </c>
      <c r="D6" s="27"/>
      <c r="E6" s="27"/>
      <c r="F6" s="28">
        <v>1830337</v>
      </c>
      <c r="G6" s="28">
        <v>775349</v>
      </c>
      <c r="H6" s="28">
        <v>695939</v>
      </c>
      <c r="I6" s="28">
        <v>743347</v>
      </c>
      <c r="J6" s="28">
        <v>380124</v>
      </c>
      <c r="K6" s="28">
        <v>393113</v>
      </c>
      <c r="L6" s="28">
        <v>316515</v>
      </c>
      <c r="M6" s="28">
        <v>100561</v>
      </c>
      <c r="N6" s="28">
        <v>3209894</v>
      </c>
      <c r="O6" s="28">
        <v>386431</v>
      </c>
      <c r="P6" s="28">
        <v>429986</v>
      </c>
      <c r="Q6" s="28">
        <v>567397</v>
      </c>
      <c r="R6" s="28">
        <v>465206</v>
      </c>
      <c r="S6" s="28">
        <v>446230</v>
      </c>
      <c r="T6" s="28">
        <v>741445</v>
      </c>
      <c r="U6" s="28">
        <v>943992</v>
      </c>
      <c r="V6" s="28">
        <v>188594</v>
      </c>
      <c r="W6" s="28">
        <v>12614460</v>
      </c>
    </row>
    <row r="7" spans="1:23" x14ac:dyDescent="0.45">
      <c r="A7" s="27"/>
      <c r="B7" s="27"/>
      <c r="C7" s="27"/>
      <c r="D7" s="27" t="s">
        <v>45</v>
      </c>
      <c r="E7" s="27"/>
      <c r="F7" s="28">
        <v>1441369</v>
      </c>
      <c r="G7" s="28">
        <v>630706</v>
      </c>
      <c r="H7" s="28">
        <v>577603</v>
      </c>
      <c r="I7" s="28">
        <v>602781</v>
      </c>
      <c r="J7" s="28">
        <v>331985</v>
      </c>
      <c r="K7" s="28">
        <v>350520</v>
      </c>
      <c r="L7" s="28">
        <v>293347</v>
      </c>
      <c r="M7" s="28">
        <v>87960</v>
      </c>
      <c r="N7" s="28">
        <v>2757378</v>
      </c>
      <c r="O7" s="28">
        <v>353326</v>
      </c>
      <c r="P7" s="28">
        <v>392186</v>
      </c>
      <c r="Q7" s="28">
        <v>517562</v>
      </c>
      <c r="R7" s="28">
        <v>416078</v>
      </c>
      <c r="S7" s="28">
        <v>407045</v>
      </c>
      <c r="T7" s="28">
        <v>686315</v>
      </c>
      <c r="U7" s="28">
        <v>840503</v>
      </c>
      <c r="V7" s="28">
        <v>171082</v>
      </c>
      <c r="W7" s="28">
        <v>10857746</v>
      </c>
    </row>
    <row r="8" spans="1:23" x14ac:dyDescent="0.45">
      <c r="A8" s="27"/>
      <c r="B8" s="27"/>
      <c r="C8" s="27"/>
      <c r="D8" s="27"/>
      <c r="E8" s="27" t="s">
        <v>46</v>
      </c>
      <c r="F8" s="28">
        <v>15636</v>
      </c>
      <c r="G8" s="28">
        <v>9154</v>
      </c>
      <c r="H8" s="28">
        <v>9377</v>
      </c>
      <c r="I8" s="28">
        <v>10481</v>
      </c>
      <c r="J8" s="28">
        <v>3614</v>
      </c>
      <c r="K8" s="28">
        <v>5974</v>
      </c>
      <c r="L8" s="28">
        <v>4905</v>
      </c>
      <c r="M8" s="28">
        <v>1117</v>
      </c>
      <c r="N8" s="28">
        <v>38666</v>
      </c>
      <c r="O8" s="28">
        <v>8969</v>
      </c>
      <c r="P8" s="28">
        <v>7222</v>
      </c>
      <c r="Q8" s="28">
        <v>9224</v>
      </c>
      <c r="R8" s="28">
        <v>7142</v>
      </c>
      <c r="S8" s="28">
        <v>7489</v>
      </c>
      <c r="T8" s="28">
        <v>17171</v>
      </c>
      <c r="U8" s="28">
        <v>22088</v>
      </c>
      <c r="V8" s="28">
        <v>4607</v>
      </c>
      <c r="W8" s="28">
        <v>182836</v>
      </c>
    </row>
    <row r="9" spans="1:23" x14ac:dyDescent="0.45">
      <c r="A9" s="27"/>
      <c r="B9" s="27"/>
      <c r="C9" s="27"/>
      <c r="D9" s="27"/>
      <c r="E9" s="27" t="s">
        <v>47</v>
      </c>
      <c r="F9" s="28">
        <v>153325</v>
      </c>
      <c r="G9" s="28">
        <v>85349</v>
      </c>
      <c r="H9" s="28">
        <v>74214</v>
      </c>
      <c r="I9" s="28">
        <v>107448</v>
      </c>
      <c r="J9" s="28">
        <v>37018</v>
      </c>
      <c r="K9" s="28">
        <v>52614</v>
      </c>
      <c r="L9" s="28">
        <v>49684</v>
      </c>
      <c r="M9" s="28">
        <v>15461</v>
      </c>
      <c r="N9" s="28">
        <v>449897</v>
      </c>
      <c r="O9" s="28">
        <v>74237</v>
      </c>
      <c r="P9" s="28">
        <v>66520</v>
      </c>
      <c r="Q9" s="28">
        <v>84443</v>
      </c>
      <c r="R9" s="28">
        <v>53685</v>
      </c>
      <c r="S9" s="28">
        <v>54987</v>
      </c>
      <c r="T9" s="28">
        <v>113262</v>
      </c>
      <c r="U9" s="28">
        <v>152013</v>
      </c>
      <c r="V9" s="28">
        <v>32094</v>
      </c>
      <c r="W9" s="28">
        <v>1656251</v>
      </c>
    </row>
    <row r="10" spans="1:23" x14ac:dyDescent="0.45">
      <c r="A10" s="27"/>
      <c r="B10" s="27"/>
      <c r="C10" s="27"/>
      <c r="D10" s="27"/>
      <c r="E10" s="27" t="s">
        <v>48</v>
      </c>
      <c r="F10" s="28">
        <v>110402</v>
      </c>
      <c r="G10" s="28">
        <v>44005</v>
      </c>
      <c r="H10" s="28">
        <v>40760</v>
      </c>
      <c r="I10" s="28">
        <v>47212</v>
      </c>
      <c r="J10" s="28">
        <v>19317</v>
      </c>
      <c r="K10" s="28">
        <v>25959</v>
      </c>
      <c r="L10" s="28">
        <v>19304</v>
      </c>
      <c r="M10" s="28">
        <v>5634</v>
      </c>
      <c r="N10" s="28">
        <v>196084</v>
      </c>
      <c r="O10" s="28">
        <v>25714</v>
      </c>
      <c r="P10" s="28">
        <v>27605</v>
      </c>
      <c r="Q10" s="28">
        <v>36089</v>
      </c>
      <c r="R10" s="28">
        <v>30346</v>
      </c>
      <c r="S10" s="28">
        <v>28436</v>
      </c>
      <c r="T10" s="28">
        <v>50727</v>
      </c>
      <c r="U10" s="28">
        <v>60591</v>
      </c>
      <c r="V10" s="28">
        <v>15083</v>
      </c>
      <c r="W10" s="28">
        <v>783268</v>
      </c>
    </row>
    <row r="11" spans="1:23" x14ac:dyDescent="0.45">
      <c r="A11" s="27"/>
      <c r="B11" s="27"/>
      <c r="C11" s="27"/>
      <c r="D11" s="27"/>
      <c r="E11" s="27" t="s">
        <v>49</v>
      </c>
      <c r="F11" s="28">
        <v>760188</v>
      </c>
      <c r="G11" s="28">
        <v>341052</v>
      </c>
      <c r="H11" s="28">
        <v>304889</v>
      </c>
      <c r="I11" s="28">
        <v>308572</v>
      </c>
      <c r="J11" s="28">
        <v>183334</v>
      </c>
      <c r="K11" s="28">
        <v>191301</v>
      </c>
      <c r="L11" s="28">
        <v>142932</v>
      </c>
      <c r="M11" s="28">
        <v>47575</v>
      </c>
      <c r="N11" s="28">
        <v>1459035</v>
      </c>
      <c r="O11" s="28">
        <v>177064</v>
      </c>
      <c r="P11" s="28">
        <v>207871</v>
      </c>
      <c r="Q11" s="28">
        <v>270793</v>
      </c>
      <c r="R11" s="28">
        <v>227568</v>
      </c>
      <c r="S11" s="28">
        <v>212800</v>
      </c>
      <c r="T11" s="28">
        <v>344748</v>
      </c>
      <c r="U11" s="28">
        <v>421819</v>
      </c>
      <c r="V11" s="28">
        <v>83240</v>
      </c>
      <c r="W11" s="28">
        <v>5684781</v>
      </c>
    </row>
    <row r="12" spans="1:23" x14ac:dyDescent="0.45">
      <c r="A12" s="27"/>
      <c r="B12" s="27"/>
      <c r="C12" s="27"/>
      <c r="D12" s="27"/>
      <c r="E12" s="27" t="s">
        <v>50</v>
      </c>
      <c r="F12" s="28">
        <v>140442</v>
      </c>
      <c r="G12" s="28">
        <v>56130</v>
      </c>
      <c r="H12" s="28">
        <v>51499</v>
      </c>
      <c r="I12" s="28">
        <v>48771</v>
      </c>
      <c r="J12" s="28">
        <v>30258</v>
      </c>
      <c r="K12" s="28">
        <v>28404</v>
      </c>
      <c r="L12" s="28">
        <v>25957</v>
      </c>
      <c r="M12" s="28">
        <v>8009</v>
      </c>
      <c r="N12" s="28">
        <v>235534</v>
      </c>
      <c r="O12" s="28">
        <v>25842</v>
      </c>
      <c r="P12" s="28">
        <v>30834</v>
      </c>
      <c r="Q12" s="28">
        <v>41976</v>
      </c>
      <c r="R12" s="28">
        <v>34176</v>
      </c>
      <c r="S12" s="28">
        <v>33810</v>
      </c>
      <c r="T12" s="28">
        <v>53498</v>
      </c>
      <c r="U12" s="28">
        <v>66596</v>
      </c>
      <c r="V12" s="28">
        <v>9321</v>
      </c>
      <c r="W12" s="28">
        <v>921057</v>
      </c>
    </row>
    <row r="13" spans="1:23" x14ac:dyDescent="0.45">
      <c r="A13" s="27"/>
      <c r="B13" s="27"/>
      <c r="C13" s="27"/>
      <c r="D13" s="27"/>
      <c r="E13" s="27" t="s">
        <v>51</v>
      </c>
      <c r="F13" s="28">
        <v>137112</v>
      </c>
      <c r="G13" s="28">
        <v>46557</v>
      </c>
      <c r="H13" s="28">
        <v>51024</v>
      </c>
      <c r="I13" s="28">
        <v>40562</v>
      </c>
      <c r="J13" s="28">
        <v>36520</v>
      </c>
      <c r="K13" s="28">
        <v>28000</v>
      </c>
      <c r="L13" s="28">
        <v>28200</v>
      </c>
      <c r="M13" s="28">
        <v>6236</v>
      </c>
      <c r="N13" s="28">
        <v>206583</v>
      </c>
      <c r="O13" s="28">
        <v>24265</v>
      </c>
      <c r="P13" s="28">
        <v>30329</v>
      </c>
      <c r="Q13" s="28">
        <v>42766</v>
      </c>
      <c r="R13" s="28">
        <v>37477</v>
      </c>
      <c r="S13" s="28">
        <v>41325</v>
      </c>
      <c r="T13" s="28">
        <v>61193</v>
      </c>
      <c r="U13" s="28">
        <v>63269</v>
      </c>
      <c r="V13" s="28">
        <v>8357</v>
      </c>
      <c r="W13" s="28">
        <v>889775</v>
      </c>
    </row>
    <row r="14" spans="1:23" x14ac:dyDescent="0.45">
      <c r="A14" s="27"/>
      <c r="B14" s="27"/>
      <c r="C14" s="27"/>
      <c r="D14" s="27"/>
      <c r="E14" s="27" t="s">
        <v>52</v>
      </c>
      <c r="F14" s="28">
        <v>86372</v>
      </c>
      <c r="G14" s="28">
        <v>32659</v>
      </c>
      <c r="H14" s="28">
        <v>30524</v>
      </c>
      <c r="I14" s="28">
        <v>25744</v>
      </c>
      <c r="J14" s="28">
        <v>15851</v>
      </c>
      <c r="K14" s="28">
        <v>13149</v>
      </c>
      <c r="L14" s="28">
        <v>16251</v>
      </c>
      <c r="M14" s="28">
        <v>2855</v>
      </c>
      <c r="N14" s="28">
        <v>119095</v>
      </c>
      <c r="O14" s="28">
        <v>12233</v>
      </c>
      <c r="P14" s="28">
        <v>15250</v>
      </c>
      <c r="Q14" s="28">
        <v>22411</v>
      </c>
      <c r="R14" s="28">
        <v>17705</v>
      </c>
      <c r="S14" s="28">
        <v>19915</v>
      </c>
      <c r="T14" s="28">
        <v>31447</v>
      </c>
      <c r="U14" s="28">
        <v>37233</v>
      </c>
      <c r="V14" s="28">
        <v>9664</v>
      </c>
      <c r="W14" s="28">
        <v>508358</v>
      </c>
    </row>
    <row r="15" spans="1:23" x14ac:dyDescent="0.45">
      <c r="A15" s="27"/>
      <c r="B15" s="27"/>
      <c r="C15" s="27"/>
      <c r="D15" s="27"/>
      <c r="E15" s="27" t="s">
        <v>53</v>
      </c>
      <c r="F15" s="28">
        <v>33144</v>
      </c>
      <c r="G15" s="28">
        <v>13699</v>
      </c>
      <c r="H15" s="28">
        <v>13157</v>
      </c>
      <c r="I15" s="28">
        <v>12046</v>
      </c>
      <c r="J15" s="28">
        <v>5343</v>
      </c>
      <c r="K15" s="28">
        <v>4522</v>
      </c>
      <c r="L15" s="28">
        <v>5317</v>
      </c>
      <c r="M15" s="28">
        <v>909</v>
      </c>
      <c r="N15" s="28">
        <v>46031</v>
      </c>
      <c r="O15" s="28">
        <v>4291</v>
      </c>
      <c r="P15" s="28">
        <v>5681</v>
      </c>
      <c r="Q15" s="28">
        <v>8567</v>
      </c>
      <c r="R15" s="28">
        <v>7094</v>
      </c>
      <c r="S15" s="28">
        <v>7130</v>
      </c>
      <c r="T15" s="28">
        <v>12355</v>
      </c>
      <c r="U15" s="28">
        <v>14453</v>
      </c>
      <c r="V15" s="28">
        <v>5431</v>
      </c>
      <c r="W15" s="28">
        <v>199170</v>
      </c>
    </row>
    <row r="16" spans="1:23" x14ac:dyDescent="0.45">
      <c r="A16" s="27"/>
      <c r="B16" s="27"/>
      <c r="C16" s="27"/>
      <c r="D16" s="27"/>
      <c r="E16" s="27" t="s">
        <v>54</v>
      </c>
      <c r="F16" s="28">
        <v>523</v>
      </c>
      <c r="G16" s="28">
        <v>162</v>
      </c>
      <c r="H16" s="28">
        <v>144</v>
      </c>
      <c r="I16" s="28">
        <v>183</v>
      </c>
      <c r="J16" s="28">
        <v>74</v>
      </c>
      <c r="K16" s="28">
        <v>99</v>
      </c>
      <c r="L16" s="28">
        <v>78</v>
      </c>
      <c r="M16" s="28">
        <v>16</v>
      </c>
      <c r="N16" s="28">
        <v>823</v>
      </c>
      <c r="O16" s="28">
        <v>115</v>
      </c>
      <c r="P16" s="28">
        <v>140</v>
      </c>
      <c r="Q16" s="28">
        <v>193</v>
      </c>
      <c r="R16" s="28">
        <v>167</v>
      </c>
      <c r="S16" s="28">
        <v>139</v>
      </c>
      <c r="T16" s="28">
        <v>225</v>
      </c>
      <c r="U16" s="28">
        <v>222</v>
      </c>
      <c r="V16" s="28">
        <v>73</v>
      </c>
      <c r="W16" s="28">
        <v>3376</v>
      </c>
    </row>
    <row r="17" spans="1:23" x14ac:dyDescent="0.45">
      <c r="A17" s="27"/>
      <c r="B17" s="27"/>
      <c r="C17" s="27"/>
      <c r="D17" s="27"/>
      <c r="E17" s="27" t="s">
        <v>55</v>
      </c>
      <c r="F17" s="28">
        <v>1234</v>
      </c>
      <c r="G17" s="28">
        <v>461</v>
      </c>
      <c r="H17" s="28">
        <v>520</v>
      </c>
      <c r="I17" s="28">
        <v>359</v>
      </c>
      <c r="J17" s="28">
        <v>191</v>
      </c>
      <c r="K17" s="28">
        <v>148</v>
      </c>
      <c r="L17" s="28">
        <v>203</v>
      </c>
      <c r="M17" s="28">
        <v>21</v>
      </c>
      <c r="N17" s="28">
        <v>1617</v>
      </c>
      <c r="O17" s="28">
        <v>158</v>
      </c>
      <c r="P17" s="28">
        <v>203</v>
      </c>
      <c r="Q17" s="28">
        <v>337</v>
      </c>
      <c r="R17" s="28">
        <v>225</v>
      </c>
      <c r="S17" s="28">
        <v>272</v>
      </c>
      <c r="T17" s="28">
        <v>504</v>
      </c>
      <c r="U17" s="28">
        <v>617</v>
      </c>
      <c r="V17" s="28">
        <v>64</v>
      </c>
      <c r="W17" s="28">
        <v>7134</v>
      </c>
    </row>
    <row r="18" spans="1:23" x14ac:dyDescent="0.45">
      <c r="A18" s="27"/>
      <c r="B18" s="27"/>
      <c r="C18" s="27"/>
      <c r="D18" s="27"/>
      <c r="E18" s="27" t="s">
        <v>56</v>
      </c>
      <c r="F18" s="28">
        <v>2611</v>
      </c>
      <c r="G18" s="28">
        <v>1242</v>
      </c>
      <c r="H18" s="28">
        <v>1106</v>
      </c>
      <c r="I18" s="28">
        <v>1258</v>
      </c>
      <c r="J18" s="28">
        <v>290</v>
      </c>
      <c r="K18" s="28">
        <v>227</v>
      </c>
      <c r="L18" s="28">
        <v>450</v>
      </c>
      <c r="M18" s="28">
        <v>54</v>
      </c>
      <c r="N18" s="28">
        <v>3275</v>
      </c>
      <c r="O18" s="28">
        <v>246</v>
      </c>
      <c r="P18" s="28">
        <v>345</v>
      </c>
      <c r="Q18" s="28">
        <v>548</v>
      </c>
      <c r="R18" s="28">
        <v>398</v>
      </c>
      <c r="S18" s="28">
        <v>375</v>
      </c>
      <c r="T18" s="28">
        <v>921</v>
      </c>
      <c r="U18" s="28">
        <v>1284</v>
      </c>
      <c r="V18" s="28">
        <v>767</v>
      </c>
      <c r="W18" s="28">
        <v>15397</v>
      </c>
    </row>
    <row r="19" spans="1:23" x14ac:dyDescent="0.45">
      <c r="A19" s="27"/>
      <c r="B19" s="27"/>
      <c r="C19" s="27"/>
      <c r="D19" s="27"/>
      <c r="E19" s="27" t="s">
        <v>57</v>
      </c>
      <c r="F19" s="28">
        <v>4</v>
      </c>
      <c r="G19" s="28">
        <v>0</v>
      </c>
      <c r="H19" s="28">
        <v>0</v>
      </c>
      <c r="I19" s="28">
        <v>5</v>
      </c>
      <c r="J19" s="28">
        <v>1</v>
      </c>
      <c r="K19" s="28">
        <v>0</v>
      </c>
      <c r="L19" s="28">
        <v>0</v>
      </c>
      <c r="M19" s="28">
        <v>0</v>
      </c>
      <c r="N19" s="28">
        <v>5</v>
      </c>
      <c r="O19" s="28">
        <v>0</v>
      </c>
      <c r="P19" s="28">
        <v>1</v>
      </c>
      <c r="Q19" s="28">
        <v>3</v>
      </c>
      <c r="R19" s="28">
        <v>0</v>
      </c>
      <c r="S19" s="28">
        <v>0</v>
      </c>
      <c r="T19" s="28">
        <v>5</v>
      </c>
      <c r="U19" s="28">
        <v>2</v>
      </c>
      <c r="V19" s="28">
        <v>0</v>
      </c>
      <c r="W19" s="28">
        <v>26</v>
      </c>
    </row>
    <row r="20" spans="1:23" x14ac:dyDescent="0.45">
      <c r="A20" s="27"/>
      <c r="B20" s="27"/>
      <c r="C20" s="27"/>
      <c r="D20" s="27"/>
      <c r="E20" s="27" t="s">
        <v>58</v>
      </c>
      <c r="F20" s="28">
        <v>376</v>
      </c>
      <c r="G20" s="28">
        <v>236</v>
      </c>
      <c r="H20" s="28">
        <v>389</v>
      </c>
      <c r="I20" s="28">
        <v>140</v>
      </c>
      <c r="J20" s="28">
        <v>174</v>
      </c>
      <c r="K20" s="28">
        <v>123</v>
      </c>
      <c r="L20" s="28">
        <v>66</v>
      </c>
      <c r="M20" s="28">
        <v>73</v>
      </c>
      <c r="N20" s="28">
        <v>733</v>
      </c>
      <c r="O20" s="28">
        <v>192</v>
      </c>
      <c r="P20" s="28">
        <v>185</v>
      </c>
      <c r="Q20" s="28">
        <v>212</v>
      </c>
      <c r="R20" s="28">
        <v>95</v>
      </c>
      <c r="S20" s="28">
        <v>367</v>
      </c>
      <c r="T20" s="28">
        <v>259</v>
      </c>
      <c r="U20" s="28">
        <v>316</v>
      </c>
      <c r="V20" s="28">
        <v>2381</v>
      </c>
      <c r="W20" s="28">
        <v>6317</v>
      </c>
    </row>
    <row r="21" spans="1:23" x14ac:dyDescent="0.45">
      <c r="A21" s="27"/>
      <c r="B21" s="27"/>
      <c r="C21" s="27"/>
      <c r="D21" s="27" t="s">
        <v>59</v>
      </c>
      <c r="E21" s="27"/>
      <c r="F21" s="28">
        <v>388968</v>
      </c>
      <c r="G21" s="28">
        <v>144643</v>
      </c>
      <c r="H21" s="28">
        <v>118336</v>
      </c>
      <c r="I21" s="28">
        <v>140566</v>
      </c>
      <c r="J21" s="28">
        <v>48139</v>
      </c>
      <c r="K21" s="28">
        <v>42593</v>
      </c>
      <c r="L21" s="28">
        <v>23168</v>
      </c>
      <c r="M21" s="28">
        <v>12601</v>
      </c>
      <c r="N21" s="28">
        <v>452516</v>
      </c>
      <c r="O21" s="28">
        <v>33105</v>
      </c>
      <c r="P21" s="28">
        <v>37800</v>
      </c>
      <c r="Q21" s="28">
        <v>49835</v>
      </c>
      <c r="R21" s="28">
        <v>49128</v>
      </c>
      <c r="S21" s="28">
        <v>39185</v>
      </c>
      <c r="T21" s="28">
        <v>55130</v>
      </c>
      <c r="U21" s="28">
        <v>103489</v>
      </c>
      <c r="V21" s="28">
        <v>17512</v>
      </c>
      <c r="W21" s="28">
        <v>1756714</v>
      </c>
    </row>
    <row r="22" spans="1:23" x14ac:dyDescent="0.45">
      <c r="A22" s="27"/>
      <c r="B22" s="27"/>
      <c r="C22" s="27"/>
      <c r="D22" s="27"/>
      <c r="E22" s="27" t="s">
        <v>60</v>
      </c>
      <c r="F22" s="28">
        <v>700</v>
      </c>
      <c r="G22" s="28">
        <v>116</v>
      </c>
      <c r="H22" s="28">
        <v>67</v>
      </c>
      <c r="I22" s="28">
        <v>160</v>
      </c>
      <c r="J22" s="28">
        <v>35</v>
      </c>
      <c r="K22" s="28">
        <v>46</v>
      </c>
      <c r="L22" s="28">
        <v>26</v>
      </c>
      <c r="M22" s="28">
        <v>24</v>
      </c>
      <c r="N22" s="28">
        <v>897</v>
      </c>
      <c r="O22" s="28">
        <v>46</v>
      </c>
      <c r="P22" s="28">
        <v>38</v>
      </c>
      <c r="Q22" s="28">
        <v>85</v>
      </c>
      <c r="R22" s="28">
        <v>36</v>
      </c>
      <c r="S22" s="28">
        <v>28</v>
      </c>
      <c r="T22" s="28">
        <v>59</v>
      </c>
      <c r="U22" s="28">
        <v>91</v>
      </c>
      <c r="V22" s="28">
        <v>42</v>
      </c>
      <c r="W22" s="28">
        <v>2496</v>
      </c>
    </row>
    <row r="23" spans="1:23" x14ac:dyDescent="0.45">
      <c r="A23" s="27"/>
      <c r="B23" s="27"/>
      <c r="C23" s="27"/>
      <c r="D23" s="27"/>
      <c r="E23" s="27" t="s">
        <v>61</v>
      </c>
      <c r="F23" s="28">
        <v>583</v>
      </c>
      <c r="G23" s="28">
        <v>77</v>
      </c>
      <c r="H23" s="28">
        <v>99</v>
      </c>
      <c r="I23" s="28">
        <v>114</v>
      </c>
      <c r="J23" s="28">
        <v>44</v>
      </c>
      <c r="K23" s="28">
        <v>42</v>
      </c>
      <c r="L23" s="28">
        <v>31</v>
      </c>
      <c r="M23" s="28">
        <v>11</v>
      </c>
      <c r="N23" s="28">
        <v>609</v>
      </c>
      <c r="O23" s="28">
        <v>54</v>
      </c>
      <c r="P23" s="28">
        <v>45</v>
      </c>
      <c r="Q23" s="28">
        <v>54</v>
      </c>
      <c r="R23" s="28">
        <v>23</v>
      </c>
      <c r="S23" s="28">
        <v>25</v>
      </c>
      <c r="T23" s="28">
        <v>58</v>
      </c>
      <c r="U23" s="28">
        <v>63</v>
      </c>
      <c r="V23" s="28">
        <v>34</v>
      </c>
      <c r="W23" s="28">
        <v>1966</v>
      </c>
    </row>
    <row r="24" spans="1:23" x14ac:dyDescent="0.45">
      <c r="A24" s="27"/>
      <c r="B24" s="27"/>
      <c r="C24" s="27"/>
      <c r="D24" s="27"/>
      <c r="E24" s="27" t="s">
        <v>62</v>
      </c>
      <c r="F24" s="28">
        <v>19344</v>
      </c>
      <c r="G24" s="28">
        <v>8281</v>
      </c>
      <c r="H24" s="28">
        <v>6826</v>
      </c>
      <c r="I24" s="28">
        <v>9982</v>
      </c>
      <c r="J24" s="28">
        <v>3448</v>
      </c>
      <c r="K24" s="28">
        <v>3835</v>
      </c>
      <c r="L24" s="28">
        <v>2255</v>
      </c>
      <c r="M24" s="28">
        <v>1408</v>
      </c>
      <c r="N24" s="28">
        <v>38424</v>
      </c>
      <c r="O24" s="28">
        <v>4626</v>
      </c>
      <c r="P24" s="28">
        <v>4272</v>
      </c>
      <c r="Q24" s="28">
        <v>5899</v>
      </c>
      <c r="R24" s="28">
        <v>3883</v>
      </c>
      <c r="S24" s="28">
        <v>3791</v>
      </c>
      <c r="T24" s="28">
        <v>6307</v>
      </c>
      <c r="U24" s="28">
        <v>9173</v>
      </c>
      <c r="V24" s="28">
        <v>2128</v>
      </c>
      <c r="W24" s="28">
        <v>133882</v>
      </c>
    </row>
    <row r="25" spans="1:23" x14ac:dyDescent="0.45">
      <c r="A25" s="27"/>
      <c r="B25" s="27"/>
      <c r="C25" s="27"/>
      <c r="D25" s="27"/>
      <c r="E25" s="27" t="s">
        <v>63</v>
      </c>
      <c r="F25" s="28">
        <v>184391</v>
      </c>
      <c r="G25" s="28">
        <v>70924</v>
      </c>
      <c r="H25" s="28">
        <v>55916</v>
      </c>
      <c r="I25" s="28">
        <v>79916</v>
      </c>
      <c r="J25" s="28">
        <v>22460</v>
      </c>
      <c r="K25" s="28">
        <v>20924</v>
      </c>
      <c r="L25" s="28">
        <v>10919</v>
      </c>
      <c r="M25" s="28">
        <v>6595</v>
      </c>
      <c r="N25" s="28">
        <v>220528</v>
      </c>
      <c r="O25" s="28">
        <v>15105</v>
      </c>
      <c r="P25" s="28">
        <v>17723</v>
      </c>
      <c r="Q25" s="28">
        <v>22634</v>
      </c>
      <c r="R25" s="28">
        <v>23541</v>
      </c>
      <c r="S25" s="28">
        <v>17137</v>
      </c>
      <c r="T25" s="28">
        <v>23505</v>
      </c>
      <c r="U25" s="28">
        <v>46890</v>
      </c>
      <c r="V25" s="28">
        <v>7194</v>
      </c>
      <c r="W25" s="28">
        <v>846302</v>
      </c>
    </row>
    <row r="26" spans="1:23" x14ac:dyDescent="0.45">
      <c r="A26" s="27"/>
      <c r="B26" s="27"/>
      <c r="C26" s="27"/>
      <c r="D26" s="27"/>
      <c r="E26" s="27" t="s">
        <v>64</v>
      </c>
      <c r="F26" s="28">
        <v>63299</v>
      </c>
      <c r="G26" s="28">
        <v>20179</v>
      </c>
      <c r="H26" s="28">
        <v>17997</v>
      </c>
      <c r="I26" s="28">
        <v>14765</v>
      </c>
      <c r="J26" s="28">
        <v>8282</v>
      </c>
      <c r="K26" s="28">
        <v>6831</v>
      </c>
      <c r="L26" s="28">
        <v>3552</v>
      </c>
      <c r="M26" s="28">
        <v>2251</v>
      </c>
      <c r="N26" s="28">
        <v>74946</v>
      </c>
      <c r="O26" s="28">
        <v>4940</v>
      </c>
      <c r="P26" s="28">
        <v>5599</v>
      </c>
      <c r="Q26" s="28">
        <v>7116</v>
      </c>
      <c r="R26" s="28">
        <v>7571</v>
      </c>
      <c r="S26" s="28">
        <v>6115</v>
      </c>
      <c r="T26" s="28">
        <v>9511</v>
      </c>
      <c r="U26" s="28">
        <v>15389</v>
      </c>
      <c r="V26" s="28">
        <v>1923</v>
      </c>
      <c r="W26" s="28">
        <v>270266</v>
      </c>
    </row>
    <row r="27" spans="1:23" x14ac:dyDescent="0.45">
      <c r="A27" s="27"/>
      <c r="B27" s="27"/>
      <c r="C27" s="27"/>
      <c r="D27" s="27"/>
      <c r="E27" s="27" t="s">
        <v>65</v>
      </c>
      <c r="F27" s="28">
        <v>50180</v>
      </c>
      <c r="G27" s="28">
        <v>23303</v>
      </c>
      <c r="H27" s="28">
        <v>19586</v>
      </c>
      <c r="I27" s="28">
        <v>20321</v>
      </c>
      <c r="J27" s="28">
        <v>6814</v>
      </c>
      <c r="K27" s="28">
        <v>4963</v>
      </c>
      <c r="L27" s="28">
        <v>2696</v>
      </c>
      <c r="M27" s="28">
        <v>1015</v>
      </c>
      <c r="N27" s="28">
        <v>50700</v>
      </c>
      <c r="O27" s="28">
        <v>3670</v>
      </c>
      <c r="P27" s="28">
        <v>4700</v>
      </c>
      <c r="Q27" s="28">
        <v>6210</v>
      </c>
      <c r="R27" s="28">
        <v>6895</v>
      </c>
      <c r="S27" s="28">
        <v>5656</v>
      </c>
      <c r="T27" s="28">
        <v>6776</v>
      </c>
      <c r="U27" s="28">
        <v>15806</v>
      </c>
      <c r="V27" s="28">
        <v>2155</v>
      </c>
      <c r="W27" s="28">
        <v>231446</v>
      </c>
    </row>
    <row r="28" spans="1:23" x14ac:dyDescent="0.45">
      <c r="A28" s="27"/>
      <c r="B28" s="27"/>
      <c r="C28" s="27"/>
      <c r="D28" s="27"/>
      <c r="E28" s="27" t="s">
        <v>66</v>
      </c>
      <c r="F28" s="28">
        <v>38224</v>
      </c>
      <c r="G28" s="28">
        <v>9725</v>
      </c>
      <c r="H28" s="28">
        <v>7687</v>
      </c>
      <c r="I28" s="28">
        <v>5685</v>
      </c>
      <c r="J28" s="28">
        <v>3638</v>
      </c>
      <c r="K28" s="28">
        <v>2986</v>
      </c>
      <c r="L28" s="28">
        <v>1770</v>
      </c>
      <c r="M28" s="28">
        <v>646</v>
      </c>
      <c r="N28" s="28">
        <v>34564</v>
      </c>
      <c r="O28" s="28">
        <v>2113</v>
      </c>
      <c r="P28" s="28">
        <v>2504</v>
      </c>
      <c r="Q28" s="28">
        <v>3631</v>
      </c>
      <c r="R28" s="28">
        <v>3273</v>
      </c>
      <c r="S28" s="28">
        <v>2943</v>
      </c>
      <c r="T28" s="28">
        <v>4341</v>
      </c>
      <c r="U28" s="28">
        <v>6700</v>
      </c>
      <c r="V28" s="28">
        <v>1128</v>
      </c>
      <c r="W28" s="28">
        <v>131558</v>
      </c>
    </row>
    <row r="29" spans="1:23" x14ac:dyDescent="0.45">
      <c r="A29" s="27"/>
      <c r="B29" s="27"/>
      <c r="C29" s="27"/>
      <c r="D29" s="27"/>
      <c r="E29" s="27" t="s">
        <v>67</v>
      </c>
      <c r="F29" s="28">
        <v>11773</v>
      </c>
      <c r="G29" s="28">
        <v>5508</v>
      </c>
      <c r="H29" s="28">
        <v>4536</v>
      </c>
      <c r="I29" s="28">
        <v>4509</v>
      </c>
      <c r="J29" s="28">
        <v>1390</v>
      </c>
      <c r="K29" s="28">
        <v>1218</v>
      </c>
      <c r="L29" s="28">
        <v>860</v>
      </c>
      <c r="M29" s="28">
        <v>287</v>
      </c>
      <c r="N29" s="28">
        <v>13101</v>
      </c>
      <c r="O29" s="28">
        <v>1094</v>
      </c>
      <c r="P29" s="28">
        <v>1306</v>
      </c>
      <c r="Q29" s="28">
        <v>1759</v>
      </c>
      <c r="R29" s="28">
        <v>1909</v>
      </c>
      <c r="S29" s="28">
        <v>1406</v>
      </c>
      <c r="T29" s="28">
        <v>2061</v>
      </c>
      <c r="U29" s="28">
        <v>3851</v>
      </c>
      <c r="V29" s="28">
        <v>765</v>
      </c>
      <c r="W29" s="28">
        <v>57333</v>
      </c>
    </row>
    <row r="30" spans="1:23" x14ac:dyDescent="0.45">
      <c r="A30" s="27"/>
      <c r="B30" s="27"/>
      <c r="C30" s="27"/>
      <c r="D30" s="27"/>
      <c r="E30" s="27" t="s">
        <v>68</v>
      </c>
      <c r="F30" s="28">
        <v>4867</v>
      </c>
      <c r="G30" s="28">
        <v>1583</v>
      </c>
      <c r="H30" s="28">
        <v>1215</v>
      </c>
      <c r="I30" s="28">
        <v>1619</v>
      </c>
      <c r="J30" s="28">
        <v>679</v>
      </c>
      <c r="K30" s="28">
        <v>424</v>
      </c>
      <c r="L30" s="28">
        <v>288</v>
      </c>
      <c r="M30" s="28">
        <v>89</v>
      </c>
      <c r="N30" s="28">
        <v>4991</v>
      </c>
      <c r="O30" s="28">
        <v>402</v>
      </c>
      <c r="P30" s="28">
        <v>485</v>
      </c>
      <c r="Q30" s="28">
        <v>721</v>
      </c>
      <c r="R30" s="28">
        <v>618</v>
      </c>
      <c r="S30" s="28">
        <v>637</v>
      </c>
      <c r="T30" s="28">
        <v>747</v>
      </c>
      <c r="U30" s="28">
        <v>1264</v>
      </c>
      <c r="V30" s="28">
        <v>272</v>
      </c>
      <c r="W30" s="28">
        <v>20901</v>
      </c>
    </row>
    <row r="31" spans="1:23" x14ac:dyDescent="0.45">
      <c r="A31" s="27"/>
      <c r="B31" s="27"/>
      <c r="C31" s="27"/>
      <c r="D31" s="27"/>
      <c r="E31" s="27" t="s">
        <v>69</v>
      </c>
      <c r="F31" s="28">
        <v>6097</v>
      </c>
      <c r="G31" s="28">
        <v>1986</v>
      </c>
      <c r="H31" s="28">
        <v>1703</v>
      </c>
      <c r="I31" s="28">
        <v>1127</v>
      </c>
      <c r="J31" s="28">
        <v>503</v>
      </c>
      <c r="K31" s="28">
        <v>398</v>
      </c>
      <c r="L31" s="28">
        <v>294</v>
      </c>
      <c r="M31" s="28">
        <v>72</v>
      </c>
      <c r="N31" s="28">
        <v>5424</v>
      </c>
      <c r="O31" s="28">
        <v>370</v>
      </c>
      <c r="P31" s="28">
        <v>494</v>
      </c>
      <c r="Q31" s="28">
        <v>654</v>
      </c>
      <c r="R31" s="28">
        <v>570</v>
      </c>
      <c r="S31" s="28">
        <v>598</v>
      </c>
      <c r="T31" s="28">
        <v>731</v>
      </c>
      <c r="U31" s="28">
        <v>1828</v>
      </c>
      <c r="V31" s="28">
        <v>266</v>
      </c>
      <c r="W31" s="28">
        <v>23115</v>
      </c>
    </row>
    <row r="32" spans="1:23" x14ac:dyDescent="0.45">
      <c r="A32" s="27"/>
      <c r="B32" s="27"/>
      <c r="C32" s="27"/>
      <c r="D32" s="27"/>
      <c r="E32" s="27" t="s">
        <v>70</v>
      </c>
      <c r="F32" s="28">
        <v>6802</v>
      </c>
      <c r="G32" s="28">
        <v>2496</v>
      </c>
      <c r="H32" s="28">
        <v>1682</v>
      </c>
      <c r="I32" s="28">
        <v>1723</v>
      </c>
      <c r="J32" s="28">
        <v>488</v>
      </c>
      <c r="K32" s="28">
        <v>416</v>
      </c>
      <c r="L32" s="28">
        <v>301</v>
      </c>
      <c r="M32" s="28">
        <v>79</v>
      </c>
      <c r="N32" s="28">
        <v>5756</v>
      </c>
      <c r="O32" s="28">
        <v>397</v>
      </c>
      <c r="P32" s="28">
        <v>481</v>
      </c>
      <c r="Q32" s="28">
        <v>767</v>
      </c>
      <c r="R32" s="28">
        <v>607</v>
      </c>
      <c r="S32" s="28">
        <v>564</v>
      </c>
      <c r="T32" s="28">
        <v>674</v>
      </c>
      <c r="U32" s="28">
        <v>1834</v>
      </c>
      <c r="V32" s="28">
        <v>416</v>
      </c>
      <c r="W32" s="28">
        <v>25483</v>
      </c>
    </row>
    <row r="33" spans="1:23" x14ac:dyDescent="0.45">
      <c r="A33" s="27"/>
      <c r="B33" s="27"/>
      <c r="C33" s="27"/>
      <c r="D33" s="27"/>
      <c r="E33" s="27" t="s">
        <v>71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</row>
    <row r="34" spans="1:23" x14ac:dyDescent="0.45">
      <c r="A34" s="27"/>
      <c r="B34" s="27"/>
      <c r="C34" s="27"/>
      <c r="D34" s="27"/>
      <c r="E34" s="27" t="s">
        <v>72</v>
      </c>
      <c r="F34" s="28">
        <v>2708</v>
      </c>
      <c r="G34" s="28">
        <v>465</v>
      </c>
      <c r="H34" s="28">
        <v>1022</v>
      </c>
      <c r="I34" s="28">
        <v>645</v>
      </c>
      <c r="J34" s="28">
        <v>358</v>
      </c>
      <c r="K34" s="28">
        <v>510</v>
      </c>
      <c r="L34" s="28">
        <v>176</v>
      </c>
      <c r="M34" s="28">
        <v>124</v>
      </c>
      <c r="N34" s="28">
        <v>2576</v>
      </c>
      <c r="O34" s="28">
        <v>288</v>
      </c>
      <c r="P34" s="28">
        <v>153</v>
      </c>
      <c r="Q34" s="28">
        <v>305</v>
      </c>
      <c r="R34" s="28">
        <v>202</v>
      </c>
      <c r="S34" s="28">
        <v>285</v>
      </c>
      <c r="T34" s="28">
        <v>360</v>
      </c>
      <c r="U34" s="28">
        <v>600</v>
      </c>
      <c r="V34" s="28">
        <v>1189</v>
      </c>
      <c r="W34" s="28">
        <v>11966</v>
      </c>
    </row>
    <row r="35" spans="1:23" x14ac:dyDescent="0.45">
      <c r="A35" s="27"/>
      <c r="B35" s="27"/>
      <c r="C35" s="27" t="s">
        <v>73</v>
      </c>
      <c r="D35" s="27"/>
      <c r="E35" s="27"/>
      <c r="F35" s="28">
        <v>8779</v>
      </c>
      <c r="G35" s="28">
        <v>2461</v>
      </c>
      <c r="H35" s="28">
        <v>2279</v>
      </c>
      <c r="I35" s="28">
        <v>5522</v>
      </c>
      <c r="J35" s="28">
        <v>1636</v>
      </c>
      <c r="K35" s="28">
        <v>1736</v>
      </c>
      <c r="L35" s="28">
        <v>998</v>
      </c>
      <c r="M35" s="28">
        <v>287</v>
      </c>
      <c r="N35" s="28">
        <v>15243</v>
      </c>
      <c r="O35" s="28">
        <v>1883</v>
      </c>
      <c r="P35" s="28">
        <v>1928</v>
      </c>
      <c r="Q35" s="28">
        <v>2414</v>
      </c>
      <c r="R35" s="28">
        <v>1651</v>
      </c>
      <c r="S35" s="28">
        <v>1689</v>
      </c>
      <c r="T35" s="28">
        <v>2670</v>
      </c>
      <c r="U35" s="28">
        <v>3382</v>
      </c>
      <c r="V35" s="28">
        <v>758</v>
      </c>
      <c r="W35" s="28">
        <v>55316</v>
      </c>
    </row>
    <row r="36" spans="1:23" x14ac:dyDescent="0.45">
      <c r="A36" s="27"/>
      <c r="B36" s="27"/>
      <c r="C36" s="27"/>
      <c r="D36" s="27"/>
      <c r="E36" s="27" t="s">
        <v>74</v>
      </c>
      <c r="F36" s="28">
        <v>8354</v>
      </c>
      <c r="G36" s="28">
        <v>2328</v>
      </c>
      <c r="H36" s="28">
        <v>2130</v>
      </c>
      <c r="I36" s="28">
        <v>5383</v>
      </c>
      <c r="J36" s="28">
        <v>1509</v>
      </c>
      <c r="K36" s="28">
        <v>1648</v>
      </c>
      <c r="L36" s="28">
        <v>953</v>
      </c>
      <c r="M36" s="28">
        <v>274</v>
      </c>
      <c r="N36" s="28">
        <v>14372</v>
      </c>
      <c r="O36" s="28">
        <v>1726</v>
      </c>
      <c r="P36" s="28">
        <v>1773</v>
      </c>
      <c r="Q36" s="28">
        <v>2228</v>
      </c>
      <c r="R36" s="28">
        <v>1462</v>
      </c>
      <c r="S36" s="28">
        <v>1482</v>
      </c>
      <c r="T36" s="28">
        <v>2429</v>
      </c>
      <c r="U36" s="28">
        <v>3206</v>
      </c>
      <c r="V36" s="28">
        <v>670</v>
      </c>
      <c r="W36" s="28">
        <v>51927</v>
      </c>
    </row>
    <row r="37" spans="1:23" x14ac:dyDescent="0.45">
      <c r="A37" s="27"/>
      <c r="B37" s="27"/>
      <c r="C37" s="27"/>
      <c r="D37" s="27"/>
      <c r="E37" s="27" t="s">
        <v>75</v>
      </c>
      <c r="F37" s="28">
        <v>7</v>
      </c>
      <c r="G37" s="28">
        <v>5</v>
      </c>
      <c r="H37" s="28">
        <v>3</v>
      </c>
      <c r="I37" s="28">
        <v>0</v>
      </c>
      <c r="J37" s="28">
        <v>1</v>
      </c>
      <c r="K37" s="28">
        <v>3</v>
      </c>
      <c r="L37" s="28">
        <v>0</v>
      </c>
      <c r="M37" s="28">
        <v>0</v>
      </c>
      <c r="N37" s="28">
        <v>11</v>
      </c>
      <c r="O37" s="28">
        <v>1</v>
      </c>
      <c r="P37" s="28">
        <v>2</v>
      </c>
      <c r="Q37" s="28">
        <v>0</v>
      </c>
      <c r="R37" s="28">
        <v>2</v>
      </c>
      <c r="S37" s="28">
        <v>1</v>
      </c>
      <c r="T37" s="28">
        <v>2</v>
      </c>
      <c r="U37" s="28">
        <v>0</v>
      </c>
      <c r="V37" s="28">
        <v>1</v>
      </c>
      <c r="W37" s="28">
        <v>39</v>
      </c>
    </row>
    <row r="38" spans="1:23" x14ac:dyDescent="0.45">
      <c r="A38" s="27"/>
      <c r="B38" s="27"/>
      <c r="C38" s="27"/>
      <c r="D38" s="27"/>
      <c r="E38" s="27" t="s">
        <v>76</v>
      </c>
      <c r="F38" s="28">
        <v>398</v>
      </c>
      <c r="G38" s="28">
        <v>122</v>
      </c>
      <c r="H38" s="28">
        <v>140</v>
      </c>
      <c r="I38" s="28">
        <v>134</v>
      </c>
      <c r="J38" s="28">
        <v>121</v>
      </c>
      <c r="K38" s="28">
        <v>80</v>
      </c>
      <c r="L38" s="28">
        <v>43</v>
      </c>
      <c r="M38" s="28">
        <v>12</v>
      </c>
      <c r="N38" s="28">
        <v>815</v>
      </c>
      <c r="O38" s="28">
        <v>145</v>
      </c>
      <c r="P38" s="28">
        <v>151</v>
      </c>
      <c r="Q38" s="28">
        <v>180</v>
      </c>
      <c r="R38" s="28">
        <v>173</v>
      </c>
      <c r="S38" s="28">
        <v>199</v>
      </c>
      <c r="T38" s="28">
        <v>229</v>
      </c>
      <c r="U38" s="28">
        <v>171</v>
      </c>
      <c r="V38" s="28">
        <v>84</v>
      </c>
      <c r="W38" s="28">
        <v>3197</v>
      </c>
    </row>
    <row r="39" spans="1:23" x14ac:dyDescent="0.45">
      <c r="A39" s="27"/>
      <c r="B39" s="27"/>
      <c r="C39" s="27"/>
      <c r="D39" s="27"/>
      <c r="E39" s="27" t="s">
        <v>77</v>
      </c>
      <c r="F39" s="28">
        <v>17</v>
      </c>
      <c r="G39" s="28">
        <v>4</v>
      </c>
      <c r="H39" s="28">
        <v>2</v>
      </c>
      <c r="I39" s="28">
        <v>4</v>
      </c>
      <c r="J39" s="28">
        <v>5</v>
      </c>
      <c r="K39" s="28">
        <v>4</v>
      </c>
      <c r="L39" s="28">
        <v>2</v>
      </c>
      <c r="M39" s="28">
        <v>1</v>
      </c>
      <c r="N39" s="28">
        <v>27</v>
      </c>
      <c r="O39" s="28">
        <v>9</v>
      </c>
      <c r="P39" s="28">
        <v>2</v>
      </c>
      <c r="Q39" s="28">
        <v>6</v>
      </c>
      <c r="R39" s="28">
        <v>8</v>
      </c>
      <c r="S39" s="28">
        <v>7</v>
      </c>
      <c r="T39" s="28">
        <v>7</v>
      </c>
      <c r="U39" s="28">
        <v>5</v>
      </c>
      <c r="V39" s="28">
        <v>3</v>
      </c>
      <c r="W39" s="28">
        <v>113</v>
      </c>
    </row>
    <row r="40" spans="1:23" x14ac:dyDescent="0.45">
      <c r="A40" s="27"/>
      <c r="B40" s="27"/>
      <c r="C40" s="27"/>
      <c r="D40" s="27"/>
      <c r="E40" s="27" t="s">
        <v>78</v>
      </c>
      <c r="F40" s="28">
        <v>1</v>
      </c>
      <c r="G40" s="28">
        <v>1</v>
      </c>
      <c r="H40" s="28">
        <v>0</v>
      </c>
      <c r="I40" s="28">
        <v>0</v>
      </c>
      <c r="J40" s="28">
        <v>0</v>
      </c>
      <c r="K40" s="28">
        <v>1</v>
      </c>
      <c r="L40" s="28">
        <v>0</v>
      </c>
      <c r="M40" s="28">
        <v>0</v>
      </c>
      <c r="N40" s="28">
        <v>2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5</v>
      </c>
    </row>
    <row r="41" spans="1:23" x14ac:dyDescent="0.45">
      <c r="A41" s="27"/>
      <c r="B41" s="27"/>
      <c r="C41" s="27"/>
      <c r="D41" s="27"/>
      <c r="E41" s="27" t="s">
        <v>79</v>
      </c>
      <c r="F41" s="28">
        <v>2</v>
      </c>
      <c r="G41" s="28">
        <v>1</v>
      </c>
      <c r="H41" s="28">
        <v>4</v>
      </c>
      <c r="I41" s="28">
        <v>1</v>
      </c>
      <c r="J41" s="28">
        <v>0</v>
      </c>
      <c r="K41" s="28">
        <v>0</v>
      </c>
      <c r="L41" s="28">
        <v>0</v>
      </c>
      <c r="M41" s="28">
        <v>0</v>
      </c>
      <c r="N41" s="28">
        <v>16</v>
      </c>
      <c r="O41" s="28">
        <v>2</v>
      </c>
      <c r="P41" s="28">
        <v>0</v>
      </c>
      <c r="Q41" s="28">
        <v>0</v>
      </c>
      <c r="R41" s="28">
        <v>6</v>
      </c>
      <c r="S41" s="28">
        <v>0</v>
      </c>
      <c r="T41" s="28">
        <v>3</v>
      </c>
      <c r="U41" s="28">
        <v>0</v>
      </c>
      <c r="V41" s="28">
        <v>0</v>
      </c>
      <c r="W41" s="28">
        <v>35</v>
      </c>
    </row>
    <row r="42" spans="1:23" x14ac:dyDescent="0.45">
      <c r="A42" s="27"/>
      <c r="B42" s="27"/>
      <c r="C42" s="27"/>
      <c r="D42" s="27"/>
      <c r="E42" s="27" t="s">
        <v>80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</row>
    <row r="43" spans="1:23" x14ac:dyDescent="0.45">
      <c r="A43" s="27"/>
      <c r="B43" s="27"/>
      <c r="C43" s="27"/>
      <c r="D43" s="27"/>
      <c r="E43" s="27" t="s">
        <v>81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</row>
    <row r="44" spans="1:23" x14ac:dyDescent="0.45">
      <c r="A44" s="27"/>
      <c r="B44" s="27"/>
      <c r="C44" s="27" t="s">
        <v>82</v>
      </c>
      <c r="D44" s="27"/>
      <c r="E44" s="27"/>
      <c r="F44" s="28">
        <v>557101</v>
      </c>
      <c r="G44" s="28">
        <v>248368</v>
      </c>
      <c r="H44" s="28">
        <v>222806</v>
      </c>
      <c r="I44" s="28">
        <v>270524</v>
      </c>
      <c r="J44" s="28">
        <v>131541</v>
      </c>
      <c r="K44" s="28">
        <v>122609</v>
      </c>
      <c r="L44" s="28">
        <v>128828</v>
      </c>
      <c r="M44" s="28">
        <v>32545</v>
      </c>
      <c r="N44" s="28">
        <v>1136951</v>
      </c>
      <c r="O44" s="28">
        <v>159964</v>
      </c>
      <c r="P44" s="28">
        <v>161548</v>
      </c>
      <c r="Q44" s="28">
        <v>213259</v>
      </c>
      <c r="R44" s="28">
        <v>180120</v>
      </c>
      <c r="S44" s="28">
        <v>178012</v>
      </c>
      <c r="T44" s="28">
        <v>256795</v>
      </c>
      <c r="U44" s="28">
        <v>302073</v>
      </c>
      <c r="V44" s="28">
        <v>75091</v>
      </c>
      <c r="W44" s="28">
        <v>4378135</v>
      </c>
    </row>
    <row r="45" spans="1:23" x14ac:dyDescent="0.45">
      <c r="A45" s="27"/>
      <c r="B45" s="27"/>
      <c r="C45" s="27"/>
      <c r="D45" s="27"/>
      <c r="E45" s="27" t="s">
        <v>83</v>
      </c>
      <c r="F45" s="28">
        <v>1675</v>
      </c>
      <c r="G45" s="28">
        <v>549</v>
      </c>
      <c r="H45" s="28">
        <v>519</v>
      </c>
      <c r="I45" s="28">
        <v>887</v>
      </c>
      <c r="J45" s="28">
        <v>237</v>
      </c>
      <c r="K45" s="28">
        <v>201</v>
      </c>
      <c r="L45" s="28">
        <v>72</v>
      </c>
      <c r="M45" s="28">
        <v>73</v>
      </c>
      <c r="N45" s="28">
        <v>2533</v>
      </c>
      <c r="O45" s="28">
        <v>164</v>
      </c>
      <c r="P45" s="28">
        <v>138</v>
      </c>
      <c r="Q45" s="28">
        <v>209</v>
      </c>
      <c r="R45" s="28">
        <v>206</v>
      </c>
      <c r="S45" s="28">
        <v>151</v>
      </c>
      <c r="T45" s="28">
        <v>177</v>
      </c>
      <c r="U45" s="28">
        <v>285</v>
      </c>
      <c r="V45" s="28">
        <v>90</v>
      </c>
      <c r="W45" s="28">
        <v>8166</v>
      </c>
    </row>
    <row r="46" spans="1:23" x14ac:dyDescent="0.45">
      <c r="A46" s="27"/>
      <c r="B46" s="27"/>
      <c r="C46" s="27"/>
      <c r="D46" s="27"/>
      <c r="E46" s="27" t="s">
        <v>84</v>
      </c>
      <c r="F46" s="28">
        <v>357284</v>
      </c>
      <c r="G46" s="28">
        <v>165122</v>
      </c>
      <c r="H46" s="28">
        <v>144519</v>
      </c>
      <c r="I46" s="28">
        <v>187225</v>
      </c>
      <c r="J46" s="28">
        <v>90308</v>
      </c>
      <c r="K46" s="28">
        <v>85620</v>
      </c>
      <c r="L46" s="28">
        <v>84965</v>
      </c>
      <c r="M46" s="28">
        <v>22975</v>
      </c>
      <c r="N46" s="28">
        <v>775920</v>
      </c>
      <c r="O46" s="28">
        <v>106043</v>
      </c>
      <c r="P46" s="28">
        <v>110278</v>
      </c>
      <c r="Q46" s="28">
        <v>143503</v>
      </c>
      <c r="R46" s="28">
        <v>124580</v>
      </c>
      <c r="S46" s="28">
        <v>122891</v>
      </c>
      <c r="T46" s="28">
        <v>170770</v>
      </c>
      <c r="U46" s="28">
        <v>212188</v>
      </c>
      <c r="V46" s="28">
        <v>49652</v>
      </c>
      <c r="W46" s="28">
        <v>2953843</v>
      </c>
    </row>
    <row r="47" spans="1:23" x14ac:dyDescent="0.45">
      <c r="A47" s="27"/>
      <c r="B47" s="27"/>
      <c r="C47" s="27"/>
      <c r="D47" s="27"/>
      <c r="E47" s="27" t="s">
        <v>85</v>
      </c>
      <c r="F47" s="28">
        <v>109183</v>
      </c>
      <c r="G47" s="28">
        <v>46669</v>
      </c>
      <c r="H47" s="28">
        <v>42327</v>
      </c>
      <c r="I47" s="28">
        <v>46837</v>
      </c>
      <c r="J47" s="28">
        <v>24544</v>
      </c>
      <c r="K47" s="28">
        <v>22867</v>
      </c>
      <c r="L47" s="28">
        <v>30950</v>
      </c>
      <c r="M47" s="28">
        <v>6045</v>
      </c>
      <c r="N47" s="28">
        <v>218936</v>
      </c>
      <c r="O47" s="28">
        <v>33339</v>
      </c>
      <c r="P47" s="28">
        <v>31284</v>
      </c>
      <c r="Q47" s="28">
        <v>43191</v>
      </c>
      <c r="R47" s="28">
        <v>34373</v>
      </c>
      <c r="S47" s="28">
        <v>33946</v>
      </c>
      <c r="T47" s="28">
        <v>54462</v>
      </c>
      <c r="U47" s="28">
        <v>57527</v>
      </c>
      <c r="V47" s="28">
        <v>13191</v>
      </c>
      <c r="W47" s="28">
        <v>849671</v>
      </c>
    </row>
    <row r="48" spans="1:23" x14ac:dyDescent="0.45">
      <c r="A48" s="27"/>
      <c r="B48" s="27"/>
      <c r="C48" s="27"/>
      <c r="D48" s="27"/>
      <c r="E48" s="27" t="s">
        <v>86</v>
      </c>
      <c r="F48" s="28">
        <v>64949</v>
      </c>
      <c r="G48" s="28">
        <v>28014</v>
      </c>
      <c r="H48" s="28">
        <v>26443</v>
      </c>
      <c r="I48" s="28">
        <v>28768</v>
      </c>
      <c r="J48" s="28">
        <v>13313</v>
      </c>
      <c r="K48" s="28">
        <v>11095</v>
      </c>
      <c r="L48" s="28">
        <v>9725</v>
      </c>
      <c r="M48" s="28">
        <v>2675</v>
      </c>
      <c r="N48" s="28">
        <v>111721</v>
      </c>
      <c r="O48" s="28">
        <v>17170</v>
      </c>
      <c r="P48" s="28">
        <v>16666</v>
      </c>
      <c r="Q48" s="28">
        <v>22018</v>
      </c>
      <c r="R48" s="28">
        <v>17511</v>
      </c>
      <c r="S48" s="28">
        <v>18228</v>
      </c>
      <c r="T48" s="28">
        <v>27035</v>
      </c>
      <c r="U48" s="28">
        <v>27287</v>
      </c>
      <c r="V48" s="28">
        <v>7233</v>
      </c>
      <c r="W48" s="28">
        <v>449851</v>
      </c>
    </row>
    <row r="49" spans="1:23" x14ac:dyDescent="0.45">
      <c r="A49" s="27"/>
      <c r="B49" s="27"/>
      <c r="C49" s="27"/>
      <c r="D49" s="27"/>
      <c r="E49" s="27" t="s">
        <v>87</v>
      </c>
      <c r="F49" s="28">
        <v>10071</v>
      </c>
      <c r="G49" s="28">
        <v>2230</v>
      </c>
      <c r="H49" s="28">
        <v>2130</v>
      </c>
      <c r="I49" s="28">
        <v>2155</v>
      </c>
      <c r="J49" s="28">
        <v>863</v>
      </c>
      <c r="K49" s="28">
        <v>879</v>
      </c>
      <c r="L49" s="28">
        <v>497</v>
      </c>
      <c r="M49" s="28">
        <v>240</v>
      </c>
      <c r="N49" s="28">
        <v>11169</v>
      </c>
      <c r="O49" s="28">
        <v>996</v>
      </c>
      <c r="P49" s="28">
        <v>816</v>
      </c>
      <c r="Q49" s="28">
        <v>1174</v>
      </c>
      <c r="R49" s="28">
        <v>949</v>
      </c>
      <c r="S49" s="28">
        <v>763</v>
      </c>
      <c r="T49" s="28">
        <v>1139</v>
      </c>
      <c r="U49" s="28">
        <v>1280</v>
      </c>
      <c r="V49" s="28">
        <v>482</v>
      </c>
      <c r="W49" s="28">
        <v>37833</v>
      </c>
    </row>
    <row r="50" spans="1:23" x14ac:dyDescent="0.45">
      <c r="A50" s="27"/>
      <c r="B50" s="27"/>
      <c r="C50" s="27"/>
      <c r="D50" s="27"/>
      <c r="E50" s="27" t="s">
        <v>88</v>
      </c>
      <c r="F50" s="28">
        <v>11995</v>
      </c>
      <c r="G50" s="28">
        <v>4605</v>
      </c>
      <c r="H50" s="28">
        <v>3272</v>
      </c>
      <c r="I50" s="28">
        <v>3861</v>
      </c>
      <c r="J50" s="28">
        <v>1080</v>
      </c>
      <c r="K50" s="28">
        <v>985</v>
      </c>
      <c r="L50" s="28">
        <v>1002</v>
      </c>
      <c r="M50" s="28">
        <v>284</v>
      </c>
      <c r="N50" s="28">
        <v>13273</v>
      </c>
      <c r="O50" s="28">
        <v>1300</v>
      </c>
      <c r="P50" s="28">
        <v>1291</v>
      </c>
      <c r="Q50" s="28">
        <v>1743</v>
      </c>
      <c r="R50" s="28">
        <v>1962</v>
      </c>
      <c r="S50" s="28">
        <v>1081</v>
      </c>
      <c r="T50" s="28">
        <v>1632</v>
      </c>
      <c r="U50" s="28">
        <v>2153</v>
      </c>
      <c r="V50" s="28">
        <v>885</v>
      </c>
      <c r="W50" s="28">
        <v>52404</v>
      </c>
    </row>
    <row r="51" spans="1:23" x14ac:dyDescent="0.45">
      <c r="A51" s="27"/>
      <c r="B51" s="27"/>
      <c r="C51" s="27"/>
      <c r="D51" s="27"/>
      <c r="E51" s="27" t="s">
        <v>89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1</v>
      </c>
      <c r="T51" s="28">
        <v>0</v>
      </c>
      <c r="U51" s="28">
        <v>0</v>
      </c>
      <c r="V51" s="28">
        <v>0</v>
      </c>
      <c r="W51" s="28">
        <v>1</v>
      </c>
    </row>
    <row r="52" spans="1:23" x14ac:dyDescent="0.45">
      <c r="A52" s="27"/>
      <c r="B52" s="27"/>
      <c r="C52" s="27"/>
      <c r="D52" s="27"/>
      <c r="E52" s="27" t="s">
        <v>90</v>
      </c>
      <c r="F52" s="28">
        <v>1944</v>
      </c>
      <c r="G52" s="28">
        <v>1179</v>
      </c>
      <c r="H52" s="28">
        <v>3596</v>
      </c>
      <c r="I52" s="28">
        <v>791</v>
      </c>
      <c r="J52" s="28">
        <v>1196</v>
      </c>
      <c r="K52" s="28">
        <v>962</v>
      </c>
      <c r="L52" s="28">
        <v>1617</v>
      </c>
      <c r="M52" s="28">
        <v>253</v>
      </c>
      <c r="N52" s="28">
        <v>3399</v>
      </c>
      <c r="O52" s="28">
        <v>952</v>
      </c>
      <c r="P52" s="28">
        <v>1075</v>
      </c>
      <c r="Q52" s="28">
        <v>1421</v>
      </c>
      <c r="R52" s="28">
        <v>539</v>
      </c>
      <c r="S52" s="28">
        <v>951</v>
      </c>
      <c r="T52" s="28">
        <v>1580</v>
      </c>
      <c r="U52" s="28">
        <v>1353</v>
      </c>
      <c r="V52" s="28">
        <v>3558</v>
      </c>
      <c r="W52" s="28">
        <v>26366</v>
      </c>
    </row>
    <row r="53" spans="1:23" x14ac:dyDescent="0.45">
      <c r="A53" s="27"/>
      <c r="B53" s="27"/>
      <c r="C53" s="27" t="s">
        <v>91</v>
      </c>
      <c r="D53" s="27"/>
      <c r="E53" s="27"/>
      <c r="F53" s="28">
        <v>142673</v>
      </c>
      <c r="G53" s="28">
        <v>51660</v>
      </c>
      <c r="H53" s="28">
        <v>46134</v>
      </c>
      <c r="I53" s="28">
        <v>65173</v>
      </c>
      <c r="J53" s="28">
        <v>31154</v>
      </c>
      <c r="K53" s="28">
        <v>31063</v>
      </c>
      <c r="L53" s="28">
        <v>21304</v>
      </c>
      <c r="M53" s="28">
        <v>7931</v>
      </c>
      <c r="N53" s="28">
        <v>295927</v>
      </c>
      <c r="O53" s="28">
        <v>32288</v>
      </c>
      <c r="P53" s="28">
        <v>35653</v>
      </c>
      <c r="Q53" s="28">
        <v>50119</v>
      </c>
      <c r="R53" s="28">
        <v>37737</v>
      </c>
      <c r="S53" s="28">
        <v>38708</v>
      </c>
      <c r="T53" s="28">
        <v>54275</v>
      </c>
      <c r="U53" s="28">
        <v>66415</v>
      </c>
      <c r="V53" s="28">
        <v>15598</v>
      </c>
      <c r="W53" s="28">
        <v>1023812</v>
      </c>
    </row>
    <row r="54" spans="1:23" x14ac:dyDescent="0.45">
      <c r="A54" s="27"/>
      <c r="B54" s="27"/>
      <c r="C54" s="27"/>
      <c r="D54" s="27"/>
      <c r="E54" s="27" t="s">
        <v>92</v>
      </c>
      <c r="F54" s="28">
        <v>4531</v>
      </c>
      <c r="G54" s="28">
        <v>1841</v>
      </c>
      <c r="H54" s="28">
        <v>1450</v>
      </c>
      <c r="I54" s="28">
        <v>3387</v>
      </c>
      <c r="J54" s="28">
        <v>1100</v>
      </c>
      <c r="K54" s="28">
        <v>1196</v>
      </c>
      <c r="L54" s="28">
        <v>937</v>
      </c>
      <c r="M54" s="28">
        <v>335</v>
      </c>
      <c r="N54" s="28">
        <v>12835</v>
      </c>
      <c r="O54" s="28">
        <v>1705</v>
      </c>
      <c r="P54" s="28">
        <v>1857</v>
      </c>
      <c r="Q54" s="28">
        <v>2350</v>
      </c>
      <c r="R54" s="28">
        <v>1859</v>
      </c>
      <c r="S54" s="28">
        <v>1449</v>
      </c>
      <c r="T54" s="28">
        <v>1909</v>
      </c>
      <c r="U54" s="28">
        <v>2841</v>
      </c>
      <c r="V54" s="28">
        <v>695</v>
      </c>
      <c r="W54" s="28">
        <v>42277</v>
      </c>
    </row>
    <row r="55" spans="1:23" x14ac:dyDescent="0.45">
      <c r="A55" s="27"/>
      <c r="B55" s="27"/>
      <c r="C55" s="27"/>
      <c r="D55" s="27"/>
      <c r="E55" s="27" t="s">
        <v>93</v>
      </c>
      <c r="F55" s="28">
        <v>69763</v>
      </c>
      <c r="G55" s="28">
        <v>28318</v>
      </c>
      <c r="H55" s="28">
        <v>25872</v>
      </c>
      <c r="I55" s="28">
        <v>32957</v>
      </c>
      <c r="J55" s="28">
        <v>18070</v>
      </c>
      <c r="K55" s="28">
        <v>16848</v>
      </c>
      <c r="L55" s="28">
        <v>11568</v>
      </c>
      <c r="M55" s="28">
        <v>4178</v>
      </c>
      <c r="N55" s="28">
        <v>152416</v>
      </c>
      <c r="O55" s="28">
        <v>17852</v>
      </c>
      <c r="P55" s="28">
        <v>18048</v>
      </c>
      <c r="Q55" s="28">
        <v>24856</v>
      </c>
      <c r="R55" s="28">
        <v>20714</v>
      </c>
      <c r="S55" s="28">
        <v>21088</v>
      </c>
      <c r="T55" s="28">
        <v>29568</v>
      </c>
      <c r="U55" s="28">
        <v>36645</v>
      </c>
      <c r="V55" s="28">
        <v>9251</v>
      </c>
      <c r="W55" s="28">
        <v>538012</v>
      </c>
    </row>
    <row r="56" spans="1:23" x14ac:dyDescent="0.45">
      <c r="A56" s="27"/>
      <c r="B56" s="27"/>
      <c r="C56" s="27"/>
      <c r="D56" s="27"/>
      <c r="E56" s="27" t="s">
        <v>94</v>
      </c>
      <c r="F56" s="28">
        <v>49929</v>
      </c>
      <c r="G56" s="28">
        <v>15495</v>
      </c>
      <c r="H56" s="28">
        <v>12724</v>
      </c>
      <c r="I56" s="28">
        <v>22826</v>
      </c>
      <c r="J56" s="28">
        <v>9061</v>
      </c>
      <c r="K56" s="28">
        <v>9664</v>
      </c>
      <c r="L56" s="28">
        <v>6710</v>
      </c>
      <c r="M56" s="28">
        <v>2640</v>
      </c>
      <c r="N56" s="28">
        <v>104746</v>
      </c>
      <c r="O56" s="28">
        <v>9953</v>
      </c>
      <c r="P56" s="28">
        <v>12337</v>
      </c>
      <c r="Q56" s="28">
        <v>17838</v>
      </c>
      <c r="R56" s="28">
        <v>11689</v>
      </c>
      <c r="S56" s="28">
        <v>12195</v>
      </c>
      <c r="T56" s="28">
        <v>16645</v>
      </c>
      <c r="U56" s="28">
        <v>20137</v>
      </c>
      <c r="V56" s="28">
        <v>2992</v>
      </c>
      <c r="W56" s="28">
        <v>337581</v>
      </c>
    </row>
    <row r="57" spans="1:23" x14ac:dyDescent="0.45">
      <c r="A57" s="27"/>
      <c r="B57" s="27"/>
      <c r="C57" s="27"/>
      <c r="D57" s="27"/>
      <c r="E57" s="27" t="s">
        <v>95</v>
      </c>
      <c r="F57" s="28">
        <v>10184</v>
      </c>
      <c r="G57" s="28">
        <v>3894</v>
      </c>
      <c r="H57" s="28">
        <v>3172</v>
      </c>
      <c r="I57" s="28">
        <v>3611</v>
      </c>
      <c r="J57" s="28">
        <v>1856</v>
      </c>
      <c r="K57" s="28">
        <v>2157</v>
      </c>
      <c r="L57" s="28">
        <v>1325</v>
      </c>
      <c r="M57" s="28">
        <v>349</v>
      </c>
      <c r="N57" s="28">
        <v>15730</v>
      </c>
      <c r="O57" s="28">
        <v>1781</v>
      </c>
      <c r="P57" s="28">
        <v>2089</v>
      </c>
      <c r="Q57" s="28">
        <v>3374</v>
      </c>
      <c r="R57" s="28">
        <v>2367</v>
      </c>
      <c r="S57" s="28">
        <v>2757</v>
      </c>
      <c r="T57" s="28">
        <v>4382</v>
      </c>
      <c r="U57" s="28">
        <v>4771</v>
      </c>
      <c r="V57" s="28">
        <v>883</v>
      </c>
      <c r="W57" s="28">
        <v>64682</v>
      </c>
    </row>
    <row r="58" spans="1:23" x14ac:dyDescent="0.45">
      <c r="A58" s="27"/>
      <c r="B58" s="27"/>
      <c r="C58" s="27"/>
      <c r="D58" s="27"/>
      <c r="E58" s="27" t="s">
        <v>96</v>
      </c>
      <c r="F58" s="28">
        <v>6416</v>
      </c>
      <c r="G58" s="28">
        <v>1603</v>
      </c>
      <c r="H58" s="28">
        <v>1283</v>
      </c>
      <c r="I58" s="28">
        <v>1923</v>
      </c>
      <c r="J58" s="28">
        <v>641</v>
      </c>
      <c r="K58" s="28">
        <v>661</v>
      </c>
      <c r="L58" s="28">
        <v>484</v>
      </c>
      <c r="M58" s="28">
        <v>221</v>
      </c>
      <c r="N58" s="28">
        <v>7853</v>
      </c>
      <c r="O58" s="28">
        <v>577</v>
      </c>
      <c r="P58" s="28">
        <v>744</v>
      </c>
      <c r="Q58" s="28">
        <v>1143</v>
      </c>
      <c r="R58" s="28">
        <v>647</v>
      </c>
      <c r="S58" s="28">
        <v>687</v>
      </c>
      <c r="T58" s="28">
        <v>1156</v>
      </c>
      <c r="U58" s="28">
        <v>1413</v>
      </c>
      <c r="V58" s="28">
        <v>308</v>
      </c>
      <c r="W58" s="28">
        <v>27760</v>
      </c>
    </row>
    <row r="59" spans="1:23" x14ac:dyDescent="0.45">
      <c r="A59" s="27"/>
      <c r="B59" s="27"/>
      <c r="C59" s="27"/>
      <c r="D59" s="27"/>
      <c r="E59" s="27" t="s">
        <v>97</v>
      </c>
      <c r="F59" s="28">
        <v>525</v>
      </c>
      <c r="G59" s="28">
        <v>106</v>
      </c>
      <c r="H59" s="28">
        <v>85</v>
      </c>
      <c r="I59" s="28">
        <v>137</v>
      </c>
      <c r="J59" s="28">
        <v>66</v>
      </c>
      <c r="K59" s="28">
        <v>55</v>
      </c>
      <c r="L59" s="28">
        <v>20</v>
      </c>
      <c r="M59" s="28">
        <v>16</v>
      </c>
      <c r="N59" s="28">
        <v>595</v>
      </c>
      <c r="O59" s="28">
        <v>67</v>
      </c>
      <c r="P59" s="28">
        <v>54</v>
      </c>
      <c r="Q59" s="28">
        <v>87</v>
      </c>
      <c r="R59" s="28">
        <v>65</v>
      </c>
      <c r="S59" s="28">
        <v>64</v>
      </c>
      <c r="T59" s="28">
        <v>82</v>
      </c>
      <c r="U59" s="28">
        <v>88</v>
      </c>
      <c r="V59" s="28">
        <v>48</v>
      </c>
      <c r="W59" s="28">
        <v>2160</v>
      </c>
    </row>
    <row r="60" spans="1:23" x14ac:dyDescent="0.45">
      <c r="A60" s="27"/>
      <c r="B60" s="27"/>
      <c r="C60" s="27"/>
      <c r="D60" s="27"/>
      <c r="E60" s="27" t="s">
        <v>98</v>
      </c>
      <c r="F60" s="28">
        <v>2</v>
      </c>
      <c r="G60" s="28">
        <v>5</v>
      </c>
      <c r="H60" s="28">
        <v>2</v>
      </c>
      <c r="I60" s="28">
        <v>5</v>
      </c>
      <c r="J60" s="28">
        <v>1</v>
      </c>
      <c r="K60" s="28">
        <v>1</v>
      </c>
      <c r="L60" s="28">
        <v>2</v>
      </c>
      <c r="M60" s="28">
        <v>0</v>
      </c>
      <c r="N60" s="28">
        <v>10</v>
      </c>
      <c r="O60" s="28">
        <v>2</v>
      </c>
      <c r="P60" s="28">
        <v>3</v>
      </c>
      <c r="Q60" s="28">
        <v>3</v>
      </c>
      <c r="R60" s="28">
        <v>1</v>
      </c>
      <c r="S60" s="28">
        <v>4</v>
      </c>
      <c r="T60" s="28">
        <v>0</v>
      </c>
      <c r="U60" s="28">
        <v>1</v>
      </c>
      <c r="V60" s="28">
        <v>0</v>
      </c>
      <c r="W60" s="28">
        <v>42</v>
      </c>
    </row>
    <row r="61" spans="1:23" x14ac:dyDescent="0.45">
      <c r="A61" s="27"/>
      <c r="B61" s="27"/>
      <c r="C61" s="27"/>
      <c r="D61" s="27"/>
      <c r="E61" s="27" t="s">
        <v>99</v>
      </c>
      <c r="F61" s="28">
        <v>1323</v>
      </c>
      <c r="G61" s="28">
        <v>398</v>
      </c>
      <c r="H61" s="28">
        <v>1546</v>
      </c>
      <c r="I61" s="28">
        <v>327</v>
      </c>
      <c r="J61" s="28">
        <v>359</v>
      </c>
      <c r="K61" s="28">
        <v>481</v>
      </c>
      <c r="L61" s="28">
        <v>258</v>
      </c>
      <c r="M61" s="28">
        <v>192</v>
      </c>
      <c r="N61" s="28">
        <v>1742</v>
      </c>
      <c r="O61" s="28">
        <v>351</v>
      </c>
      <c r="P61" s="28">
        <v>521</v>
      </c>
      <c r="Q61" s="28">
        <v>468</v>
      </c>
      <c r="R61" s="28">
        <v>395</v>
      </c>
      <c r="S61" s="28">
        <v>464</v>
      </c>
      <c r="T61" s="28">
        <v>533</v>
      </c>
      <c r="U61" s="28">
        <v>519</v>
      </c>
      <c r="V61" s="28">
        <v>1421</v>
      </c>
      <c r="W61" s="28">
        <v>11298</v>
      </c>
    </row>
    <row r="62" spans="1:23" x14ac:dyDescent="0.45">
      <c r="A62" s="27"/>
      <c r="B62" s="27" t="s">
        <v>100</v>
      </c>
      <c r="C62" s="27"/>
      <c r="D62" s="27"/>
      <c r="E62" s="27"/>
      <c r="F62" s="28">
        <v>93250</v>
      </c>
      <c r="G62" s="28">
        <v>36251</v>
      </c>
      <c r="H62" s="28">
        <v>26693</v>
      </c>
      <c r="I62" s="28">
        <v>38222</v>
      </c>
      <c r="J62" s="28">
        <v>17302</v>
      </c>
      <c r="K62" s="28">
        <v>18327</v>
      </c>
      <c r="L62" s="28">
        <v>12617</v>
      </c>
      <c r="M62" s="28">
        <v>3852</v>
      </c>
      <c r="N62" s="28">
        <v>173694</v>
      </c>
      <c r="O62" s="28">
        <v>24473</v>
      </c>
      <c r="P62" s="28">
        <v>25515</v>
      </c>
      <c r="Q62" s="28">
        <v>35863</v>
      </c>
      <c r="R62" s="28">
        <v>27698</v>
      </c>
      <c r="S62" s="28">
        <v>30536</v>
      </c>
      <c r="T62" s="28">
        <v>41905</v>
      </c>
      <c r="U62" s="28">
        <v>45696</v>
      </c>
      <c r="V62" s="28">
        <v>11600</v>
      </c>
      <c r="W62" s="28">
        <v>663494</v>
      </c>
    </row>
    <row r="63" spans="1:23" x14ac:dyDescent="0.45">
      <c r="A63" s="27"/>
      <c r="B63" s="27"/>
      <c r="C63" s="27" t="s">
        <v>101</v>
      </c>
      <c r="D63" s="27"/>
      <c r="E63" s="27"/>
      <c r="F63" s="28">
        <v>90154</v>
      </c>
      <c r="G63" s="28">
        <v>35133</v>
      </c>
      <c r="H63" s="28">
        <v>25371</v>
      </c>
      <c r="I63" s="28">
        <v>37051</v>
      </c>
      <c r="J63" s="28">
        <v>16351</v>
      </c>
      <c r="K63" s="28">
        <v>17437</v>
      </c>
      <c r="L63" s="28">
        <v>12046</v>
      </c>
      <c r="M63" s="28">
        <v>3548</v>
      </c>
      <c r="N63" s="28">
        <v>166579</v>
      </c>
      <c r="O63" s="28">
        <v>23385</v>
      </c>
      <c r="P63" s="28">
        <v>24377</v>
      </c>
      <c r="Q63" s="28">
        <v>34240</v>
      </c>
      <c r="R63" s="28">
        <v>26635</v>
      </c>
      <c r="S63" s="28">
        <v>29503</v>
      </c>
      <c r="T63" s="28">
        <v>40114</v>
      </c>
      <c r="U63" s="28">
        <v>43970</v>
      </c>
      <c r="V63" s="28">
        <v>11305</v>
      </c>
      <c r="W63" s="28">
        <v>637199</v>
      </c>
    </row>
    <row r="64" spans="1:23" x14ac:dyDescent="0.45">
      <c r="A64" s="27"/>
      <c r="B64" s="27"/>
      <c r="C64" s="27"/>
      <c r="D64" s="27" t="s">
        <v>102</v>
      </c>
      <c r="E64" s="27"/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</row>
    <row r="65" spans="1:23" x14ac:dyDescent="0.45">
      <c r="A65" s="27"/>
      <c r="B65" s="27"/>
      <c r="C65" s="27"/>
      <c r="D65" s="27" t="s">
        <v>103</v>
      </c>
      <c r="E65" s="27"/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1</v>
      </c>
    </row>
    <row r="66" spans="1:23" x14ac:dyDescent="0.45">
      <c r="A66" s="27"/>
      <c r="B66" s="27"/>
      <c r="C66" s="27"/>
      <c r="D66" s="27" t="s">
        <v>104</v>
      </c>
      <c r="E66" s="27"/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</row>
    <row r="67" spans="1:23" x14ac:dyDescent="0.45">
      <c r="A67" s="27"/>
      <c r="B67" s="27"/>
      <c r="C67" s="27"/>
      <c r="D67" s="27" t="s">
        <v>105</v>
      </c>
      <c r="E67" s="27"/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</row>
    <row r="68" spans="1:23" x14ac:dyDescent="0.45">
      <c r="A68" s="27"/>
      <c r="B68" s="27"/>
      <c r="C68" s="27"/>
      <c r="D68" s="27" t="s">
        <v>106</v>
      </c>
      <c r="E68" s="27"/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</row>
    <row r="69" spans="1:23" x14ac:dyDescent="0.45">
      <c r="A69" s="27"/>
      <c r="B69" s="27"/>
      <c r="C69" s="27"/>
      <c r="D69" s="27" t="s">
        <v>107</v>
      </c>
      <c r="E69" s="27"/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</row>
    <row r="70" spans="1:23" x14ac:dyDescent="0.45">
      <c r="A70" s="27"/>
      <c r="B70" s="27"/>
      <c r="C70" s="27"/>
      <c r="D70" s="27" t="s">
        <v>108</v>
      </c>
      <c r="E70" s="27"/>
      <c r="F70" s="28">
        <v>90154</v>
      </c>
      <c r="G70" s="28">
        <v>35133</v>
      </c>
      <c r="H70" s="28">
        <v>25371</v>
      </c>
      <c r="I70" s="28">
        <v>37051</v>
      </c>
      <c r="J70" s="28">
        <v>16351</v>
      </c>
      <c r="K70" s="28">
        <v>17437</v>
      </c>
      <c r="L70" s="28">
        <v>12046</v>
      </c>
      <c r="M70" s="28">
        <v>3548</v>
      </c>
      <c r="N70" s="28">
        <v>166578</v>
      </c>
      <c r="O70" s="28">
        <v>23385</v>
      </c>
      <c r="P70" s="28">
        <v>24377</v>
      </c>
      <c r="Q70" s="28">
        <v>34240</v>
      </c>
      <c r="R70" s="28">
        <v>26635</v>
      </c>
      <c r="S70" s="28">
        <v>29503</v>
      </c>
      <c r="T70" s="28">
        <v>40114</v>
      </c>
      <c r="U70" s="28">
        <v>43970</v>
      </c>
      <c r="V70" s="28">
        <v>11305</v>
      </c>
      <c r="W70" s="28">
        <v>637198</v>
      </c>
    </row>
    <row r="71" spans="1:23" x14ac:dyDescent="0.45">
      <c r="A71" s="27"/>
      <c r="B71" s="27"/>
      <c r="C71" s="27"/>
      <c r="D71" s="27"/>
      <c r="E71" s="27" t="s">
        <v>109</v>
      </c>
      <c r="F71" s="28">
        <v>85681</v>
      </c>
      <c r="G71" s="28">
        <v>32844</v>
      </c>
      <c r="H71" s="28">
        <v>23343</v>
      </c>
      <c r="I71" s="28">
        <v>35223</v>
      </c>
      <c r="J71" s="28">
        <v>15279</v>
      </c>
      <c r="K71" s="28">
        <v>16320</v>
      </c>
      <c r="L71" s="28">
        <v>10859</v>
      </c>
      <c r="M71" s="28">
        <v>3341</v>
      </c>
      <c r="N71" s="28">
        <v>156860</v>
      </c>
      <c r="O71" s="28">
        <v>21664</v>
      </c>
      <c r="P71" s="28">
        <v>22708</v>
      </c>
      <c r="Q71" s="28">
        <v>31749</v>
      </c>
      <c r="R71" s="28">
        <v>24995</v>
      </c>
      <c r="S71" s="28">
        <v>27499</v>
      </c>
      <c r="T71" s="28">
        <v>36598</v>
      </c>
      <c r="U71" s="28">
        <v>40503</v>
      </c>
      <c r="V71" s="28">
        <v>10551</v>
      </c>
      <c r="W71" s="28">
        <v>596017</v>
      </c>
    </row>
    <row r="72" spans="1:23" x14ac:dyDescent="0.45">
      <c r="A72" s="27"/>
      <c r="B72" s="27"/>
      <c r="C72" s="27"/>
      <c r="D72" s="27"/>
      <c r="E72" s="27" t="s">
        <v>110</v>
      </c>
      <c r="F72" s="28">
        <v>1489</v>
      </c>
      <c r="G72" s="28">
        <v>683</v>
      </c>
      <c r="H72" s="28">
        <v>690</v>
      </c>
      <c r="I72" s="28">
        <v>604</v>
      </c>
      <c r="J72" s="28">
        <v>412</v>
      </c>
      <c r="K72" s="28">
        <v>454</v>
      </c>
      <c r="L72" s="28">
        <v>442</v>
      </c>
      <c r="M72" s="28">
        <v>91</v>
      </c>
      <c r="N72" s="28">
        <v>3455</v>
      </c>
      <c r="O72" s="28">
        <v>642</v>
      </c>
      <c r="P72" s="28">
        <v>596</v>
      </c>
      <c r="Q72" s="28">
        <v>914</v>
      </c>
      <c r="R72" s="28">
        <v>665</v>
      </c>
      <c r="S72" s="28">
        <v>878</v>
      </c>
      <c r="T72" s="28">
        <v>1099</v>
      </c>
      <c r="U72" s="28">
        <v>1114</v>
      </c>
      <c r="V72" s="28">
        <v>307</v>
      </c>
      <c r="W72" s="28">
        <v>14535</v>
      </c>
    </row>
    <row r="73" spans="1:23" x14ac:dyDescent="0.45">
      <c r="A73" s="27"/>
      <c r="B73" s="27"/>
      <c r="C73" s="27"/>
      <c r="D73" s="27"/>
      <c r="E73" s="27" t="s">
        <v>111</v>
      </c>
      <c r="F73" s="28">
        <v>878</v>
      </c>
      <c r="G73" s="28">
        <v>400</v>
      </c>
      <c r="H73" s="28">
        <v>371</v>
      </c>
      <c r="I73" s="28">
        <v>346</v>
      </c>
      <c r="J73" s="28">
        <v>275</v>
      </c>
      <c r="K73" s="28">
        <v>241</v>
      </c>
      <c r="L73" s="28">
        <v>244</v>
      </c>
      <c r="M73" s="28">
        <v>31</v>
      </c>
      <c r="N73" s="28">
        <v>1774</v>
      </c>
      <c r="O73" s="28">
        <v>441</v>
      </c>
      <c r="P73" s="28">
        <v>362</v>
      </c>
      <c r="Q73" s="28">
        <v>585</v>
      </c>
      <c r="R73" s="28">
        <v>441</v>
      </c>
      <c r="S73" s="28">
        <v>517</v>
      </c>
      <c r="T73" s="28">
        <v>685</v>
      </c>
      <c r="U73" s="28">
        <v>660</v>
      </c>
      <c r="V73" s="28">
        <v>210</v>
      </c>
      <c r="W73" s="28">
        <v>8461</v>
      </c>
    </row>
    <row r="74" spans="1:23" x14ac:dyDescent="0.45">
      <c r="A74" s="27"/>
      <c r="B74" s="27"/>
      <c r="C74" s="27"/>
      <c r="D74" s="27"/>
      <c r="E74" s="27" t="s">
        <v>112</v>
      </c>
      <c r="F74" s="28">
        <v>2057</v>
      </c>
      <c r="G74" s="28">
        <v>1166</v>
      </c>
      <c r="H74" s="28">
        <v>905</v>
      </c>
      <c r="I74" s="28">
        <v>843</v>
      </c>
      <c r="J74" s="28">
        <v>376</v>
      </c>
      <c r="K74" s="28">
        <v>414</v>
      </c>
      <c r="L74" s="28">
        <v>483</v>
      </c>
      <c r="M74" s="28">
        <v>85</v>
      </c>
      <c r="N74" s="28">
        <v>4290</v>
      </c>
      <c r="O74" s="28">
        <v>620</v>
      </c>
      <c r="P74" s="28">
        <v>691</v>
      </c>
      <c r="Q74" s="28">
        <v>974</v>
      </c>
      <c r="R74" s="28">
        <v>530</v>
      </c>
      <c r="S74" s="28">
        <v>596</v>
      </c>
      <c r="T74" s="28">
        <v>1614</v>
      </c>
      <c r="U74" s="28">
        <v>1624</v>
      </c>
      <c r="V74" s="28">
        <v>229</v>
      </c>
      <c r="W74" s="28">
        <v>17497</v>
      </c>
    </row>
    <row r="75" spans="1:23" x14ac:dyDescent="0.45">
      <c r="A75" s="27"/>
      <c r="B75" s="27"/>
      <c r="C75" s="27"/>
      <c r="D75" s="27"/>
      <c r="E75" s="27" t="s">
        <v>113</v>
      </c>
      <c r="F75" s="28">
        <v>49</v>
      </c>
      <c r="G75" s="28">
        <v>40</v>
      </c>
      <c r="H75" s="28">
        <v>62</v>
      </c>
      <c r="I75" s="28">
        <v>35</v>
      </c>
      <c r="J75" s="28">
        <v>9</v>
      </c>
      <c r="K75" s="28">
        <v>8</v>
      </c>
      <c r="L75" s="28">
        <v>18</v>
      </c>
      <c r="M75" s="28">
        <v>0</v>
      </c>
      <c r="N75" s="28">
        <v>199</v>
      </c>
      <c r="O75" s="28">
        <v>18</v>
      </c>
      <c r="P75" s="28">
        <v>20</v>
      </c>
      <c r="Q75" s="28">
        <v>18</v>
      </c>
      <c r="R75" s="28">
        <v>4</v>
      </c>
      <c r="S75" s="28">
        <v>13</v>
      </c>
      <c r="T75" s="28">
        <v>118</v>
      </c>
      <c r="U75" s="28">
        <v>69</v>
      </c>
      <c r="V75" s="28">
        <v>8</v>
      </c>
      <c r="W75" s="28">
        <v>688</v>
      </c>
    </row>
    <row r="76" spans="1:23" x14ac:dyDescent="0.45">
      <c r="A76" s="27"/>
      <c r="B76" s="27"/>
      <c r="C76" s="27" t="s">
        <v>114</v>
      </c>
      <c r="D76" s="27"/>
      <c r="E76" s="27"/>
      <c r="F76" s="28">
        <v>3096</v>
      </c>
      <c r="G76" s="28">
        <v>1118</v>
      </c>
      <c r="H76" s="28">
        <v>1322</v>
      </c>
      <c r="I76" s="28">
        <v>1171</v>
      </c>
      <c r="J76" s="28">
        <v>951</v>
      </c>
      <c r="K76" s="28">
        <v>890</v>
      </c>
      <c r="L76" s="28">
        <v>571</v>
      </c>
      <c r="M76" s="28">
        <v>304</v>
      </c>
      <c r="N76" s="28">
        <v>7115</v>
      </c>
      <c r="O76" s="28">
        <v>1088</v>
      </c>
      <c r="P76" s="28">
        <v>1138</v>
      </c>
      <c r="Q76" s="28">
        <v>1623</v>
      </c>
      <c r="R76" s="28">
        <v>1063</v>
      </c>
      <c r="S76" s="28">
        <v>1033</v>
      </c>
      <c r="T76" s="28">
        <v>1791</v>
      </c>
      <c r="U76" s="28">
        <v>1726</v>
      </c>
      <c r="V76" s="28">
        <v>295</v>
      </c>
      <c r="W76" s="28">
        <v>26295</v>
      </c>
    </row>
    <row r="77" spans="1:23" x14ac:dyDescent="0.45">
      <c r="A77" s="27"/>
      <c r="B77" s="27"/>
      <c r="C77" s="27"/>
      <c r="D77" s="27" t="s">
        <v>115</v>
      </c>
      <c r="E77" s="27"/>
      <c r="F77" s="28">
        <v>845</v>
      </c>
      <c r="G77" s="28">
        <v>359</v>
      </c>
      <c r="H77" s="28">
        <v>241</v>
      </c>
      <c r="I77" s="28">
        <v>173</v>
      </c>
      <c r="J77" s="28">
        <v>255</v>
      </c>
      <c r="K77" s="28">
        <v>132</v>
      </c>
      <c r="L77" s="28">
        <v>88</v>
      </c>
      <c r="M77" s="28">
        <v>11</v>
      </c>
      <c r="N77" s="28">
        <v>842</v>
      </c>
      <c r="O77" s="28">
        <v>159</v>
      </c>
      <c r="P77" s="28">
        <v>161</v>
      </c>
      <c r="Q77" s="28">
        <v>212</v>
      </c>
      <c r="R77" s="28">
        <v>200</v>
      </c>
      <c r="S77" s="28">
        <v>219</v>
      </c>
      <c r="T77" s="28">
        <v>261</v>
      </c>
      <c r="U77" s="28">
        <v>359</v>
      </c>
      <c r="V77" s="28">
        <v>34</v>
      </c>
      <c r="W77" s="28">
        <v>4551</v>
      </c>
    </row>
    <row r="78" spans="1:23" x14ac:dyDescent="0.45">
      <c r="A78" s="27"/>
      <c r="B78" s="27"/>
      <c r="C78" s="27"/>
      <c r="D78" s="27" t="s">
        <v>116</v>
      </c>
      <c r="E78" s="27"/>
      <c r="F78" s="28">
        <v>7</v>
      </c>
      <c r="G78" s="28">
        <v>4</v>
      </c>
      <c r="H78" s="28">
        <v>2</v>
      </c>
      <c r="I78" s="28">
        <v>1</v>
      </c>
      <c r="J78" s="28">
        <v>4</v>
      </c>
      <c r="K78" s="28">
        <v>5</v>
      </c>
      <c r="L78" s="28">
        <v>0</v>
      </c>
      <c r="M78" s="28">
        <v>0</v>
      </c>
      <c r="N78" s="28">
        <v>20</v>
      </c>
      <c r="O78" s="28">
        <v>4</v>
      </c>
      <c r="P78" s="28">
        <v>2</v>
      </c>
      <c r="Q78" s="28">
        <v>6</v>
      </c>
      <c r="R78" s="28">
        <v>6</v>
      </c>
      <c r="S78" s="28">
        <v>9</v>
      </c>
      <c r="T78" s="28">
        <v>11</v>
      </c>
      <c r="U78" s="28">
        <v>6</v>
      </c>
      <c r="V78" s="28">
        <v>1</v>
      </c>
      <c r="W78" s="28">
        <v>88</v>
      </c>
    </row>
    <row r="79" spans="1:23" x14ac:dyDescent="0.45">
      <c r="A79" s="27"/>
      <c r="B79" s="27"/>
      <c r="C79" s="27"/>
      <c r="D79" s="27" t="s">
        <v>117</v>
      </c>
      <c r="E79" s="27"/>
      <c r="F79" s="28">
        <v>3</v>
      </c>
      <c r="G79" s="28">
        <v>0</v>
      </c>
      <c r="H79" s="28">
        <v>0</v>
      </c>
      <c r="I79" s="28">
        <v>0</v>
      </c>
      <c r="J79" s="28">
        <v>1</v>
      </c>
      <c r="K79" s="28">
        <v>0</v>
      </c>
      <c r="L79" s="28">
        <v>0</v>
      </c>
      <c r="M79" s="28">
        <v>0</v>
      </c>
      <c r="N79" s="28">
        <v>2</v>
      </c>
      <c r="O79" s="28">
        <v>0</v>
      </c>
      <c r="P79" s="28">
        <v>0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8">
        <v>1</v>
      </c>
      <c r="W79" s="28">
        <v>10</v>
      </c>
    </row>
    <row r="80" spans="1:23" x14ac:dyDescent="0.45">
      <c r="A80" s="27"/>
      <c r="B80" s="27"/>
      <c r="C80" s="27"/>
      <c r="D80" s="27" t="s">
        <v>118</v>
      </c>
      <c r="E80" s="27"/>
      <c r="F80" s="28">
        <v>22</v>
      </c>
      <c r="G80" s="28">
        <v>0</v>
      </c>
      <c r="H80" s="28">
        <v>1</v>
      </c>
      <c r="I80" s="28">
        <v>1</v>
      </c>
      <c r="J80" s="28">
        <v>2</v>
      </c>
      <c r="K80" s="28">
        <v>2</v>
      </c>
      <c r="L80" s="28">
        <v>4</v>
      </c>
      <c r="M80" s="28">
        <v>1</v>
      </c>
      <c r="N80" s="28">
        <v>14</v>
      </c>
      <c r="O80" s="28">
        <v>3</v>
      </c>
      <c r="P80" s="28">
        <v>2</v>
      </c>
      <c r="Q80" s="28">
        <v>0</v>
      </c>
      <c r="R80" s="28">
        <v>3</v>
      </c>
      <c r="S80" s="28">
        <v>4</v>
      </c>
      <c r="T80" s="28">
        <v>1</v>
      </c>
      <c r="U80" s="28">
        <v>2</v>
      </c>
      <c r="V80" s="28">
        <v>1</v>
      </c>
      <c r="W80" s="28">
        <v>63</v>
      </c>
    </row>
    <row r="81" spans="1:23" x14ac:dyDescent="0.45">
      <c r="A81" s="27"/>
      <c r="B81" s="27"/>
      <c r="C81" s="27"/>
      <c r="D81" s="27" t="s">
        <v>119</v>
      </c>
      <c r="E81" s="27"/>
      <c r="F81" s="28">
        <v>1242</v>
      </c>
      <c r="G81" s="28">
        <v>436</v>
      </c>
      <c r="H81" s="28">
        <v>792</v>
      </c>
      <c r="I81" s="28">
        <v>627</v>
      </c>
      <c r="J81" s="28">
        <v>460</v>
      </c>
      <c r="K81" s="28">
        <v>498</v>
      </c>
      <c r="L81" s="28">
        <v>307</v>
      </c>
      <c r="M81" s="28">
        <v>255</v>
      </c>
      <c r="N81" s="28">
        <v>4483</v>
      </c>
      <c r="O81" s="28">
        <v>644</v>
      </c>
      <c r="P81" s="28">
        <v>672</v>
      </c>
      <c r="Q81" s="28">
        <v>1046</v>
      </c>
      <c r="R81" s="28">
        <v>543</v>
      </c>
      <c r="S81" s="28">
        <v>504</v>
      </c>
      <c r="T81" s="28">
        <v>1071</v>
      </c>
      <c r="U81" s="28">
        <v>919</v>
      </c>
      <c r="V81" s="28">
        <v>122</v>
      </c>
      <c r="W81" s="28">
        <v>14621</v>
      </c>
    </row>
    <row r="82" spans="1:23" x14ac:dyDescent="0.45">
      <c r="A82" s="27"/>
      <c r="B82" s="27"/>
      <c r="C82" s="27"/>
      <c r="D82" s="27" t="s">
        <v>120</v>
      </c>
      <c r="E82" s="27"/>
      <c r="F82" s="28">
        <v>977</v>
      </c>
      <c r="G82" s="28">
        <v>319</v>
      </c>
      <c r="H82" s="28">
        <v>286</v>
      </c>
      <c r="I82" s="28">
        <v>369</v>
      </c>
      <c r="J82" s="28">
        <v>229</v>
      </c>
      <c r="K82" s="28">
        <v>253</v>
      </c>
      <c r="L82" s="28">
        <v>172</v>
      </c>
      <c r="M82" s="28">
        <v>37</v>
      </c>
      <c r="N82" s="28">
        <v>1754</v>
      </c>
      <c r="O82" s="28">
        <v>278</v>
      </c>
      <c r="P82" s="28">
        <v>301</v>
      </c>
      <c r="Q82" s="28">
        <v>359</v>
      </c>
      <c r="R82" s="28">
        <v>311</v>
      </c>
      <c r="S82" s="28">
        <v>296</v>
      </c>
      <c r="T82" s="28">
        <v>446</v>
      </c>
      <c r="U82" s="28">
        <v>439</v>
      </c>
      <c r="V82" s="28">
        <v>136</v>
      </c>
      <c r="W82" s="28">
        <v>6962</v>
      </c>
    </row>
    <row r="83" spans="1:23" x14ac:dyDescent="0.45">
      <c r="A83" s="27"/>
      <c r="B83" s="27" t="s">
        <v>121</v>
      </c>
      <c r="C83" s="27"/>
      <c r="D83" s="27"/>
      <c r="E83" s="27"/>
      <c r="F83" s="28">
        <v>269141</v>
      </c>
      <c r="G83" s="28">
        <v>153026</v>
      </c>
      <c r="H83" s="28">
        <v>140016</v>
      </c>
      <c r="I83" s="28">
        <v>160917</v>
      </c>
      <c r="J83" s="28">
        <v>78814</v>
      </c>
      <c r="K83" s="28">
        <v>74694</v>
      </c>
      <c r="L83" s="28">
        <v>61497</v>
      </c>
      <c r="M83" s="28">
        <v>14451</v>
      </c>
      <c r="N83" s="28">
        <v>681067</v>
      </c>
      <c r="O83" s="28">
        <v>145013</v>
      </c>
      <c r="P83" s="28">
        <v>142215</v>
      </c>
      <c r="Q83" s="28">
        <v>202587</v>
      </c>
      <c r="R83" s="28">
        <v>169050</v>
      </c>
      <c r="S83" s="28">
        <v>219867</v>
      </c>
      <c r="T83" s="28">
        <v>290448</v>
      </c>
      <c r="U83" s="28">
        <v>264921</v>
      </c>
      <c r="V83" s="28">
        <v>75378</v>
      </c>
      <c r="W83" s="28">
        <v>3143102</v>
      </c>
    </row>
    <row r="84" spans="1:23" x14ac:dyDescent="0.45">
      <c r="A84" s="27"/>
      <c r="B84" s="27"/>
      <c r="C84" s="27" t="s">
        <v>122</v>
      </c>
      <c r="D84" s="27"/>
      <c r="E84" s="27"/>
      <c r="F84" s="28">
        <v>169824</v>
      </c>
      <c r="G84" s="28">
        <v>110133</v>
      </c>
      <c r="H84" s="28">
        <v>91912</v>
      </c>
      <c r="I84" s="28">
        <v>109309</v>
      </c>
      <c r="J84" s="28">
        <v>54685</v>
      </c>
      <c r="K84" s="28">
        <v>48957</v>
      </c>
      <c r="L84" s="28">
        <v>44176</v>
      </c>
      <c r="M84" s="28">
        <v>10430</v>
      </c>
      <c r="N84" s="28">
        <v>483031</v>
      </c>
      <c r="O84" s="28">
        <v>108169</v>
      </c>
      <c r="P84" s="28">
        <v>106594</v>
      </c>
      <c r="Q84" s="28">
        <v>157284</v>
      </c>
      <c r="R84" s="28">
        <v>130246</v>
      </c>
      <c r="S84" s="28">
        <v>178290</v>
      </c>
      <c r="T84" s="28">
        <v>220410</v>
      </c>
      <c r="U84" s="28">
        <v>203592</v>
      </c>
      <c r="V84" s="28">
        <v>56598</v>
      </c>
      <c r="W84" s="28">
        <v>2283640</v>
      </c>
    </row>
    <row r="85" spans="1:23" x14ac:dyDescent="0.45">
      <c r="A85" s="27"/>
      <c r="B85" s="27"/>
      <c r="C85" s="27"/>
      <c r="D85" s="27" t="s">
        <v>123</v>
      </c>
      <c r="E85" s="27"/>
      <c r="F85" s="28">
        <v>21915</v>
      </c>
      <c r="G85" s="28">
        <v>12036</v>
      </c>
      <c r="H85" s="28">
        <v>11173</v>
      </c>
      <c r="I85" s="28">
        <v>17496</v>
      </c>
      <c r="J85" s="28">
        <v>7754</v>
      </c>
      <c r="K85" s="28">
        <v>8563</v>
      </c>
      <c r="L85" s="28">
        <v>4808</v>
      </c>
      <c r="M85" s="28">
        <v>1851</v>
      </c>
      <c r="N85" s="28">
        <v>75169</v>
      </c>
      <c r="O85" s="28">
        <v>19373</v>
      </c>
      <c r="P85" s="28">
        <v>16404</v>
      </c>
      <c r="Q85" s="28">
        <v>21675</v>
      </c>
      <c r="R85" s="28">
        <v>17187</v>
      </c>
      <c r="S85" s="28">
        <v>17108</v>
      </c>
      <c r="T85" s="28">
        <v>22386</v>
      </c>
      <c r="U85" s="28">
        <v>22775</v>
      </c>
      <c r="V85" s="28">
        <v>7407</v>
      </c>
      <c r="W85" s="28">
        <v>305080</v>
      </c>
    </row>
    <row r="86" spans="1:23" x14ac:dyDescent="0.45">
      <c r="A86" s="27"/>
      <c r="B86" s="27"/>
      <c r="C86" s="27"/>
      <c r="D86" s="27" t="s">
        <v>124</v>
      </c>
      <c r="E86" s="27"/>
      <c r="F86" s="28">
        <v>147909</v>
      </c>
      <c r="G86" s="28">
        <v>98097</v>
      </c>
      <c r="H86" s="28">
        <v>80739</v>
      </c>
      <c r="I86" s="28">
        <v>91813</v>
      </c>
      <c r="J86" s="28">
        <v>46931</v>
      </c>
      <c r="K86" s="28">
        <v>40394</v>
      </c>
      <c r="L86" s="28">
        <v>39368</v>
      </c>
      <c r="M86" s="28">
        <v>8579</v>
      </c>
      <c r="N86" s="28">
        <v>407862</v>
      </c>
      <c r="O86" s="28">
        <v>88796</v>
      </c>
      <c r="P86" s="28">
        <v>90190</v>
      </c>
      <c r="Q86" s="28">
        <v>135609</v>
      </c>
      <c r="R86" s="28">
        <v>113059</v>
      </c>
      <c r="S86" s="28">
        <v>161182</v>
      </c>
      <c r="T86" s="28">
        <v>198024</v>
      </c>
      <c r="U86" s="28">
        <v>180817</v>
      </c>
      <c r="V86" s="28">
        <v>49191</v>
      </c>
      <c r="W86" s="28">
        <v>1978560</v>
      </c>
    </row>
    <row r="87" spans="1:23" x14ac:dyDescent="0.45">
      <c r="A87" s="27"/>
      <c r="B87" s="27"/>
      <c r="C87" s="27"/>
      <c r="D87" s="27"/>
      <c r="E87" s="27" t="s">
        <v>125</v>
      </c>
      <c r="F87" s="28">
        <v>126066</v>
      </c>
      <c r="G87" s="28">
        <v>83559</v>
      </c>
      <c r="H87" s="28">
        <v>70596</v>
      </c>
      <c r="I87" s="28">
        <v>77488</v>
      </c>
      <c r="J87" s="28">
        <v>39598</v>
      </c>
      <c r="K87" s="28">
        <v>35062</v>
      </c>
      <c r="L87" s="28">
        <v>34383</v>
      </c>
      <c r="M87" s="28">
        <v>7272</v>
      </c>
      <c r="N87" s="28">
        <v>335055</v>
      </c>
      <c r="O87" s="28">
        <v>77889</v>
      </c>
      <c r="P87" s="28">
        <v>78565</v>
      </c>
      <c r="Q87" s="28">
        <v>116222</v>
      </c>
      <c r="R87" s="28">
        <v>97882</v>
      </c>
      <c r="S87" s="28">
        <v>141647</v>
      </c>
      <c r="T87" s="28">
        <v>176867</v>
      </c>
      <c r="U87" s="28">
        <v>155830</v>
      </c>
      <c r="V87" s="28">
        <v>44338</v>
      </c>
      <c r="W87" s="28">
        <v>1698319</v>
      </c>
    </row>
    <row r="88" spans="1:23" x14ac:dyDescent="0.45">
      <c r="A88" s="27"/>
      <c r="B88" s="27"/>
      <c r="C88" s="27"/>
      <c r="D88" s="27"/>
      <c r="E88" s="27" t="s">
        <v>126</v>
      </c>
      <c r="F88" s="28">
        <v>15183</v>
      </c>
      <c r="G88" s="28">
        <v>8622</v>
      </c>
      <c r="H88" s="28">
        <v>6053</v>
      </c>
      <c r="I88" s="28">
        <v>8904</v>
      </c>
      <c r="J88" s="28">
        <v>3838</v>
      </c>
      <c r="K88" s="28">
        <v>2883</v>
      </c>
      <c r="L88" s="28">
        <v>2171</v>
      </c>
      <c r="M88" s="28">
        <v>540</v>
      </c>
      <c r="N88" s="28">
        <v>40678</v>
      </c>
      <c r="O88" s="28">
        <v>4801</v>
      </c>
      <c r="P88" s="28">
        <v>4772</v>
      </c>
      <c r="Q88" s="28">
        <v>8011</v>
      </c>
      <c r="R88" s="28">
        <v>6680</v>
      </c>
      <c r="S88" s="28">
        <v>8094</v>
      </c>
      <c r="T88" s="28">
        <v>9249</v>
      </c>
      <c r="U88" s="28">
        <v>11995</v>
      </c>
      <c r="V88" s="28">
        <v>2577</v>
      </c>
      <c r="W88" s="28">
        <v>145051</v>
      </c>
    </row>
    <row r="89" spans="1:23" x14ac:dyDescent="0.45">
      <c r="A89" s="27"/>
      <c r="B89" s="27"/>
      <c r="C89" s="27"/>
      <c r="D89" s="27"/>
      <c r="E89" s="27" t="s">
        <v>127</v>
      </c>
      <c r="F89" s="28">
        <v>3352</v>
      </c>
      <c r="G89" s="28">
        <v>2740</v>
      </c>
      <c r="H89" s="28">
        <v>2440</v>
      </c>
      <c r="I89" s="28">
        <v>2640</v>
      </c>
      <c r="J89" s="28">
        <v>1784</v>
      </c>
      <c r="K89" s="28">
        <v>1303</v>
      </c>
      <c r="L89" s="28">
        <v>1079</v>
      </c>
      <c r="M89" s="28">
        <v>361</v>
      </c>
      <c r="N89" s="28">
        <v>18329</v>
      </c>
      <c r="O89" s="28">
        <v>3108</v>
      </c>
      <c r="P89" s="28">
        <v>3446</v>
      </c>
      <c r="Q89" s="28">
        <v>5527</v>
      </c>
      <c r="R89" s="28">
        <v>4105</v>
      </c>
      <c r="S89" s="28">
        <v>5622</v>
      </c>
      <c r="T89" s="28">
        <v>5921</v>
      </c>
      <c r="U89" s="28">
        <v>6247</v>
      </c>
      <c r="V89" s="28">
        <v>1179</v>
      </c>
      <c r="W89" s="28">
        <v>69183</v>
      </c>
    </row>
    <row r="90" spans="1:23" x14ac:dyDescent="0.45">
      <c r="A90" s="27"/>
      <c r="B90" s="27"/>
      <c r="C90" s="27"/>
      <c r="D90" s="27"/>
      <c r="E90" s="27" t="s">
        <v>128</v>
      </c>
      <c r="F90" s="28">
        <v>2153</v>
      </c>
      <c r="G90" s="28">
        <v>2044</v>
      </c>
      <c r="H90" s="28">
        <v>1277</v>
      </c>
      <c r="I90" s="28">
        <v>1729</v>
      </c>
      <c r="J90" s="28">
        <v>1193</v>
      </c>
      <c r="K90" s="28">
        <v>854</v>
      </c>
      <c r="L90" s="28">
        <v>1115</v>
      </c>
      <c r="M90" s="28">
        <v>283</v>
      </c>
      <c r="N90" s="28">
        <v>9802</v>
      </c>
      <c r="O90" s="28">
        <v>2376</v>
      </c>
      <c r="P90" s="28">
        <v>2652</v>
      </c>
      <c r="Q90" s="28">
        <v>4192</v>
      </c>
      <c r="R90" s="28">
        <v>3124</v>
      </c>
      <c r="S90" s="28">
        <v>4187</v>
      </c>
      <c r="T90" s="28">
        <v>4536</v>
      </c>
      <c r="U90" s="28">
        <v>5029</v>
      </c>
      <c r="V90" s="28">
        <v>757</v>
      </c>
      <c r="W90" s="28">
        <v>47303</v>
      </c>
    </row>
    <row r="91" spans="1:23" x14ac:dyDescent="0.45">
      <c r="A91" s="27"/>
      <c r="B91" s="27"/>
      <c r="C91" s="27"/>
      <c r="D91" s="27"/>
      <c r="E91" s="27" t="s">
        <v>129</v>
      </c>
      <c r="F91" s="28">
        <v>282</v>
      </c>
      <c r="G91" s="28">
        <v>252</v>
      </c>
      <c r="H91" s="28">
        <v>136</v>
      </c>
      <c r="I91" s="28">
        <v>144</v>
      </c>
      <c r="J91" s="28">
        <v>138</v>
      </c>
      <c r="K91" s="28">
        <v>85</v>
      </c>
      <c r="L91" s="28">
        <v>130</v>
      </c>
      <c r="M91" s="28">
        <v>29</v>
      </c>
      <c r="N91" s="28">
        <v>952</v>
      </c>
      <c r="O91" s="28">
        <v>203</v>
      </c>
      <c r="P91" s="28">
        <v>232</v>
      </c>
      <c r="Q91" s="28">
        <v>441</v>
      </c>
      <c r="R91" s="28">
        <v>363</v>
      </c>
      <c r="S91" s="28">
        <v>464</v>
      </c>
      <c r="T91" s="28">
        <v>391</v>
      </c>
      <c r="U91" s="28">
        <v>444</v>
      </c>
      <c r="V91" s="28">
        <v>73</v>
      </c>
      <c r="W91" s="28">
        <v>4759</v>
      </c>
    </row>
    <row r="92" spans="1:23" x14ac:dyDescent="0.45">
      <c r="A92" s="27"/>
      <c r="B92" s="27"/>
      <c r="C92" s="27"/>
      <c r="D92" s="27"/>
      <c r="E92" s="27" t="s">
        <v>130</v>
      </c>
      <c r="F92" s="28">
        <v>284</v>
      </c>
      <c r="G92" s="28">
        <v>209</v>
      </c>
      <c r="H92" s="28">
        <v>57</v>
      </c>
      <c r="I92" s="28">
        <v>151</v>
      </c>
      <c r="J92" s="28">
        <v>131</v>
      </c>
      <c r="K92" s="28">
        <v>29</v>
      </c>
      <c r="L92" s="28">
        <v>72</v>
      </c>
      <c r="M92" s="28">
        <v>10</v>
      </c>
      <c r="N92" s="28">
        <v>556</v>
      </c>
      <c r="O92" s="28">
        <v>85</v>
      </c>
      <c r="P92" s="28">
        <v>72</v>
      </c>
      <c r="Q92" s="28">
        <v>184</v>
      </c>
      <c r="R92" s="28">
        <v>178</v>
      </c>
      <c r="S92" s="28">
        <v>248</v>
      </c>
      <c r="T92" s="28">
        <v>182</v>
      </c>
      <c r="U92" s="28">
        <v>231</v>
      </c>
      <c r="V92" s="28">
        <v>29</v>
      </c>
      <c r="W92" s="28">
        <v>2708</v>
      </c>
    </row>
    <row r="93" spans="1:23" x14ac:dyDescent="0.45">
      <c r="A93" s="27"/>
      <c r="B93" s="27"/>
      <c r="C93" s="27"/>
      <c r="D93" s="27"/>
      <c r="E93" s="27" t="s">
        <v>131</v>
      </c>
      <c r="F93" s="28">
        <v>589</v>
      </c>
      <c r="G93" s="28">
        <v>671</v>
      </c>
      <c r="H93" s="28">
        <v>180</v>
      </c>
      <c r="I93" s="28">
        <v>757</v>
      </c>
      <c r="J93" s="28">
        <v>249</v>
      </c>
      <c r="K93" s="28">
        <v>178</v>
      </c>
      <c r="L93" s="28">
        <v>418</v>
      </c>
      <c r="M93" s="28">
        <v>84</v>
      </c>
      <c r="N93" s="28">
        <v>2490</v>
      </c>
      <c r="O93" s="28">
        <v>334</v>
      </c>
      <c r="P93" s="28">
        <v>451</v>
      </c>
      <c r="Q93" s="28">
        <v>1032</v>
      </c>
      <c r="R93" s="28">
        <v>727</v>
      </c>
      <c r="S93" s="28">
        <v>920</v>
      </c>
      <c r="T93" s="28">
        <v>878</v>
      </c>
      <c r="U93" s="28">
        <v>1041</v>
      </c>
      <c r="V93" s="28">
        <v>238</v>
      </c>
      <c r="W93" s="28">
        <v>11237</v>
      </c>
    </row>
    <row r="94" spans="1:23" x14ac:dyDescent="0.45">
      <c r="A94" s="27"/>
      <c r="B94" s="27"/>
      <c r="C94" s="27" t="s">
        <v>132</v>
      </c>
      <c r="D94" s="27"/>
      <c r="E94" s="27"/>
      <c r="F94" s="28">
        <v>1397</v>
      </c>
      <c r="G94" s="28">
        <v>882</v>
      </c>
      <c r="H94" s="28">
        <v>1062</v>
      </c>
      <c r="I94" s="28">
        <v>914</v>
      </c>
      <c r="J94" s="28">
        <v>437</v>
      </c>
      <c r="K94" s="28">
        <v>603</v>
      </c>
      <c r="L94" s="28">
        <v>1014</v>
      </c>
      <c r="M94" s="28">
        <v>348</v>
      </c>
      <c r="N94" s="28">
        <v>5447</v>
      </c>
      <c r="O94" s="28">
        <v>4343</v>
      </c>
      <c r="P94" s="28">
        <v>4020</v>
      </c>
      <c r="Q94" s="28">
        <v>5351</v>
      </c>
      <c r="R94" s="28">
        <v>3961</v>
      </c>
      <c r="S94" s="28">
        <v>5232</v>
      </c>
      <c r="T94" s="28">
        <v>9395</v>
      </c>
      <c r="U94" s="28">
        <v>6239</v>
      </c>
      <c r="V94" s="28">
        <v>1581</v>
      </c>
      <c r="W94" s="28">
        <v>52226</v>
      </c>
    </row>
    <row r="95" spans="1:23" x14ac:dyDescent="0.45">
      <c r="A95" s="27"/>
      <c r="B95" s="27"/>
      <c r="C95" s="27"/>
      <c r="D95" s="27"/>
      <c r="E95" s="27" t="s">
        <v>133</v>
      </c>
      <c r="F95" s="28">
        <v>442</v>
      </c>
      <c r="G95" s="28">
        <v>485</v>
      </c>
      <c r="H95" s="28">
        <v>369</v>
      </c>
      <c r="I95" s="28">
        <v>304</v>
      </c>
      <c r="J95" s="28">
        <v>211</v>
      </c>
      <c r="K95" s="28">
        <v>312</v>
      </c>
      <c r="L95" s="28">
        <v>793</v>
      </c>
      <c r="M95" s="28">
        <v>206</v>
      </c>
      <c r="N95" s="28">
        <v>2427</v>
      </c>
      <c r="O95" s="28">
        <v>3158</v>
      </c>
      <c r="P95" s="28">
        <v>2828</v>
      </c>
      <c r="Q95" s="28">
        <v>3345</v>
      </c>
      <c r="R95" s="28">
        <v>2487</v>
      </c>
      <c r="S95" s="28">
        <v>3194</v>
      </c>
      <c r="T95" s="28">
        <v>5977</v>
      </c>
      <c r="U95" s="28">
        <v>4479</v>
      </c>
      <c r="V95" s="28">
        <v>893</v>
      </c>
      <c r="W95" s="28">
        <v>31910</v>
      </c>
    </row>
    <row r="96" spans="1:23" x14ac:dyDescent="0.45">
      <c r="A96" s="27"/>
      <c r="B96" s="27"/>
      <c r="C96" s="27"/>
      <c r="D96" s="27"/>
      <c r="E96" s="27" t="s">
        <v>134</v>
      </c>
      <c r="F96" s="28">
        <v>856</v>
      </c>
      <c r="G96" s="28">
        <v>301</v>
      </c>
      <c r="H96" s="28">
        <v>569</v>
      </c>
      <c r="I96" s="28">
        <v>518</v>
      </c>
      <c r="J96" s="28">
        <v>182</v>
      </c>
      <c r="K96" s="28">
        <v>231</v>
      </c>
      <c r="L96" s="28">
        <v>166</v>
      </c>
      <c r="M96" s="28">
        <v>66</v>
      </c>
      <c r="N96" s="28">
        <v>2041</v>
      </c>
      <c r="O96" s="28">
        <v>776</v>
      </c>
      <c r="P96" s="28">
        <v>754</v>
      </c>
      <c r="Q96" s="28">
        <v>1100</v>
      </c>
      <c r="R96" s="28">
        <v>997</v>
      </c>
      <c r="S96" s="28">
        <v>1379</v>
      </c>
      <c r="T96" s="28">
        <v>2436</v>
      </c>
      <c r="U96" s="28">
        <v>1258</v>
      </c>
      <c r="V96" s="28">
        <v>366</v>
      </c>
      <c r="W96" s="28">
        <v>13996</v>
      </c>
    </row>
    <row r="97" spans="1:23" x14ac:dyDescent="0.45">
      <c r="A97" s="27"/>
      <c r="B97" s="27"/>
      <c r="C97" s="27"/>
      <c r="D97" s="27"/>
      <c r="E97" s="27" t="s">
        <v>135</v>
      </c>
      <c r="F97" s="28">
        <v>92</v>
      </c>
      <c r="G97" s="28">
        <v>86</v>
      </c>
      <c r="H97" s="28">
        <v>112</v>
      </c>
      <c r="I97" s="28">
        <v>80</v>
      </c>
      <c r="J97" s="28">
        <v>40</v>
      </c>
      <c r="K97" s="28">
        <v>56</v>
      </c>
      <c r="L97" s="28">
        <v>54</v>
      </c>
      <c r="M97" s="28">
        <v>75</v>
      </c>
      <c r="N97" s="28">
        <v>956</v>
      </c>
      <c r="O97" s="28">
        <v>400</v>
      </c>
      <c r="P97" s="28">
        <v>431</v>
      </c>
      <c r="Q97" s="28">
        <v>891</v>
      </c>
      <c r="R97" s="28">
        <v>456</v>
      </c>
      <c r="S97" s="28">
        <v>646</v>
      </c>
      <c r="T97" s="28">
        <v>966</v>
      </c>
      <c r="U97" s="28">
        <v>494</v>
      </c>
      <c r="V97" s="28">
        <v>317</v>
      </c>
      <c r="W97" s="28">
        <v>6152</v>
      </c>
    </row>
    <row r="98" spans="1:23" x14ac:dyDescent="0.45">
      <c r="A98" s="27"/>
      <c r="B98" s="27"/>
      <c r="C98" s="27"/>
      <c r="D98" s="27"/>
      <c r="E98" s="27" t="s">
        <v>136</v>
      </c>
      <c r="F98" s="28">
        <v>7</v>
      </c>
      <c r="G98" s="28">
        <v>10</v>
      </c>
      <c r="H98" s="28">
        <v>12</v>
      </c>
      <c r="I98" s="28">
        <v>12</v>
      </c>
      <c r="J98" s="28">
        <v>4</v>
      </c>
      <c r="K98" s="28">
        <v>4</v>
      </c>
      <c r="L98" s="28">
        <v>1</v>
      </c>
      <c r="M98" s="28">
        <v>1</v>
      </c>
      <c r="N98" s="28">
        <v>23</v>
      </c>
      <c r="O98" s="28">
        <v>9</v>
      </c>
      <c r="P98" s="28">
        <v>7</v>
      </c>
      <c r="Q98" s="28">
        <v>15</v>
      </c>
      <c r="R98" s="28">
        <v>21</v>
      </c>
      <c r="S98" s="28">
        <v>13</v>
      </c>
      <c r="T98" s="28">
        <v>16</v>
      </c>
      <c r="U98" s="28">
        <v>8</v>
      </c>
      <c r="V98" s="28">
        <v>5</v>
      </c>
      <c r="W98" s="28">
        <v>168</v>
      </c>
    </row>
    <row r="99" spans="1:23" x14ac:dyDescent="0.45">
      <c r="A99" s="27"/>
      <c r="B99" s="27"/>
      <c r="C99" s="27" t="s">
        <v>137</v>
      </c>
      <c r="D99" s="27"/>
      <c r="E99" s="27"/>
      <c r="F99" s="28">
        <v>54275</v>
      </c>
      <c r="G99" s="28">
        <v>22705</v>
      </c>
      <c r="H99" s="28">
        <v>25217</v>
      </c>
      <c r="I99" s="28">
        <v>28575</v>
      </c>
      <c r="J99" s="28">
        <v>12326</v>
      </c>
      <c r="K99" s="28">
        <v>13389</v>
      </c>
      <c r="L99" s="28">
        <v>8809</v>
      </c>
      <c r="M99" s="28">
        <v>1663</v>
      </c>
      <c r="N99" s="28">
        <v>91344</v>
      </c>
      <c r="O99" s="28">
        <v>15720</v>
      </c>
      <c r="P99" s="28">
        <v>15121</v>
      </c>
      <c r="Q99" s="28">
        <v>17287</v>
      </c>
      <c r="R99" s="28">
        <v>16302</v>
      </c>
      <c r="S99" s="28">
        <v>16315</v>
      </c>
      <c r="T99" s="28">
        <v>31010</v>
      </c>
      <c r="U99" s="28">
        <v>28996</v>
      </c>
      <c r="V99" s="28">
        <v>8708</v>
      </c>
      <c r="W99" s="28">
        <v>407762</v>
      </c>
    </row>
    <row r="100" spans="1:23" x14ac:dyDescent="0.45">
      <c r="A100" s="27"/>
      <c r="B100" s="27"/>
      <c r="C100" s="27"/>
      <c r="D100" s="27"/>
      <c r="E100" s="27" t="s">
        <v>138</v>
      </c>
      <c r="F100" s="28">
        <v>53932</v>
      </c>
      <c r="G100" s="28">
        <v>22528</v>
      </c>
      <c r="H100" s="28">
        <v>25054</v>
      </c>
      <c r="I100" s="28">
        <v>28424</v>
      </c>
      <c r="J100" s="28">
        <v>12222</v>
      </c>
      <c r="K100" s="28">
        <v>13271</v>
      </c>
      <c r="L100" s="28">
        <v>8768</v>
      </c>
      <c r="M100" s="28">
        <v>1642</v>
      </c>
      <c r="N100" s="28">
        <v>90399</v>
      </c>
      <c r="O100" s="28">
        <v>15545</v>
      </c>
      <c r="P100" s="28">
        <v>14966</v>
      </c>
      <c r="Q100" s="28">
        <v>17041</v>
      </c>
      <c r="R100" s="28">
        <v>16103</v>
      </c>
      <c r="S100" s="28">
        <v>16071</v>
      </c>
      <c r="T100" s="28">
        <v>30741</v>
      </c>
      <c r="U100" s="28">
        <v>28771</v>
      </c>
      <c r="V100" s="28">
        <v>8638</v>
      </c>
      <c r="W100" s="28">
        <v>404116</v>
      </c>
    </row>
    <row r="101" spans="1:23" x14ac:dyDescent="0.45">
      <c r="A101" s="27"/>
      <c r="B101" s="27"/>
      <c r="C101" s="27"/>
      <c r="D101" s="27"/>
      <c r="E101" s="27" t="s">
        <v>139</v>
      </c>
      <c r="F101" s="28">
        <v>342</v>
      </c>
      <c r="G101" s="28">
        <v>174</v>
      </c>
      <c r="H101" s="28">
        <v>161</v>
      </c>
      <c r="I101" s="28">
        <v>150</v>
      </c>
      <c r="J101" s="28">
        <v>102</v>
      </c>
      <c r="K101" s="28">
        <v>115</v>
      </c>
      <c r="L101" s="28">
        <v>41</v>
      </c>
      <c r="M101" s="28">
        <v>21</v>
      </c>
      <c r="N101" s="28">
        <v>930</v>
      </c>
      <c r="O101" s="28">
        <v>172</v>
      </c>
      <c r="P101" s="28">
        <v>149</v>
      </c>
      <c r="Q101" s="28">
        <v>236</v>
      </c>
      <c r="R101" s="28">
        <v>193</v>
      </c>
      <c r="S101" s="28">
        <v>240</v>
      </c>
      <c r="T101" s="28">
        <v>255</v>
      </c>
      <c r="U101" s="28">
        <v>221</v>
      </c>
      <c r="V101" s="28">
        <v>69</v>
      </c>
      <c r="W101" s="28">
        <v>3571</v>
      </c>
    </row>
    <row r="102" spans="1:23" x14ac:dyDescent="0.45">
      <c r="A102" s="27"/>
      <c r="B102" s="27"/>
      <c r="C102" s="27"/>
      <c r="D102" s="27"/>
      <c r="E102" s="27" t="s">
        <v>140</v>
      </c>
      <c r="F102" s="28">
        <v>1</v>
      </c>
      <c r="G102" s="28">
        <v>3</v>
      </c>
      <c r="H102" s="28">
        <v>2</v>
      </c>
      <c r="I102" s="28">
        <v>1</v>
      </c>
      <c r="J102" s="28">
        <v>2</v>
      </c>
      <c r="K102" s="28">
        <v>3</v>
      </c>
      <c r="L102" s="28">
        <v>0</v>
      </c>
      <c r="M102" s="28">
        <v>0</v>
      </c>
      <c r="N102" s="28">
        <v>15</v>
      </c>
      <c r="O102" s="28">
        <v>3</v>
      </c>
      <c r="P102" s="28">
        <v>6</v>
      </c>
      <c r="Q102" s="28">
        <v>10</v>
      </c>
      <c r="R102" s="28">
        <v>6</v>
      </c>
      <c r="S102" s="28">
        <v>4</v>
      </c>
      <c r="T102" s="28">
        <v>14</v>
      </c>
      <c r="U102" s="28">
        <v>4</v>
      </c>
      <c r="V102" s="28">
        <v>1</v>
      </c>
      <c r="W102" s="28">
        <v>75</v>
      </c>
    </row>
    <row r="103" spans="1:23" x14ac:dyDescent="0.45">
      <c r="A103" s="27"/>
      <c r="B103" s="27"/>
      <c r="C103" s="27" t="s">
        <v>141</v>
      </c>
      <c r="D103" s="27"/>
      <c r="E103" s="27"/>
      <c r="F103" s="28">
        <v>43645</v>
      </c>
      <c r="G103" s="28">
        <v>19306</v>
      </c>
      <c r="H103" s="28">
        <v>21825</v>
      </c>
      <c r="I103" s="28">
        <v>22119</v>
      </c>
      <c r="J103" s="28">
        <v>11366</v>
      </c>
      <c r="K103" s="28">
        <v>11745</v>
      </c>
      <c r="L103" s="28">
        <v>7498</v>
      </c>
      <c r="M103" s="28">
        <v>2010</v>
      </c>
      <c r="N103" s="28">
        <v>101245</v>
      </c>
      <c r="O103" s="28">
        <v>16781</v>
      </c>
      <c r="P103" s="28">
        <v>16480</v>
      </c>
      <c r="Q103" s="28">
        <v>22665</v>
      </c>
      <c r="R103" s="28">
        <v>18541</v>
      </c>
      <c r="S103" s="28">
        <v>20030</v>
      </c>
      <c r="T103" s="28">
        <v>29633</v>
      </c>
      <c r="U103" s="28">
        <v>26094</v>
      </c>
      <c r="V103" s="28">
        <v>8491</v>
      </c>
      <c r="W103" s="28">
        <v>399474</v>
      </c>
    </row>
    <row r="104" spans="1:23" x14ac:dyDescent="0.45">
      <c r="A104" s="27"/>
      <c r="B104" s="27"/>
      <c r="C104" s="27"/>
      <c r="D104" s="27" t="s">
        <v>142</v>
      </c>
      <c r="E104" s="27"/>
      <c r="F104" s="28">
        <v>917</v>
      </c>
      <c r="G104" s="28">
        <v>443</v>
      </c>
      <c r="H104" s="28">
        <v>528</v>
      </c>
      <c r="I104" s="28">
        <v>381</v>
      </c>
      <c r="J104" s="28">
        <v>436</v>
      </c>
      <c r="K104" s="28">
        <v>234</v>
      </c>
      <c r="L104" s="28">
        <v>198</v>
      </c>
      <c r="M104" s="28">
        <v>55</v>
      </c>
      <c r="N104" s="28">
        <v>2008</v>
      </c>
      <c r="O104" s="28">
        <v>704</v>
      </c>
      <c r="P104" s="28">
        <v>497</v>
      </c>
      <c r="Q104" s="28">
        <v>828</v>
      </c>
      <c r="R104" s="28">
        <v>662</v>
      </c>
      <c r="S104" s="28">
        <v>1447</v>
      </c>
      <c r="T104" s="28">
        <v>1242</v>
      </c>
      <c r="U104" s="28">
        <v>915</v>
      </c>
      <c r="V104" s="28">
        <v>208</v>
      </c>
      <c r="W104" s="28">
        <v>11703</v>
      </c>
    </row>
    <row r="105" spans="1:23" x14ac:dyDescent="0.45">
      <c r="A105" s="27"/>
      <c r="B105" s="27"/>
      <c r="C105" s="27"/>
      <c r="D105" s="27" t="s">
        <v>143</v>
      </c>
      <c r="E105" s="27"/>
      <c r="F105" s="28">
        <v>59</v>
      </c>
      <c r="G105" s="28">
        <v>69</v>
      </c>
      <c r="H105" s="28">
        <v>18</v>
      </c>
      <c r="I105" s="28">
        <v>64</v>
      </c>
      <c r="J105" s="28">
        <v>11</v>
      </c>
      <c r="K105" s="28">
        <v>13</v>
      </c>
      <c r="L105" s="28">
        <v>22</v>
      </c>
      <c r="M105" s="28">
        <v>7</v>
      </c>
      <c r="N105" s="28">
        <v>174</v>
      </c>
      <c r="O105" s="28">
        <v>76</v>
      </c>
      <c r="P105" s="28">
        <v>48</v>
      </c>
      <c r="Q105" s="28">
        <v>31</v>
      </c>
      <c r="R105" s="28">
        <v>50</v>
      </c>
      <c r="S105" s="28">
        <v>50</v>
      </c>
      <c r="T105" s="28">
        <v>63</v>
      </c>
      <c r="U105" s="28">
        <v>55</v>
      </c>
      <c r="V105" s="28">
        <v>4</v>
      </c>
      <c r="W105" s="28">
        <v>814</v>
      </c>
    </row>
    <row r="106" spans="1:23" x14ac:dyDescent="0.45">
      <c r="A106" s="27"/>
      <c r="B106" s="27"/>
      <c r="C106" s="27"/>
      <c r="D106" s="27" t="s">
        <v>144</v>
      </c>
      <c r="E106" s="27"/>
      <c r="F106" s="28">
        <v>43</v>
      </c>
      <c r="G106" s="28">
        <v>14</v>
      </c>
      <c r="H106" s="28">
        <v>10</v>
      </c>
      <c r="I106" s="28">
        <v>27</v>
      </c>
      <c r="J106" s="28">
        <v>7</v>
      </c>
      <c r="K106" s="28">
        <v>5</v>
      </c>
      <c r="L106" s="28">
        <v>17</v>
      </c>
      <c r="M106" s="28">
        <v>4</v>
      </c>
      <c r="N106" s="28">
        <v>97</v>
      </c>
      <c r="O106" s="28">
        <v>49</v>
      </c>
      <c r="P106" s="28">
        <v>36</v>
      </c>
      <c r="Q106" s="28">
        <v>28</v>
      </c>
      <c r="R106" s="28">
        <v>28</v>
      </c>
      <c r="S106" s="28">
        <v>95</v>
      </c>
      <c r="T106" s="28">
        <v>54</v>
      </c>
      <c r="U106" s="28">
        <v>22</v>
      </c>
      <c r="V106" s="28">
        <v>12</v>
      </c>
      <c r="W106" s="28">
        <v>548</v>
      </c>
    </row>
    <row r="107" spans="1:23" x14ac:dyDescent="0.45">
      <c r="A107" s="27"/>
      <c r="B107" s="27"/>
      <c r="C107" s="27"/>
      <c r="D107" s="27" t="s">
        <v>145</v>
      </c>
      <c r="E107" s="27"/>
      <c r="F107" s="28">
        <v>46</v>
      </c>
      <c r="G107" s="28">
        <v>28</v>
      </c>
      <c r="H107" s="28">
        <v>17</v>
      </c>
      <c r="I107" s="28">
        <v>48</v>
      </c>
      <c r="J107" s="28">
        <v>32</v>
      </c>
      <c r="K107" s="28">
        <v>87</v>
      </c>
      <c r="L107" s="28">
        <v>89</v>
      </c>
      <c r="M107" s="28">
        <v>10</v>
      </c>
      <c r="N107" s="28">
        <v>216</v>
      </c>
      <c r="O107" s="28">
        <v>88</v>
      </c>
      <c r="P107" s="28">
        <v>104</v>
      </c>
      <c r="Q107" s="28">
        <v>129</v>
      </c>
      <c r="R107" s="28">
        <v>126</v>
      </c>
      <c r="S107" s="28">
        <v>151</v>
      </c>
      <c r="T107" s="28">
        <v>128</v>
      </c>
      <c r="U107" s="28">
        <v>109</v>
      </c>
      <c r="V107" s="28">
        <v>16</v>
      </c>
      <c r="W107" s="28">
        <v>1424</v>
      </c>
    </row>
    <row r="108" spans="1:23" x14ac:dyDescent="0.45">
      <c r="A108" s="27"/>
      <c r="B108" s="27"/>
      <c r="C108" s="27"/>
      <c r="D108" s="27" t="s">
        <v>146</v>
      </c>
      <c r="E108" s="27"/>
      <c r="F108" s="28">
        <v>12979</v>
      </c>
      <c r="G108" s="28">
        <v>6528</v>
      </c>
      <c r="H108" s="28">
        <v>6365</v>
      </c>
      <c r="I108" s="28">
        <v>6240</v>
      </c>
      <c r="J108" s="28">
        <v>3882</v>
      </c>
      <c r="K108" s="28">
        <v>3793</v>
      </c>
      <c r="L108" s="28">
        <v>1884</v>
      </c>
      <c r="M108" s="28">
        <v>483</v>
      </c>
      <c r="N108" s="28">
        <v>28348</v>
      </c>
      <c r="O108" s="28">
        <v>4570</v>
      </c>
      <c r="P108" s="28">
        <v>4406</v>
      </c>
      <c r="Q108" s="28">
        <v>5281</v>
      </c>
      <c r="R108" s="28">
        <v>5169</v>
      </c>
      <c r="S108" s="28">
        <v>4830</v>
      </c>
      <c r="T108" s="28">
        <v>7285</v>
      </c>
      <c r="U108" s="28">
        <v>7025</v>
      </c>
      <c r="V108" s="28">
        <v>2612</v>
      </c>
      <c r="W108" s="28">
        <v>111680</v>
      </c>
    </row>
    <row r="109" spans="1:23" x14ac:dyDescent="0.45">
      <c r="A109" s="27"/>
      <c r="B109" s="27"/>
      <c r="C109" s="27"/>
      <c r="D109" s="27" t="s">
        <v>147</v>
      </c>
      <c r="E109" s="27"/>
      <c r="F109" s="28">
        <v>60</v>
      </c>
      <c r="G109" s="28">
        <v>5</v>
      </c>
      <c r="H109" s="28">
        <v>17</v>
      </c>
      <c r="I109" s="28">
        <v>15</v>
      </c>
      <c r="J109" s="28">
        <v>14</v>
      </c>
      <c r="K109" s="28">
        <v>18</v>
      </c>
      <c r="L109" s="28">
        <v>3</v>
      </c>
      <c r="M109" s="28">
        <v>2</v>
      </c>
      <c r="N109" s="28">
        <v>83</v>
      </c>
      <c r="O109" s="28">
        <v>20</v>
      </c>
      <c r="P109" s="28">
        <v>31</v>
      </c>
      <c r="Q109" s="28">
        <v>56</v>
      </c>
      <c r="R109" s="28">
        <v>115</v>
      </c>
      <c r="S109" s="28">
        <v>81</v>
      </c>
      <c r="T109" s="28">
        <v>77</v>
      </c>
      <c r="U109" s="28">
        <v>60</v>
      </c>
      <c r="V109" s="28">
        <v>9</v>
      </c>
      <c r="W109" s="28">
        <v>666</v>
      </c>
    </row>
    <row r="110" spans="1:23" x14ac:dyDescent="0.45">
      <c r="A110" s="27"/>
      <c r="B110" s="27"/>
      <c r="C110" s="27"/>
      <c r="D110" s="27" t="s">
        <v>148</v>
      </c>
      <c r="E110" s="27"/>
      <c r="F110" s="28">
        <v>564</v>
      </c>
      <c r="G110" s="28">
        <v>470</v>
      </c>
      <c r="H110" s="28">
        <v>386</v>
      </c>
      <c r="I110" s="28">
        <v>499</v>
      </c>
      <c r="J110" s="28">
        <v>191</v>
      </c>
      <c r="K110" s="28">
        <v>191</v>
      </c>
      <c r="L110" s="28">
        <v>200</v>
      </c>
      <c r="M110" s="28">
        <v>68</v>
      </c>
      <c r="N110" s="28">
        <v>2189</v>
      </c>
      <c r="O110" s="28">
        <v>775</v>
      </c>
      <c r="P110" s="28">
        <v>751</v>
      </c>
      <c r="Q110" s="28">
        <v>977</v>
      </c>
      <c r="R110" s="28">
        <v>760</v>
      </c>
      <c r="S110" s="28">
        <v>1005</v>
      </c>
      <c r="T110" s="28">
        <v>1274</v>
      </c>
      <c r="U110" s="28">
        <v>1131</v>
      </c>
      <c r="V110" s="28">
        <v>213</v>
      </c>
      <c r="W110" s="28">
        <v>11644</v>
      </c>
    </row>
    <row r="111" spans="1:23" x14ac:dyDescent="0.45">
      <c r="A111" s="27"/>
      <c r="B111" s="27"/>
      <c r="C111" s="27"/>
      <c r="D111" s="27"/>
      <c r="E111" s="27" t="s">
        <v>149</v>
      </c>
      <c r="F111" s="28">
        <v>34</v>
      </c>
      <c r="G111" s="28">
        <v>8</v>
      </c>
      <c r="H111" s="28">
        <v>5</v>
      </c>
      <c r="I111" s="28">
        <v>16</v>
      </c>
      <c r="J111" s="28">
        <v>0</v>
      </c>
      <c r="K111" s="28">
        <v>10</v>
      </c>
      <c r="L111" s="28">
        <v>10</v>
      </c>
      <c r="M111" s="28">
        <v>1</v>
      </c>
      <c r="N111" s="28">
        <v>34</v>
      </c>
      <c r="O111" s="28">
        <v>6</v>
      </c>
      <c r="P111" s="28">
        <v>16</v>
      </c>
      <c r="Q111" s="28">
        <v>13</v>
      </c>
      <c r="R111" s="28">
        <v>7</v>
      </c>
      <c r="S111" s="28">
        <v>10</v>
      </c>
      <c r="T111" s="28">
        <v>8</v>
      </c>
      <c r="U111" s="28">
        <v>7</v>
      </c>
      <c r="V111" s="28">
        <v>4</v>
      </c>
      <c r="W111" s="28">
        <v>189</v>
      </c>
    </row>
    <row r="112" spans="1:23" x14ac:dyDescent="0.45">
      <c r="A112" s="27"/>
      <c r="B112" s="27"/>
      <c r="C112" s="27"/>
      <c r="D112" s="27"/>
      <c r="E112" s="27" t="s">
        <v>150</v>
      </c>
      <c r="F112" s="28">
        <v>7</v>
      </c>
      <c r="G112" s="28">
        <v>0</v>
      </c>
      <c r="H112" s="28">
        <v>2</v>
      </c>
      <c r="I112" s="28">
        <v>2</v>
      </c>
      <c r="J112" s="28">
        <v>2</v>
      </c>
      <c r="K112" s="28">
        <v>0</v>
      </c>
      <c r="L112" s="28">
        <v>1</v>
      </c>
      <c r="M112" s="28">
        <v>0</v>
      </c>
      <c r="N112" s="28">
        <v>16</v>
      </c>
      <c r="O112" s="28">
        <v>1</v>
      </c>
      <c r="P112" s="28">
        <v>4</v>
      </c>
      <c r="Q112" s="28">
        <v>2</v>
      </c>
      <c r="R112" s="28">
        <v>5</v>
      </c>
      <c r="S112" s="28">
        <v>4</v>
      </c>
      <c r="T112" s="28">
        <v>2</v>
      </c>
      <c r="U112" s="28">
        <v>4</v>
      </c>
      <c r="V112" s="28">
        <v>1</v>
      </c>
      <c r="W112" s="28">
        <v>53</v>
      </c>
    </row>
    <row r="113" spans="1:23" x14ac:dyDescent="0.45">
      <c r="A113" s="27"/>
      <c r="B113" s="27"/>
      <c r="C113" s="27"/>
      <c r="D113" s="27"/>
      <c r="E113" s="27" t="s">
        <v>151</v>
      </c>
      <c r="F113" s="28">
        <v>467</v>
      </c>
      <c r="G113" s="28">
        <v>402</v>
      </c>
      <c r="H113" s="28">
        <v>345</v>
      </c>
      <c r="I113" s="28">
        <v>389</v>
      </c>
      <c r="J113" s="28">
        <v>166</v>
      </c>
      <c r="K113" s="28">
        <v>156</v>
      </c>
      <c r="L113" s="28">
        <v>171</v>
      </c>
      <c r="M113" s="28">
        <v>63</v>
      </c>
      <c r="N113" s="28">
        <v>1859</v>
      </c>
      <c r="O113" s="28">
        <v>674</v>
      </c>
      <c r="P113" s="28">
        <v>646</v>
      </c>
      <c r="Q113" s="28">
        <v>833</v>
      </c>
      <c r="R113" s="28">
        <v>639</v>
      </c>
      <c r="S113" s="28">
        <v>876</v>
      </c>
      <c r="T113" s="28">
        <v>1155</v>
      </c>
      <c r="U113" s="28">
        <v>1014</v>
      </c>
      <c r="V113" s="28">
        <v>183</v>
      </c>
      <c r="W113" s="28">
        <v>10038</v>
      </c>
    </row>
    <row r="114" spans="1:23" x14ac:dyDescent="0.45">
      <c r="A114" s="27"/>
      <c r="B114" s="27"/>
      <c r="C114" s="27"/>
      <c r="D114" s="27"/>
      <c r="E114" s="27" t="s">
        <v>152</v>
      </c>
      <c r="F114" s="28">
        <v>0</v>
      </c>
      <c r="G114" s="28">
        <v>1</v>
      </c>
      <c r="H114" s="28">
        <v>1</v>
      </c>
      <c r="I114" s="28">
        <v>0</v>
      </c>
      <c r="J114" s="28">
        <v>1</v>
      </c>
      <c r="K114" s="28">
        <v>0</v>
      </c>
      <c r="L114" s="28">
        <v>0</v>
      </c>
      <c r="M114" s="28">
        <v>0</v>
      </c>
      <c r="N114" s="28">
        <v>8</v>
      </c>
      <c r="O114" s="28">
        <v>2</v>
      </c>
      <c r="P114" s="28">
        <v>2</v>
      </c>
      <c r="Q114" s="28">
        <v>0</v>
      </c>
      <c r="R114" s="28">
        <v>0</v>
      </c>
      <c r="S114" s="28">
        <v>2</v>
      </c>
      <c r="T114" s="28">
        <v>2</v>
      </c>
      <c r="U114" s="28">
        <v>3</v>
      </c>
      <c r="V114" s="28">
        <v>1</v>
      </c>
      <c r="W114" s="28">
        <v>23</v>
      </c>
    </row>
    <row r="115" spans="1:23" x14ac:dyDescent="0.45">
      <c r="A115" s="27"/>
      <c r="B115" s="27"/>
      <c r="C115" s="27"/>
      <c r="D115" s="27"/>
      <c r="E115" s="27" t="s">
        <v>153</v>
      </c>
      <c r="F115" s="28">
        <v>56</v>
      </c>
      <c r="G115" s="28">
        <v>59</v>
      </c>
      <c r="H115" s="28">
        <v>33</v>
      </c>
      <c r="I115" s="28">
        <v>92</v>
      </c>
      <c r="J115" s="28">
        <v>22</v>
      </c>
      <c r="K115" s="28">
        <v>25</v>
      </c>
      <c r="L115" s="28">
        <v>18</v>
      </c>
      <c r="M115" s="28">
        <v>4</v>
      </c>
      <c r="N115" s="28">
        <v>272</v>
      </c>
      <c r="O115" s="28">
        <v>92</v>
      </c>
      <c r="P115" s="28">
        <v>83</v>
      </c>
      <c r="Q115" s="28">
        <v>129</v>
      </c>
      <c r="R115" s="28">
        <v>109</v>
      </c>
      <c r="S115" s="28">
        <v>113</v>
      </c>
      <c r="T115" s="28">
        <v>107</v>
      </c>
      <c r="U115" s="28">
        <v>103</v>
      </c>
      <c r="V115" s="28">
        <v>24</v>
      </c>
      <c r="W115" s="28">
        <v>1341</v>
      </c>
    </row>
    <row r="116" spans="1:23" x14ac:dyDescent="0.45">
      <c r="A116" s="27"/>
      <c r="B116" s="27"/>
      <c r="C116" s="27"/>
      <c r="D116" s="27" t="s">
        <v>154</v>
      </c>
      <c r="E116" s="27"/>
      <c r="F116" s="28">
        <v>541</v>
      </c>
      <c r="G116" s="28">
        <v>218</v>
      </c>
      <c r="H116" s="28">
        <v>182</v>
      </c>
      <c r="I116" s="28">
        <v>359</v>
      </c>
      <c r="J116" s="28">
        <v>71</v>
      </c>
      <c r="K116" s="28">
        <v>116</v>
      </c>
      <c r="L116" s="28">
        <v>170</v>
      </c>
      <c r="M116" s="28">
        <v>45</v>
      </c>
      <c r="N116" s="28">
        <v>1354</v>
      </c>
      <c r="O116" s="28">
        <v>433</v>
      </c>
      <c r="P116" s="28">
        <v>414</v>
      </c>
      <c r="Q116" s="28">
        <v>553</v>
      </c>
      <c r="R116" s="28">
        <v>462</v>
      </c>
      <c r="S116" s="28">
        <v>480</v>
      </c>
      <c r="T116" s="28">
        <v>685</v>
      </c>
      <c r="U116" s="28">
        <v>539</v>
      </c>
      <c r="V116" s="28">
        <v>239</v>
      </c>
      <c r="W116" s="28">
        <v>6861</v>
      </c>
    </row>
    <row r="117" spans="1:23" x14ac:dyDescent="0.45">
      <c r="A117" s="27"/>
      <c r="B117" s="27"/>
      <c r="C117" s="27"/>
      <c r="D117" s="27"/>
      <c r="E117" s="27" t="s">
        <v>155</v>
      </c>
      <c r="F117" s="28">
        <v>4</v>
      </c>
      <c r="G117" s="28">
        <v>2</v>
      </c>
      <c r="H117" s="28">
        <v>2</v>
      </c>
      <c r="I117" s="28">
        <v>3</v>
      </c>
      <c r="J117" s="28">
        <v>2</v>
      </c>
      <c r="K117" s="28">
        <v>4</v>
      </c>
      <c r="L117" s="28">
        <v>0</v>
      </c>
      <c r="M117" s="28">
        <v>1</v>
      </c>
      <c r="N117" s="28">
        <v>13</v>
      </c>
      <c r="O117" s="28">
        <v>3</v>
      </c>
      <c r="P117" s="28">
        <v>0</v>
      </c>
      <c r="Q117" s="28">
        <v>5</v>
      </c>
      <c r="R117" s="28">
        <v>5</v>
      </c>
      <c r="S117" s="28">
        <v>0</v>
      </c>
      <c r="T117" s="28">
        <v>6</v>
      </c>
      <c r="U117" s="28">
        <v>3</v>
      </c>
      <c r="V117" s="28">
        <v>1</v>
      </c>
      <c r="W117" s="28">
        <v>54</v>
      </c>
    </row>
    <row r="118" spans="1:23" x14ac:dyDescent="0.45">
      <c r="A118" s="27"/>
      <c r="B118" s="27"/>
      <c r="C118" s="27"/>
      <c r="D118" s="27"/>
      <c r="E118" s="27" t="s">
        <v>156</v>
      </c>
      <c r="F118" s="28">
        <v>17</v>
      </c>
      <c r="G118" s="28">
        <v>9</v>
      </c>
      <c r="H118" s="28">
        <v>19</v>
      </c>
      <c r="I118" s="28">
        <v>22</v>
      </c>
      <c r="J118" s="28">
        <v>7</v>
      </c>
      <c r="K118" s="28">
        <v>8</v>
      </c>
      <c r="L118" s="28">
        <v>8</v>
      </c>
      <c r="M118" s="28">
        <v>3</v>
      </c>
      <c r="N118" s="28">
        <v>111</v>
      </c>
      <c r="O118" s="28">
        <v>35</v>
      </c>
      <c r="P118" s="28">
        <v>43</v>
      </c>
      <c r="Q118" s="28">
        <v>46</v>
      </c>
      <c r="R118" s="28">
        <v>20</v>
      </c>
      <c r="S118" s="28">
        <v>21</v>
      </c>
      <c r="T118" s="28">
        <v>37</v>
      </c>
      <c r="U118" s="28">
        <v>34</v>
      </c>
      <c r="V118" s="28">
        <v>32</v>
      </c>
      <c r="W118" s="28">
        <v>472</v>
      </c>
    </row>
    <row r="119" spans="1:23" x14ac:dyDescent="0.45">
      <c r="A119" s="27"/>
      <c r="B119" s="27"/>
      <c r="C119" s="27"/>
      <c r="D119" s="27"/>
      <c r="E119" s="27" t="s">
        <v>157</v>
      </c>
      <c r="F119" s="28">
        <v>2</v>
      </c>
      <c r="G119" s="28">
        <v>3</v>
      </c>
      <c r="H119" s="28">
        <v>2</v>
      </c>
      <c r="I119" s="28">
        <v>6</v>
      </c>
      <c r="J119" s="28">
        <v>1</v>
      </c>
      <c r="K119" s="28">
        <v>2</v>
      </c>
      <c r="L119" s="28">
        <v>4</v>
      </c>
      <c r="M119" s="28">
        <v>0</v>
      </c>
      <c r="N119" s="28">
        <v>18</v>
      </c>
      <c r="O119" s="28">
        <v>3</v>
      </c>
      <c r="P119" s="28">
        <v>4</v>
      </c>
      <c r="Q119" s="28">
        <v>9</v>
      </c>
      <c r="R119" s="28">
        <v>4</v>
      </c>
      <c r="S119" s="28">
        <v>2</v>
      </c>
      <c r="T119" s="28">
        <v>6</v>
      </c>
      <c r="U119" s="28">
        <v>2</v>
      </c>
      <c r="V119" s="28">
        <v>0</v>
      </c>
      <c r="W119" s="28">
        <v>68</v>
      </c>
    </row>
    <row r="120" spans="1:23" x14ac:dyDescent="0.45">
      <c r="A120" s="27"/>
      <c r="B120" s="27"/>
      <c r="C120" s="27"/>
      <c r="D120" s="27"/>
      <c r="E120" s="27" t="s">
        <v>158</v>
      </c>
      <c r="F120" s="28">
        <v>518</v>
      </c>
      <c r="G120" s="28">
        <v>204</v>
      </c>
      <c r="H120" s="28">
        <v>159</v>
      </c>
      <c r="I120" s="28">
        <v>328</v>
      </c>
      <c r="J120" s="28">
        <v>61</v>
      </c>
      <c r="K120" s="28">
        <v>102</v>
      </c>
      <c r="L120" s="28">
        <v>158</v>
      </c>
      <c r="M120" s="28">
        <v>41</v>
      </c>
      <c r="N120" s="28">
        <v>1212</v>
      </c>
      <c r="O120" s="28">
        <v>392</v>
      </c>
      <c r="P120" s="28">
        <v>367</v>
      </c>
      <c r="Q120" s="28">
        <v>493</v>
      </c>
      <c r="R120" s="28">
        <v>433</v>
      </c>
      <c r="S120" s="28">
        <v>457</v>
      </c>
      <c r="T120" s="28">
        <v>636</v>
      </c>
      <c r="U120" s="28">
        <v>500</v>
      </c>
      <c r="V120" s="28">
        <v>206</v>
      </c>
      <c r="W120" s="28">
        <v>6267</v>
      </c>
    </row>
    <row r="121" spans="1:23" x14ac:dyDescent="0.45">
      <c r="A121" s="27"/>
      <c r="B121" s="27"/>
      <c r="C121" s="27"/>
      <c r="D121" s="27" t="s">
        <v>159</v>
      </c>
      <c r="E121" s="27"/>
      <c r="F121" s="28">
        <v>2931</v>
      </c>
      <c r="G121" s="28">
        <v>1899</v>
      </c>
      <c r="H121" s="28">
        <v>1566</v>
      </c>
      <c r="I121" s="28">
        <v>2072</v>
      </c>
      <c r="J121" s="28">
        <v>1088</v>
      </c>
      <c r="K121" s="28">
        <v>1391</v>
      </c>
      <c r="L121" s="28">
        <v>1489</v>
      </c>
      <c r="M121" s="28">
        <v>389</v>
      </c>
      <c r="N121" s="28">
        <v>10550</v>
      </c>
      <c r="O121" s="28">
        <v>1617</v>
      </c>
      <c r="P121" s="28">
        <v>1993</v>
      </c>
      <c r="Q121" s="28">
        <v>3459</v>
      </c>
      <c r="R121" s="28">
        <v>1720</v>
      </c>
      <c r="S121" s="28">
        <v>1887</v>
      </c>
      <c r="T121" s="28">
        <v>3020</v>
      </c>
      <c r="U121" s="28">
        <v>2544</v>
      </c>
      <c r="V121" s="28">
        <v>324</v>
      </c>
      <c r="W121" s="28">
        <v>39939</v>
      </c>
    </row>
    <row r="122" spans="1:23" x14ac:dyDescent="0.45">
      <c r="A122" s="27"/>
      <c r="B122" s="27"/>
      <c r="C122" s="27"/>
      <c r="D122" s="27"/>
      <c r="E122" s="27" t="s">
        <v>160</v>
      </c>
      <c r="F122" s="28">
        <v>588</v>
      </c>
      <c r="G122" s="28">
        <v>240</v>
      </c>
      <c r="H122" s="28">
        <v>327</v>
      </c>
      <c r="I122" s="28">
        <v>400</v>
      </c>
      <c r="J122" s="28">
        <v>196</v>
      </c>
      <c r="K122" s="28">
        <v>266</v>
      </c>
      <c r="L122" s="28">
        <v>198</v>
      </c>
      <c r="M122" s="28">
        <v>107</v>
      </c>
      <c r="N122" s="28">
        <v>2135</v>
      </c>
      <c r="O122" s="28">
        <v>247</v>
      </c>
      <c r="P122" s="28">
        <v>351</v>
      </c>
      <c r="Q122" s="28">
        <v>426</v>
      </c>
      <c r="R122" s="28">
        <v>231</v>
      </c>
      <c r="S122" s="28">
        <v>240</v>
      </c>
      <c r="T122" s="28">
        <v>375</v>
      </c>
      <c r="U122" s="28">
        <v>413</v>
      </c>
      <c r="V122" s="28">
        <v>35</v>
      </c>
      <c r="W122" s="28">
        <v>6775</v>
      </c>
    </row>
    <row r="123" spans="1:23" x14ac:dyDescent="0.45">
      <c r="A123" s="27"/>
      <c r="B123" s="27"/>
      <c r="C123" s="27"/>
      <c r="D123" s="27"/>
      <c r="E123" s="27" t="s">
        <v>161</v>
      </c>
      <c r="F123" s="28">
        <v>32</v>
      </c>
      <c r="G123" s="28">
        <v>30</v>
      </c>
      <c r="H123" s="28">
        <v>14</v>
      </c>
      <c r="I123" s="28">
        <v>38</v>
      </c>
      <c r="J123" s="28">
        <v>16</v>
      </c>
      <c r="K123" s="28">
        <v>14</v>
      </c>
      <c r="L123" s="28">
        <v>25</v>
      </c>
      <c r="M123" s="28">
        <v>8</v>
      </c>
      <c r="N123" s="28">
        <v>196</v>
      </c>
      <c r="O123" s="28">
        <v>33</v>
      </c>
      <c r="P123" s="28">
        <v>48</v>
      </c>
      <c r="Q123" s="28">
        <v>60</v>
      </c>
      <c r="R123" s="28">
        <v>41</v>
      </c>
      <c r="S123" s="28">
        <v>60</v>
      </c>
      <c r="T123" s="28">
        <v>92</v>
      </c>
      <c r="U123" s="28">
        <v>96</v>
      </c>
      <c r="V123" s="28">
        <v>2</v>
      </c>
      <c r="W123" s="28">
        <v>805</v>
      </c>
    </row>
    <row r="124" spans="1:23" x14ac:dyDescent="0.45">
      <c r="A124" s="27"/>
      <c r="B124" s="27"/>
      <c r="C124" s="27"/>
      <c r="D124" s="27"/>
      <c r="E124" s="27" t="s">
        <v>162</v>
      </c>
      <c r="F124" s="28">
        <v>192</v>
      </c>
      <c r="G124" s="28">
        <v>188</v>
      </c>
      <c r="H124" s="28">
        <v>101</v>
      </c>
      <c r="I124" s="28">
        <v>144</v>
      </c>
      <c r="J124" s="28">
        <v>55</v>
      </c>
      <c r="K124" s="28">
        <v>120</v>
      </c>
      <c r="L124" s="28">
        <v>125</v>
      </c>
      <c r="M124" s="28">
        <v>9</v>
      </c>
      <c r="N124" s="28">
        <v>606</v>
      </c>
      <c r="O124" s="28">
        <v>104</v>
      </c>
      <c r="P124" s="28">
        <v>125</v>
      </c>
      <c r="Q124" s="28">
        <v>247</v>
      </c>
      <c r="R124" s="28">
        <v>140</v>
      </c>
      <c r="S124" s="28">
        <v>185</v>
      </c>
      <c r="T124" s="28">
        <v>231</v>
      </c>
      <c r="U124" s="28">
        <v>352</v>
      </c>
      <c r="V124" s="28">
        <v>25</v>
      </c>
      <c r="W124" s="28">
        <v>2949</v>
      </c>
    </row>
    <row r="125" spans="1:23" x14ac:dyDescent="0.45">
      <c r="A125" s="27"/>
      <c r="B125" s="27"/>
      <c r="C125" s="27"/>
      <c r="D125" s="27"/>
      <c r="E125" s="27" t="s">
        <v>163</v>
      </c>
      <c r="F125" s="28">
        <v>33</v>
      </c>
      <c r="G125" s="28">
        <v>584</v>
      </c>
      <c r="H125" s="28">
        <v>20</v>
      </c>
      <c r="I125" s="28">
        <v>145</v>
      </c>
      <c r="J125" s="28">
        <v>13</v>
      </c>
      <c r="K125" s="28">
        <v>64</v>
      </c>
      <c r="L125" s="28">
        <v>335</v>
      </c>
      <c r="M125" s="28">
        <v>6</v>
      </c>
      <c r="N125" s="28">
        <v>480</v>
      </c>
      <c r="O125" s="28">
        <v>5</v>
      </c>
      <c r="P125" s="28">
        <v>181</v>
      </c>
      <c r="Q125" s="28">
        <v>292</v>
      </c>
      <c r="R125" s="28">
        <v>157</v>
      </c>
      <c r="S125" s="28">
        <v>139</v>
      </c>
      <c r="T125" s="28">
        <v>340</v>
      </c>
      <c r="U125" s="28">
        <v>216</v>
      </c>
      <c r="V125" s="28">
        <v>7</v>
      </c>
      <c r="W125" s="28">
        <v>3017</v>
      </c>
    </row>
    <row r="126" spans="1:23" x14ac:dyDescent="0.45">
      <c r="A126" s="27"/>
      <c r="B126" s="27"/>
      <c r="C126" s="27"/>
      <c r="D126" s="27"/>
      <c r="E126" s="27" t="s">
        <v>164</v>
      </c>
      <c r="F126" s="28">
        <v>2086</v>
      </c>
      <c r="G126" s="28">
        <v>857</v>
      </c>
      <c r="H126" s="28">
        <v>1104</v>
      </c>
      <c r="I126" s="28">
        <v>1345</v>
      </c>
      <c r="J126" s="28">
        <v>808</v>
      </c>
      <c r="K126" s="28">
        <v>927</v>
      </c>
      <c r="L126" s="28">
        <v>806</v>
      </c>
      <c r="M126" s="28">
        <v>259</v>
      </c>
      <c r="N126" s="28">
        <v>7133</v>
      </c>
      <c r="O126" s="28">
        <v>1228</v>
      </c>
      <c r="P126" s="28">
        <v>1288</v>
      </c>
      <c r="Q126" s="28">
        <v>2434</v>
      </c>
      <c r="R126" s="28">
        <v>1151</v>
      </c>
      <c r="S126" s="28">
        <v>1263</v>
      </c>
      <c r="T126" s="28">
        <v>1982</v>
      </c>
      <c r="U126" s="28">
        <v>1467</v>
      </c>
      <c r="V126" s="28">
        <v>255</v>
      </c>
      <c r="W126" s="28">
        <v>26393</v>
      </c>
    </row>
    <row r="127" spans="1:23" x14ac:dyDescent="0.45">
      <c r="A127" s="27"/>
      <c r="B127" s="27"/>
      <c r="C127" s="27"/>
      <c r="D127" s="27" t="s">
        <v>165</v>
      </c>
      <c r="E127" s="27"/>
      <c r="F127" s="28">
        <v>25505</v>
      </c>
      <c r="G127" s="28">
        <v>9632</v>
      </c>
      <c r="H127" s="28">
        <v>12736</v>
      </c>
      <c r="I127" s="28">
        <v>12414</v>
      </c>
      <c r="J127" s="28">
        <v>5634</v>
      </c>
      <c r="K127" s="28">
        <v>5897</v>
      </c>
      <c r="L127" s="28">
        <v>3426</v>
      </c>
      <c r="M127" s="28">
        <v>947</v>
      </c>
      <c r="N127" s="28">
        <v>56226</v>
      </c>
      <c r="O127" s="28">
        <v>8449</v>
      </c>
      <c r="P127" s="28">
        <v>8200</v>
      </c>
      <c r="Q127" s="28">
        <v>11323</v>
      </c>
      <c r="R127" s="28">
        <v>9449</v>
      </c>
      <c r="S127" s="28">
        <v>10004</v>
      </c>
      <c r="T127" s="28">
        <v>15805</v>
      </c>
      <c r="U127" s="28">
        <v>13694</v>
      </c>
      <c r="V127" s="28">
        <v>4854</v>
      </c>
      <c r="W127" s="28">
        <v>214195</v>
      </c>
    </row>
    <row r="128" spans="1:23" x14ac:dyDescent="0.45">
      <c r="A128" s="27"/>
      <c r="B128" s="27" t="s">
        <v>166</v>
      </c>
      <c r="C128" s="27"/>
      <c r="D128" s="27"/>
      <c r="E128" s="27"/>
      <c r="F128" s="28">
        <v>2889</v>
      </c>
      <c r="G128" s="28">
        <v>1596</v>
      </c>
      <c r="H128" s="28">
        <v>952</v>
      </c>
      <c r="I128" s="28">
        <v>1800</v>
      </c>
      <c r="J128" s="28">
        <v>833</v>
      </c>
      <c r="K128" s="28">
        <v>801</v>
      </c>
      <c r="L128" s="28">
        <v>588</v>
      </c>
      <c r="M128" s="28">
        <v>176</v>
      </c>
      <c r="N128" s="28">
        <v>6623</v>
      </c>
      <c r="O128" s="28">
        <v>1381</v>
      </c>
      <c r="P128" s="28">
        <v>1275</v>
      </c>
      <c r="Q128" s="28">
        <v>1700</v>
      </c>
      <c r="R128" s="28">
        <v>1539</v>
      </c>
      <c r="S128" s="28">
        <v>2133</v>
      </c>
      <c r="T128" s="28">
        <v>2783</v>
      </c>
      <c r="U128" s="28">
        <v>2340</v>
      </c>
      <c r="V128" s="28">
        <v>634</v>
      </c>
      <c r="W128" s="28">
        <v>30043</v>
      </c>
    </row>
    <row r="129" spans="1:23" x14ac:dyDescent="0.45">
      <c r="A129" s="27"/>
      <c r="B129" s="27"/>
      <c r="C129" s="27" t="s">
        <v>167</v>
      </c>
      <c r="D129" s="27"/>
      <c r="E129" s="27"/>
      <c r="F129" s="28">
        <v>292</v>
      </c>
      <c r="G129" s="28">
        <v>153</v>
      </c>
      <c r="H129" s="28">
        <v>167</v>
      </c>
      <c r="I129" s="28">
        <v>126</v>
      </c>
      <c r="J129" s="28">
        <v>138</v>
      </c>
      <c r="K129" s="28">
        <v>106</v>
      </c>
      <c r="L129" s="28">
        <v>66</v>
      </c>
      <c r="M129" s="28">
        <v>26</v>
      </c>
      <c r="N129" s="28">
        <v>991</v>
      </c>
      <c r="O129" s="28">
        <v>296</v>
      </c>
      <c r="P129" s="28">
        <v>247</v>
      </c>
      <c r="Q129" s="28">
        <v>330</v>
      </c>
      <c r="R129" s="28">
        <v>318</v>
      </c>
      <c r="S129" s="28">
        <v>435</v>
      </c>
      <c r="T129" s="28">
        <v>634</v>
      </c>
      <c r="U129" s="28">
        <v>403</v>
      </c>
      <c r="V129" s="28">
        <v>120</v>
      </c>
      <c r="W129" s="28">
        <v>4848</v>
      </c>
    </row>
    <row r="130" spans="1:23" x14ac:dyDescent="0.45">
      <c r="A130" s="27"/>
      <c r="B130" s="27"/>
      <c r="C130" s="27"/>
      <c r="D130" s="27"/>
      <c r="E130" s="27" t="s">
        <v>168</v>
      </c>
      <c r="F130" s="28">
        <v>279</v>
      </c>
      <c r="G130" s="28">
        <v>149</v>
      </c>
      <c r="H130" s="28">
        <v>155</v>
      </c>
      <c r="I130" s="28">
        <v>120</v>
      </c>
      <c r="J130" s="28">
        <v>138</v>
      </c>
      <c r="K130" s="28">
        <v>102</v>
      </c>
      <c r="L130" s="28">
        <v>66</v>
      </c>
      <c r="M130" s="28">
        <v>24</v>
      </c>
      <c r="N130" s="28">
        <v>941</v>
      </c>
      <c r="O130" s="28">
        <v>287</v>
      </c>
      <c r="P130" s="28">
        <v>241</v>
      </c>
      <c r="Q130" s="28">
        <v>321</v>
      </c>
      <c r="R130" s="28">
        <v>313</v>
      </c>
      <c r="S130" s="28">
        <v>428</v>
      </c>
      <c r="T130" s="28">
        <v>622</v>
      </c>
      <c r="U130" s="28">
        <v>396</v>
      </c>
      <c r="V130" s="28">
        <v>117</v>
      </c>
      <c r="W130" s="28">
        <v>4699</v>
      </c>
    </row>
    <row r="131" spans="1:23" x14ac:dyDescent="0.45">
      <c r="A131" s="27"/>
      <c r="B131" s="27"/>
      <c r="C131" s="27"/>
      <c r="D131" s="27"/>
      <c r="E131" s="27" t="s">
        <v>169</v>
      </c>
      <c r="F131" s="28">
        <v>13</v>
      </c>
      <c r="G131" s="28">
        <v>4</v>
      </c>
      <c r="H131" s="28">
        <v>9</v>
      </c>
      <c r="I131" s="28">
        <v>4</v>
      </c>
      <c r="J131" s="28">
        <v>0</v>
      </c>
      <c r="K131" s="28">
        <v>3</v>
      </c>
      <c r="L131" s="28">
        <v>0</v>
      </c>
      <c r="M131" s="28">
        <v>2</v>
      </c>
      <c r="N131" s="28">
        <v>43</v>
      </c>
      <c r="O131" s="28">
        <v>2</v>
      </c>
      <c r="P131" s="28">
        <v>4</v>
      </c>
      <c r="Q131" s="28">
        <v>7</v>
      </c>
      <c r="R131" s="28">
        <v>3</v>
      </c>
      <c r="S131" s="28">
        <v>5</v>
      </c>
      <c r="T131" s="28">
        <v>11</v>
      </c>
      <c r="U131" s="28">
        <v>6</v>
      </c>
      <c r="V131" s="28">
        <v>3</v>
      </c>
      <c r="W131" s="28">
        <v>119</v>
      </c>
    </row>
    <row r="132" spans="1:23" x14ac:dyDescent="0.45">
      <c r="A132" s="27"/>
      <c r="B132" s="27"/>
      <c r="C132" s="27"/>
      <c r="D132" s="27"/>
      <c r="E132" s="27" t="s">
        <v>170</v>
      </c>
      <c r="F132" s="28">
        <v>0</v>
      </c>
      <c r="G132" s="28">
        <v>0</v>
      </c>
      <c r="H132" s="28">
        <v>3</v>
      </c>
      <c r="I132" s="28">
        <v>2</v>
      </c>
      <c r="J132" s="28">
        <v>0</v>
      </c>
      <c r="K132" s="28">
        <v>1</v>
      </c>
      <c r="L132" s="28">
        <v>0</v>
      </c>
      <c r="M132" s="28">
        <v>0</v>
      </c>
      <c r="N132" s="28">
        <v>7</v>
      </c>
      <c r="O132" s="28">
        <v>7</v>
      </c>
      <c r="P132" s="28">
        <v>2</v>
      </c>
      <c r="Q132" s="28">
        <v>2</v>
      </c>
      <c r="R132" s="28">
        <v>2</v>
      </c>
      <c r="S132" s="28">
        <v>2</v>
      </c>
      <c r="T132" s="28">
        <v>1</v>
      </c>
      <c r="U132" s="28">
        <v>1</v>
      </c>
      <c r="V132" s="28">
        <v>0</v>
      </c>
      <c r="W132" s="28">
        <v>30</v>
      </c>
    </row>
    <row r="133" spans="1:23" x14ac:dyDescent="0.45">
      <c r="A133" s="27"/>
      <c r="B133" s="27"/>
      <c r="C133" s="27" t="s">
        <v>171</v>
      </c>
      <c r="D133" s="27"/>
      <c r="E133" s="27"/>
      <c r="F133" s="28">
        <v>302</v>
      </c>
      <c r="G133" s="28">
        <v>476</v>
      </c>
      <c r="H133" s="28">
        <v>92</v>
      </c>
      <c r="I133" s="28">
        <v>379</v>
      </c>
      <c r="J133" s="28">
        <v>119</v>
      </c>
      <c r="K133" s="28">
        <v>141</v>
      </c>
      <c r="L133" s="28">
        <v>140</v>
      </c>
      <c r="M133" s="28">
        <v>20</v>
      </c>
      <c r="N133" s="28">
        <v>780</v>
      </c>
      <c r="O133" s="28">
        <v>74</v>
      </c>
      <c r="P133" s="28">
        <v>148</v>
      </c>
      <c r="Q133" s="28">
        <v>264</v>
      </c>
      <c r="R133" s="28">
        <v>226</v>
      </c>
      <c r="S133" s="28">
        <v>487</v>
      </c>
      <c r="T133" s="28">
        <v>327</v>
      </c>
      <c r="U133" s="28">
        <v>449</v>
      </c>
      <c r="V133" s="28">
        <v>13</v>
      </c>
      <c r="W133" s="28">
        <v>4437</v>
      </c>
    </row>
    <row r="134" spans="1:23" x14ac:dyDescent="0.45">
      <c r="A134" s="27"/>
      <c r="B134" s="27"/>
      <c r="C134" s="27"/>
      <c r="D134" s="27"/>
      <c r="E134" s="27" t="s">
        <v>172</v>
      </c>
      <c r="F134" s="28">
        <v>27</v>
      </c>
      <c r="G134" s="28">
        <v>8</v>
      </c>
      <c r="H134" s="28">
        <v>6</v>
      </c>
      <c r="I134" s="28">
        <v>7</v>
      </c>
      <c r="J134" s="28">
        <v>5</v>
      </c>
      <c r="K134" s="28">
        <v>4</v>
      </c>
      <c r="L134" s="28">
        <v>2</v>
      </c>
      <c r="M134" s="28">
        <v>0</v>
      </c>
      <c r="N134" s="28">
        <v>33</v>
      </c>
      <c r="O134" s="28">
        <v>15</v>
      </c>
      <c r="P134" s="28">
        <v>8</v>
      </c>
      <c r="Q134" s="28">
        <v>13</v>
      </c>
      <c r="R134" s="28">
        <v>5</v>
      </c>
      <c r="S134" s="28">
        <v>17</v>
      </c>
      <c r="T134" s="28">
        <v>29</v>
      </c>
      <c r="U134" s="28">
        <v>15</v>
      </c>
      <c r="V134" s="28">
        <v>2</v>
      </c>
      <c r="W134" s="28">
        <v>196</v>
      </c>
    </row>
    <row r="135" spans="1:23" x14ac:dyDescent="0.45">
      <c r="A135" s="27"/>
      <c r="B135" s="27"/>
      <c r="C135" s="27"/>
      <c r="D135" s="27"/>
      <c r="E135" s="27" t="s">
        <v>173</v>
      </c>
      <c r="F135" s="28">
        <v>7</v>
      </c>
      <c r="G135" s="28">
        <v>19</v>
      </c>
      <c r="H135" s="28">
        <v>0</v>
      </c>
      <c r="I135" s="28">
        <v>13</v>
      </c>
      <c r="J135" s="28">
        <v>3</v>
      </c>
      <c r="K135" s="28">
        <v>3</v>
      </c>
      <c r="L135" s="28">
        <v>2</v>
      </c>
      <c r="M135" s="28">
        <v>0</v>
      </c>
      <c r="N135" s="28">
        <v>28</v>
      </c>
      <c r="O135" s="28">
        <v>1</v>
      </c>
      <c r="P135" s="28">
        <v>1</v>
      </c>
      <c r="Q135" s="28">
        <v>1</v>
      </c>
      <c r="R135" s="28">
        <v>4</v>
      </c>
      <c r="S135" s="28">
        <v>12</v>
      </c>
      <c r="T135" s="28">
        <v>2</v>
      </c>
      <c r="U135" s="28">
        <v>13</v>
      </c>
      <c r="V135" s="28">
        <v>0</v>
      </c>
      <c r="W135" s="28">
        <v>109</v>
      </c>
    </row>
    <row r="136" spans="1:23" x14ac:dyDescent="0.45">
      <c r="A136" s="27"/>
      <c r="B136" s="27"/>
      <c r="C136" s="27"/>
      <c r="D136" s="27"/>
      <c r="E136" s="27" t="s">
        <v>174</v>
      </c>
      <c r="F136" s="28">
        <v>268</v>
      </c>
      <c r="G136" s="28">
        <v>449</v>
      </c>
      <c r="H136" s="28">
        <v>86</v>
      </c>
      <c r="I136" s="28">
        <v>359</v>
      </c>
      <c r="J136" s="28">
        <v>111</v>
      </c>
      <c r="K136" s="28">
        <v>134</v>
      </c>
      <c r="L136" s="28">
        <v>136</v>
      </c>
      <c r="M136" s="28">
        <v>20</v>
      </c>
      <c r="N136" s="28">
        <v>719</v>
      </c>
      <c r="O136" s="28">
        <v>58</v>
      </c>
      <c r="P136" s="28">
        <v>139</v>
      </c>
      <c r="Q136" s="28">
        <v>250</v>
      </c>
      <c r="R136" s="28">
        <v>217</v>
      </c>
      <c r="S136" s="28">
        <v>458</v>
      </c>
      <c r="T136" s="28">
        <v>296</v>
      </c>
      <c r="U136" s="28">
        <v>421</v>
      </c>
      <c r="V136" s="28">
        <v>11</v>
      </c>
      <c r="W136" s="28">
        <v>4132</v>
      </c>
    </row>
    <row r="137" spans="1:23" x14ac:dyDescent="0.45">
      <c r="A137" s="27"/>
      <c r="B137" s="27"/>
      <c r="C137" s="27" t="s">
        <v>175</v>
      </c>
      <c r="D137" s="27"/>
      <c r="E137" s="27"/>
      <c r="F137" s="28">
        <v>2295</v>
      </c>
      <c r="G137" s="28">
        <v>967</v>
      </c>
      <c r="H137" s="28">
        <v>693</v>
      </c>
      <c r="I137" s="28">
        <v>1295</v>
      </c>
      <c r="J137" s="28">
        <v>576</v>
      </c>
      <c r="K137" s="28">
        <v>554</v>
      </c>
      <c r="L137" s="28">
        <v>382</v>
      </c>
      <c r="M137" s="28">
        <v>130</v>
      </c>
      <c r="N137" s="28">
        <v>4852</v>
      </c>
      <c r="O137" s="28">
        <v>1011</v>
      </c>
      <c r="P137" s="28">
        <v>880</v>
      </c>
      <c r="Q137" s="28">
        <v>1106</v>
      </c>
      <c r="R137" s="28">
        <v>995</v>
      </c>
      <c r="S137" s="28">
        <v>1211</v>
      </c>
      <c r="T137" s="28">
        <v>1822</v>
      </c>
      <c r="U137" s="28">
        <v>1488</v>
      </c>
      <c r="V137" s="28">
        <v>501</v>
      </c>
      <c r="W137" s="28">
        <v>20758</v>
      </c>
    </row>
    <row r="138" spans="1:23" x14ac:dyDescent="0.45">
      <c r="A138" s="27"/>
      <c r="B138" s="27"/>
      <c r="C138" s="27"/>
      <c r="D138" s="27" t="s">
        <v>176</v>
      </c>
      <c r="E138" s="27"/>
      <c r="F138" s="28">
        <v>1045</v>
      </c>
      <c r="G138" s="28">
        <v>477</v>
      </c>
      <c r="H138" s="28">
        <v>349</v>
      </c>
      <c r="I138" s="28">
        <v>743</v>
      </c>
      <c r="J138" s="28">
        <v>283</v>
      </c>
      <c r="K138" s="28">
        <v>282</v>
      </c>
      <c r="L138" s="28">
        <v>143</v>
      </c>
      <c r="M138" s="28">
        <v>45</v>
      </c>
      <c r="N138" s="28">
        <v>2287</v>
      </c>
      <c r="O138" s="28">
        <v>537</v>
      </c>
      <c r="P138" s="28">
        <v>493</v>
      </c>
      <c r="Q138" s="28">
        <v>525</v>
      </c>
      <c r="R138" s="28">
        <v>537</v>
      </c>
      <c r="S138" s="28">
        <v>611</v>
      </c>
      <c r="T138" s="28">
        <v>1139</v>
      </c>
      <c r="U138" s="28">
        <v>751</v>
      </c>
      <c r="V138" s="28">
        <v>322</v>
      </c>
      <c r="W138" s="28">
        <v>10569</v>
      </c>
    </row>
    <row r="139" spans="1:23" x14ac:dyDescent="0.45">
      <c r="A139" s="27"/>
      <c r="B139" s="27"/>
      <c r="C139" s="27"/>
      <c r="D139" s="27" t="s">
        <v>177</v>
      </c>
      <c r="E139" s="27"/>
      <c r="F139" s="28">
        <v>7</v>
      </c>
      <c r="G139" s="28">
        <v>1</v>
      </c>
      <c r="H139" s="28">
        <v>1</v>
      </c>
      <c r="I139" s="28">
        <v>3</v>
      </c>
      <c r="J139" s="28">
        <v>4</v>
      </c>
      <c r="K139" s="28">
        <v>1</v>
      </c>
      <c r="L139" s="28">
        <v>3</v>
      </c>
      <c r="M139" s="28">
        <v>1</v>
      </c>
      <c r="N139" s="28">
        <v>22</v>
      </c>
      <c r="O139" s="28">
        <v>4</v>
      </c>
      <c r="P139" s="28">
        <v>7</v>
      </c>
      <c r="Q139" s="28">
        <v>7</v>
      </c>
      <c r="R139" s="28">
        <v>4</v>
      </c>
      <c r="S139" s="28">
        <v>5</v>
      </c>
      <c r="T139" s="28">
        <v>6</v>
      </c>
      <c r="U139" s="28">
        <v>3</v>
      </c>
      <c r="V139" s="28">
        <v>2</v>
      </c>
      <c r="W139" s="28">
        <v>81</v>
      </c>
    </row>
    <row r="140" spans="1:23" x14ac:dyDescent="0.45">
      <c r="A140" s="27"/>
      <c r="B140" s="27"/>
      <c r="C140" s="27"/>
      <c r="D140" s="27" t="s">
        <v>178</v>
      </c>
      <c r="E140" s="27"/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1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1</v>
      </c>
    </row>
    <row r="141" spans="1:23" x14ac:dyDescent="0.45">
      <c r="A141" s="27"/>
      <c r="B141" s="27"/>
      <c r="C141" s="27"/>
      <c r="D141" s="27" t="s">
        <v>179</v>
      </c>
      <c r="E141" s="27"/>
      <c r="F141" s="28">
        <v>107</v>
      </c>
      <c r="G141" s="28">
        <v>33</v>
      </c>
      <c r="H141" s="28">
        <v>22</v>
      </c>
      <c r="I141" s="28">
        <v>39</v>
      </c>
      <c r="J141" s="28">
        <v>28</v>
      </c>
      <c r="K141" s="28">
        <v>30</v>
      </c>
      <c r="L141" s="28">
        <v>25</v>
      </c>
      <c r="M141" s="28">
        <v>6</v>
      </c>
      <c r="N141" s="28">
        <v>309</v>
      </c>
      <c r="O141" s="28">
        <v>58</v>
      </c>
      <c r="P141" s="28">
        <v>50</v>
      </c>
      <c r="Q141" s="28">
        <v>78</v>
      </c>
      <c r="R141" s="28">
        <v>62</v>
      </c>
      <c r="S141" s="28">
        <v>52</v>
      </c>
      <c r="T141" s="28">
        <v>99</v>
      </c>
      <c r="U141" s="28">
        <v>90</v>
      </c>
      <c r="V141" s="28">
        <v>31</v>
      </c>
      <c r="W141" s="28">
        <v>1119</v>
      </c>
    </row>
    <row r="142" spans="1:23" x14ac:dyDescent="0.45">
      <c r="A142" s="27"/>
      <c r="B142" s="27"/>
      <c r="C142" s="27"/>
      <c r="D142" s="27" t="s">
        <v>180</v>
      </c>
      <c r="E142" s="27"/>
      <c r="F142" s="28">
        <v>1136</v>
      </c>
      <c r="G142" s="28">
        <v>456</v>
      </c>
      <c r="H142" s="28">
        <v>321</v>
      </c>
      <c r="I142" s="28">
        <v>510</v>
      </c>
      <c r="J142" s="28">
        <v>261</v>
      </c>
      <c r="K142" s="28">
        <v>241</v>
      </c>
      <c r="L142" s="28">
        <v>211</v>
      </c>
      <c r="M142" s="28">
        <v>78</v>
      </c>
      <c r="N142" s="28">
        <v>2234</v>
      </c>
      <c r="O142" s="28">
        <v>412</v>
      </c>
      <c r="P142" s="28">
        <v>329</v>
      </c>
      <c r="Q142" s="28">
        <v>496</v>
      </c>
      <c r="R142" s="28">
        <v>392</v>
      </c>
      <c r="S142" s="28">
        <v>543</v>
      </c>
      <c r="T142" s="28">
        <v>578</v>
      </c>
      <c r="U142" s="28">
        <v>644</v>
      </c>
      <c r="V142" s="28">
        <v>146</v>
      </c>
      <c r="W142" s="28">
        <v>8988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4FCE-0CA8-4858-ABA7-5AE9C9784AA6}">
  <dimension ref="A2:I60"/>
  <sheetViews>
    <sheetView workbookViewId="0">
      <selection activeCell="F31" sqref="F31"/>
    </sheetView>
  </sheetViews>
  <sheetFormatPr defaultColWidth="9" defaultRowHeight="17" x14ac:dyDescent="0.45"/>
  <cols>
    <col min="1" max="1" width="9" style="7"/>
    <col min="2" max="2" width="22.83203125" style="7" bestFit="1" customWidth="1"/>
    <col min="3" max="3" width="10.83203125" style="7" bestFit="1" customWidth="1"/>
    <col min="4" max="4" width="10.83203125" style="7" customWidth="1"/>
    <col min="5" max="5" width="14.58203125" style="7" customWidth="1"/>
    <col min="6" max="7" width="11" style="7" bestFit="1" customWidth="1"/>
    <col min="8" max="8" width="19.08203125" style="7" customWidth="1"/>
    <col min="9" max="9" width="21.5" style="7" customWidth="1"/>
    <col min="10" max="16384" width="9" style="7"/>
  </cols>
  <sheetData>
    <row r="2" spans="2:9" x14ac:dyDescent="0.45">
      <c r="B2" s="6" t="s">
        <v>13</v>
      </c>
      <c r="C2" s="6" t="s">
        <v>189</v>
      </c>
      <c r="D2" s="6"/>
      <c r="E2" s="66" t="s">
        <v>565</v>
      </c>
    </row>
    <row r="3" spans="2:9" x14ac:dyDescent="0.45">
      <c r="B3" s="55" t="s">
        <v>181</v>
      </c>
      <c r="C3" s="35">
        <f>G4/$F$4</f>
        <v>3.04180634571201E-3</v>
      </c>
      <c r="D3" s="9"/>
      <c r="E3" s="67"/>
      <c r="F3" s="68" t="s">
        <v>189</v>
      </c>
      <c r="G3" s="68" t="s">
        <v>181</v>
      </c>
      <c r="H3" s="68" t="s">
        <v>182</v>
      </c>
      <c r="I3" s="68" t="s">
        <v>190</v>
      </c>
    </row>
    <row r="4" spans="2:9" x14ac:dyDescent="0.45">
      <c r="B4" s="55" t="s">
        <v>182</v>
      </c>
      <c r="C4" s="35">
        <f>H4/$F$4</f>
        <v>5.213347118063652E-2</v>
      </c>
      <c r="D4" s="9"/>
      <c r="E4" s="69" t="s">
        <v>13</v>
      </c>
      <c r="F4" s="70">
        <f>SUM(DV_total!$W$8:$W$11,DV_total!$W$19:$W$20,DV_total!$W$22:$W$25,DV_total!$W$33:$W$34,DV_total!$W$36:$W$37,DV_total!$W$42:$W$43,DV_total!$W$45:$W$46,DV_total!$W$51:$W$52,DV_total!$W$54:$W$55,DV_total!$W$60:$W$61,DV_total!$W$71:$W$73,DV_total!$W$77:$W$78)</f>
        <v>14357916</v>
      </c>
      <c r="G4" s="70">
        <f>SUM(DV_gov!$W$8:$W$11,DV_gov!$W$19:$W$20,DV_gov!$W$22:$W$25,DV_gov!$W$33:$W$34,DV_gov!$W$36:$W$37,DV_gov!$W$42:$W$43,DV_gov!$W$45:$W$46,DV_gov!$W$51:$W$52,DV_gov!$W$54:$W$55,DV_gov!$W$60:$W$61,DV_gov!$W$71:$W$73,DV_gov!$W$77:$W$78)</f>
        <v>43674</v>
      </c>
      <c r="H4" s="70">
        <f>SUM(DV_indst!$W$8:$W$11,DV_indst!$W$19:$W$20,DV_indst!$W$22:$W$25,DV_indst!$W$33:$W$34,DV_indst!$W$36:$W$37,DV_indst!$W$42:$W$43,DV_indst!$W$45:$W$46,DV_indst!$W$51:$W$52,DV_indst!$W$54:$W$55,DV_indst!$W$60:$W$61,DV_indst!$W$71:$W$73,DV_indst!$W$77:$W$78)</f>
        <v>748528</v>
      </c>
      <c r="I4" s="70">
        <f>SUM(DV_consumer!$W$8:$W$11,DV_consumer!$W$19:$W$20,DV_consumer!$W$22:$W$25,DV_consumer!$W$33:$W$34,DV_consumer!$W$36:$W$37,DV_consumer!$W$42:$W$43,DV_consumer!$W$45:$W$46,DV_consumer!$W$51:$W$52,DV_consumer!$W$54:$W$55,DV_consumer!$W$60:$W$61,DV_consumer!$W$71:$W$73,DV_consumer!$W$77:$W$78)</f>
        <v>13565714</v>
      </c>
    </row>
    <row r="5" spans="2:9" x14ac:dyDescent="0.45">
      <c r="B5" s="56" t="s">
        <v>10</v>
      </c>
      <c r="C5" s="35">
        <f>I4/$F$4</f>
        <v>0.94482472247365146</v>
      </c>
      <c r="D5" s="9"/>
      <c r="E5" s="69" t="s">
        <v>14</v>
      </c>
      <c r="F5" s="70">
        <f>SUM(DV_total!$W$12:$W$18,DV_total!$W$26:$W$32,DV_total!$W$38:$W$41,DV_total!$W$47:$W$50,DV_total!$W$56:$W$59,DV_total!$W$64:$W$67,DV_total!$W$74:$W$75,DV_total!$W$79:$W$82)</f>
        <v>5631400</v>
      </c>
      <c r="G5" s="70">
        <f>SUM(DV_gov!$W$12:$W$18,DV_gov!$W$26:$W$32,DV_gov!$W$38:$W$41,DV_gov!$W$47:$W$50,DV_gov!$W$56:$W$59,DV_gov!$W$64:$W$67,DV_gov!$W$74:$W$75,DV_gov!$W$79:$W$82)</f>
        <v>12684</v>
      </c>
      <c r="H5" s="70">
        <f>SUM(DV_indst!$W$12:$W$18,DV_indst!$W$26:$W$32,DV_indst!$W$38:$W$41,DV_indst!$W$47:$W$50,DV_indst!$W$56:$W$59,DV_indst!$W$64:$W$67,DV_indst!$W$74:$W$75,DV_indst!$W$79:$W$82)</f>
        <v>449213</v>
      </c>
      <c r="I5" s="70">
        <f>SUM(DV_consumer!$W$12:$W$18,DV_consumer!$W$26:$W$32,DV_consumer!$W$38:$W$41,DV_consumer!$W$47:$W$50,DV_consumer!$W$56:$W$59,DV_consumer!$W$64:$W$67,DV_consumer!$W$74:$W$75,DV_consumer!$W$79:$W$82)</f>
        <v>5169503</v>
      </c>
    </row>
    <row r="6" spans="2:9" x14ac:dyDescent="0.45">
      <c r="B6" s="56" t="s">
        <v>9</v>
      </c>
      <c r="C6" s="35">
        <v>0</v>
      </c>
      <c r="D6" s="9"/>
      <c r="E6" s="69" t="s">
        <v>15</v>
      </c>
      <c r="F6" s="70">
        <f>SUM(DV_total!$W$85,DV_total!$W$87:$W$89,DV_total!$W$95:$W$96,DV_total!$W$100:$W$101,DV_total!$W$130:$W$131,DV_total!$W$134:$W$135)</f>
        <v>2876145</v>
      </c>
      <c r="G6" s="70">
        <f>SUM(DV_gov!$W$85,DV_gov!$W$87:$W$89,DV_gov!$W$95:$W$96,DV_gov!$W$100:$W$101,DV_gov!$W$130:$W$131,DV_gov!$W$134:$W$135)</f>
        <v>17925</v>
      </c>
      <c r="H6" s="70">
        <f>SUM(DV_indst!$W$85,DV_indst!$W$87:$W$89,DV_indst!$W$95:$W$96,DV_indst!$W$100:$W$101,DV_indst!$W$130:$W$131,DV_indst!$W$134:$W$135)</f>
        <v>181871</v>
      </c>
      <c r="I6" s="70">
        <f>SUM(DV_consumer!$W$85,DV_consumer!$W$87:$W$89,DV_consumer!$W$95:$W$96,DV_consumer!$W$100:$W$101,DV_consumer!$W$130:$W$131,DV_consumer!$W$134:$W$135)</f>
        <v>2676349</v>
      </c>
    </row>
    <row r="7" spans="2:9" x14ac:dyDescent="0.45">
      <c r="B7" s="8"/>
      <c r="C7" s="35"/>
      <c r="D7" s="9"/>
      <c r="E7" s="69" t="s">
        <v>16</v>
      </c>
      <c r="F7" s="70">
        <f>SUM(DV_total!$W$90:$W$93,DV_total!$W$97:$W$98,DV_total!$W$102,DV_total!$W$104:$W$110,DV_total!$W$116,DV_total!$W$121,DV_total!$W$127,DV_total!$W$132,DV_total!$W$136,DV_total!$W$138:$W$142)</f>
        <v>811905</v>
      </c>
      <c r="G7" s="70">
        <f>SUM(DV_gov!$W$90:$W$93,DV_gov!$W$97:$W$98,DV_gov!$W$102,DV_gov!$W$104:$W$110,DV_gov!$W$116,DV_gov!$W$121,DV_gov!$W$127,DV_gov!$W$132,DV_gov!$W$136,DV_gov!$W$138:$W$142)</f>
        <v>18014</v>
      </c>
      <c r="H7" s="70">
        <f>SUM(DV_indst!$W$90:$W$93,DV_indst!$W$97:$W$98,DV_indst!$W$102,DV_indst!$W$104:$W$110,DV_indst!$W$116,DV_indst!$W$121,DV_indst!$W$127,DV_indst!$W$132,DV_indst!$W$136,DV_indst!$W$138:$W$142)</f>
        <v>297095</v>
      </c>
      <c r="I7" s="70">
        <f>SUM(DV_consumer!$W$90:$W$93,DV_consumer!$W$97:$W$98,DV_consumer!$W$102,DV_consumer!$W$104:$W$110,DV_consumer!$W$116,DV_consumer!$W$121,DV_consumer!$W$127,DV_consumer!$W$132,DV_consumer!$W$136,DV_consumer!$W$138:$W$142)</f>
        <v>496796</v>
      </c>
    </row>
    <row r="8" spans="2:9" x14ac:dyDescent="0.45">
      <c r="B8" s="6" t="s">
        <v>14</v>
      </c>
      <c r="C8" s="35"/>
      <c r="D8" s="9"/>
    </row>
    <row r="9" spans="2:9" x14ac:dyDescent="0.45">
      <c r="B9" s="55" t="s">
        <v>181</v>
      </c>
      <c r="C9" s="35">
        <f>G5/$F$5</f>
        <v>2.2523706360762863E-3</v>
      </c>
      <c r="D9" s="9"/>
    </row>
    <row r="10" spans="2:9" x14ac:dyDescent="0.45">
      <c r="B10" s="55" t="s">
        <v>182</v>
      </c>
      <c r="C10" s="35">
        <f>H5/$F$5</f>
        <v>7.9769329118869192E-2</v>
      </c>
      <c r="D10" s="9"/>
    </row>
    <row r="11" spans="2:9" x14ac:dyDescent="0.45">
      <c r="B11" s="56" t="s">
        <v>10</v>
      </c>
      <c r="C11" s="35">
        <f>I5/$F$5</f>
        <v>0.91797830024505456</v>
      </c>
      <c r="D11" s="9"/>
    </row>
    <row r="12" spans="2:9" x14ac:dyDescent="0.45">
      <c r="B12" s="56" t="s">
        <v>9</v>
      </c>
      <c r="C12" s="35">
        <v>0</v>
      </c>
      <c r="D12" s="9"/>
    </row>
    <row r="13" spans="2:9" x14ac:dyDescent="0.45">
      <c r="B13" s="8"/>
      <c r="C13" s="35"/>
      <c r="D13" s="9"/>
    </row>
    <row r="14" spans="2:9" x14ac:dyDescent="0.45">
      <c r="B14" s="6" t="s">
        <v>15</v>
      </c>
      <c r="C14" s="35"/>
      <c r="D14" s="9"/>
    </row>
    <row r="15" spans="2:9" x14ac:dyDescent="0.45">
      <c r="B15" s="55" t="s">
        <v>181</v>
      </c>
      <c r="C15" s="35">
        <f>G6/$F$6</f>
        <v>6.2323005272682704E-3</v>
      </c>
      <c r="D15" s="9"/>
    </row>
    <row r="16" spans="2:9" x14ac:dyDescent="0.45">
      <c r="B16" s="55" t="s">
        <v>182</v>
      </c>
      <c r="C16" s="35">
        <f>H6/$F$6</f>
        <v>6.3234294515749384E-2</v>
      </c>
      <c r="D16" s="9"/>
    </row>
    <row r="17" spans="1:7" x14ac:dyDescent="0.45">
      <c r="B17" s="56" t="s">
        <v>10</v>
      </c>
      <c r="C17" s="35">
        <f>I6/$F$6</f>
        <v>0.93053340495698234</v>
      </c>
      <c r="D17" s="9"/>
    </row>
    <row r="18" spans="1:7" x14ac:dyDescent="0.45">
      <c r="B18" s="56" t="s">
        <v>9</v>
      </c>
      <c r="C18" s="35">
        <v>0</v>
      </c>
      <c r="D18" s="9"/>
      <c r="G18" s="12"/>
    </row>
    <row r="19" spans="1:7" x14ac:dyDescent="0.45">
      <c r="B19" s="8"/>
      <c r="C19" s="35"/>
      <c r="D19" s="9"/>
      <c r="G19" s="12"/>
    </row>
    <row r="20" spans="1:7" x14ac:dyDescent="0.45">
      <c r="B20" s="6" t="s">
        <v>16</v>
      </c>
      <c r="C20" s="35"/>
      <c r="D20" s="9"/>
      <c r="F20"/>
      <c r="G20"/>
    </row>
    <row r="21" spans="1:7" x14ac:dyDescent="0.45">
      <c r="B21" s="55" t="s">
        <v>181</v>
      </c>
      <c r="C21" s="35">
        <f>G7/$F$7</f>
        <v>2.2187324871752238E-2</v>
      </c>
      <c r="D21" s="9"/>
      <c r="F21"/>
    </row>
    <row r="22" spans="1:7" x14ac:dyDescent="0.45">
      <c r="B22" s="55" t="s">
        <v>182</v>
      </c>
      <c r="C22" s="35">
        <f>H7/$F$7</f>
        <v>0.36592335310165597</v>
      </c>
      <c r="D22" s="9"/>
      <c r="F22" s="13"/>
    </row>
    <row r="23" spans="1:7" x14ac:dyDescent="0.45">
      <c r="B23" s="56" t="s">
        <v>10</v>
      </c>
      <c r="C23" s="35">
        <f>I7/$F$7</f>
        <v>0.61188932202659174</v>
      </c>
      <c r="D23" s="9"/>
      <c r="F23"/>
    </row>
    <row r="24" spans="1:7" x14ac:dyDescent="0.45">
      <c r="B24" s="56" t="s">
        <v>9</v>
      </c>
      <c r="C24" s="35">
        <v>0</v>
      </c>
      <c r="D24" s="9"/>
      <c r="F24"/>
    </row>
    <row r="25" spans="1:7" x14ac:dyDescent="0.45">
      <c r="B25" s="8"/>
      <c r="C25" s="9"/>
      <c r="D25" s="9"/>
      <c r="F25"/>
    </row>
    <row r="26" spans="1:7" x14ac:dyDescent="0.45">
      <c r="D26"/>
      <c r="F26"/>
    </row>
    <row r="27" spans="1:7" x14ac:dyDescent="0.45">
      <c r="A27"/>
      <c r="B27"/>
      <c r="C27"/>
      <c r="D27"/>
    </row>
    <row r="28" spans="1:7" x14ac:dyDescent="0.45">
      <c r="A28" s="10"/>
      <c r="B28" s="11"/>
      <c r="C28"/>
      <c r="D28"/>
    </row>
    <row r="29" spans="1:7" x14ac:dyDescent="0.45">
      <c r="A29" s="10"/>
      <c r="B29" s="2"/>
      <c r="C29" s="12"/>
      <c r="D29" s="12"/>
      <c r="E29"/>
      <c r="F29"/>
    </row>
    <row r="30" spans="1:7" x14ac:dyDescent="0.45">
      <c r="A30" s="10"/>
      <c r="B30" s="2"/>
      <c r="C30" s="12"/>
      <c r="D30" s="12"/>
      <c r="F30"/>
    </row>
    <row r="31" spans="1:7" x14ac:dyDescent="0.45">
      <c r="F31"/>
    </row>
    <row r="33" spans="2:6" x14ac:dyDescent="0.45">
      <c r="C33"/>
      <c r="D33" s="12"/>
    </row>
    <row r="34" spans="2:6" x14ac:dyDescent="0.45">
      <c r="C34"/>
      <c r="D34" s="12"/>
    </row>
    <row r="40" spans="2:6" x14ac:dyDescent="0.45">
      <c r="B40"/>
      <c r="C40" s="16"/>
      <c r="D40" s="16"/>
    </row>
    <row r="41" spans="2:6" x14ac:dyDescent="0.45">
      <c r="B41"/>
      <c r="C41" s="16"/>
      <c r="D41" s="16"/>
      <c r="E41" s="15"/>
      <c r="F41"/>
    </row>
    <row r="42" spans="2:6" x14ac:dyDescent="0.45">
      <c r="B42"/>
      <c r="C42" s="16"/>
      <c r="D42" s="16"/>
      <c r="E42" s="15"/>
      <c r="F42"/>
    </row>
    <row r="43" spans="2:6" x14ac:dyDescent="0.45">
      <c r="B43"/>
      <c r="C43" s="16"/>
      <c r="D43" s="16"/>
      <c r="E43"/>
    </row>
    <row r="44" spans="2:6" x14ac:dyDescent="0.45">
      <c r="B44"/>
      <c r="C44" s="16"/>
      <c r="D44" s="16"/>
      <c r="E44"/>
    </row>
    <row r="45" spans="2:6" x14ac:dyDescent="0.45">
      <c r="B45"/>
      <c r="C45" s="16"/>
      <c r="D45" s="16"/>
      <c r="E45" s="17"/>
    </row>
    <row r="46" spans="2:6" x14ac:dyDescent="0.45">
      <c r="B46"/>
      <c r="C46" s="16"/>
      <c r="D46" s="16"/>
      <c r="E46" s="15"/>
    </row>
    <row r="47" spans="2:6" x14ac:dyDescent="0.45">
      <c r="B47"/>
      <c r="C47" s="16"/>
      <c r="D47" s="16"/>
      <c r="E47" s="17"/>
    </row>
    <row r="48" spans="2:6" x14ac:dyDescent="0.45">
      <c r="B48"/>
      <c r="C48" s="14"/>
      <c r="D48" s="14"/>
      <c r="E48" s="15"/>
    </row>
    <row r="49" spans="2:5" x14ac:dyDescent="0.45">
      <c r="B49"/>
      <c r="C49" s="16"/>
      <c r="D49" s="16"/>
      <c r="E49"/>
    </row>
    <row r="50" spans="2:5" x14ac:dyDescent="0.45">
      <c r="B50"/>
      <c r="C50" s="16"/>
      <c r="D50" s="16"/>
      <c r="E50"/>
    </row>
    <row r="51" spans="2:5" x14ac:dyDescent="0.45">
      <c r="B51"/>
      <c r="C51" s="16"/>
      <c r="D51" s="16"/>
      <c r="E51" s="17"/>
    </row>
    <row r="52" spans="2:5" x14ac:dyDescent="0.45">
      <c r="B52"/>
      <c r="C52" s="16"/>
      <c r="D52" s="16"/>
      <c r="E52" s="17"/>
    </row>
    <row r="53" spans="2:5" x14ac:dyDescent="0.45">
      <c r="B53"/>
      <c r="C53" s="16"/>
      <c r="D53" s="16"/>
      <c r="E53" s="17"/>
    </row>
    <row r="54" spans="2:5" x14ac:dyDescent="0.45">
      <c r="B54"/>
      <c r="C54" s="16"/>
      <c r="D54" s="16"/>
      <c r="E54" s="15"/>
    </row>
    <row r="55" spans="2:5" x14ac:dyDescent="0.45">
      <c r="B55"/>
      <c r="C55" s="16"/>
      <c r="D55" s="16"/>
      <c r="E55"/>
    </row>
    <row r="56" spans="2:5" x14ac:dyDescent="0.45">
      <c r="B56"/>
      <c r="C56" s="16"/>
      <c r="D56" s="16"/>
      <c r="E56" s="17"/>
    </row>
    <row r="57" spans="2:5" x14ac:dyDescent="0.45">
      <c r="B57"/>
      <c r="C57" s="16"/>
      <c r="D57" s="16"/>
      <c r="E57" s="17"/>
    </row>
    <row r="58" spans="2:5" x14ac:dyDescent="0.45">
      <c r="B58"/>
      <c r="C58" s="16"/>
      <c r="D58" s="16"/>
      <c r="E58" s="15"/>
    </row>
    <row r="59" spans="2:5" x14ac:dyDescent="0.45">
      <c r="B59"/>
      <c r="C59" s="12"/>
      <c r="D59" s="12"/>
      <c r="E59" s="15"/>
    </row>
    <row r="60" spans="2:5" x14ac:dyDescent="0.45">
      <c r="E60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A370-9AB7-4168-963F-71E730C9EBA0}">
  <dimension ref="A2:L78"/>
  <sheetViews>
    <sheetView workbookViewId="0">
      <selection activeCell="D78" sqref="D78"/>
    </sheetView>
  </sheetViews>
  <sheetFormatPr defaultColWidth="9" defaultRowHeight="16" x14ac:dyDescent="0.45"/>
  <cols>
    <col min="1" max="1" width="9" style="41"/>
    <col min="2" max="2" width="11.25" style="41" customWidth="1"/>
    <col min="3" max="3" width="10.33203125" style="41" customWidth="1"/>
    <col min="4" max="4" width="7.5" style="41" customWidth="1"/>
    <col min="5" max="5" width="11" style="41" customWidth="1"/>
    <col min="6" max="6" width="8.83203125" style="41" customWidth="1"/>
    <col min="7" max="10" width="9.33203125" style="41" customWidth="1"/>
    <col min="11" max="16384" width="9" style="41"/>
  </cols>
  <sheetData>
    <row r="2" spans="2:12" x14ac:dyDescent="0.45">
      <c r="I2" s="64" t="s">
        <v>565</v>
      </c>
    </row>
    <row r="3" spans="2:12" x14ac:dyDescent="0.45">
      <c r="B3" s="43"/>
      <c r="C3" s="43" t="s">
        <v>196</v>
      </c>
      <c r="D3" s="43" t="s">
        <v>197</v>
      </c>
      <c r="E3" s="43" t="s">
        <v>198</v>
      </c>
      <c r="F3" s="43" t="s">
        <v>199</v>
      </c>
      <c r="G3" s="43" t="s">
        <v>200</v>
      </c>
      <c r="H3" s="50"/>
      <c r="I3" s="42"/>
      <c r="J3" s="43" t="s">
        <v>269</v>
      </c>
      <c r="K3" s="43" t="s">
        <v>266</v>
      </c>
      <c r="L3" s="43" t="s">
        <v>267</v>
      </c>
    </row>
    <row r="4" spans="2:12" x14ac:dyDescent="0.45">
      <c r="B4" s="81" t="s">
        <v>202</v>
      </c>
      <c r="C4" s="82" t="s">
        <v>203</v>
      </c>
      <c r="D4" s="81" t="s">
        <v>201</v>
      </c>
      <c r="E4" s="42" t="s">
        <v>204</v>
      </c>
      <c r="F4" s="42">
        <v>3</v>
      </c>
      <c r="G4" s="81"/>
      <c r="H4" s="45"/>
      <c r="I4" s="81" t="s">
        <v>18</v>
      </c>
      <c r="J4" s="51" t="s">
        <v>181</v>
      </c>
      <c r="K4" s="42">
        <f>SUM($F$62:$G$65)</f>
        <v>199</v>
      </c>
      <c r="L4" s="52">
        <f>K4/$K$8</f>
        <v>0.24209245742092458</v>
      </c>
    </row>
    <row r="5" spans="2:12" x14ac:dyDescent="0.45">
      <c r="B5" s="81"/>
      <c r="C5" s="82"/>
      <c r="D5" s="81"/>
      <c r="E5" s="42" t="s">
        <v>206</v>
      </c>
      <c r="F5" s="42">
        <v>10</v>
      </c>
      <c r="G5" s="81"/>
      <c r="H5" s="45"/>
      <c r="I5" s="81"/>
      <c r="J5" s="51" t="s">
        <v>12</v>
      </c>
      <c r="K5" s="42">
        <f>SUM($F$61:$G$61,$F$66:$G$66)+SUM($F$12,$F$25,$F$31,$F$34,$F$37,$F$41,$F$43,$F$45,$F$49,$F$51:$G$58)</f>
        <v>615</v>
      </c>
      <c r="L5" s="52">
        <f t="shared" ref="L5:L7" si="0">K5/$K$8</f>
        <v>0.74817518248175185</v>
      </c>
    </row>
    <row r="6" spans="2:12" x14ac:dyDescent="0.45">
      <c r="B6" s="81"/>
      <c r="C6" s="82"/>
      <c r="D6" s="81"/>
      <c r="E6" s="42" t="s">
        <v>208</v>
      </c>
      <c r="F6" s="42">
        <v>44</v>
      </c>
      <c r="G6" s="81"/>
      <c r="H6" s="45"/>
      <c r="I6" s="81"/>
      <c r="J6" s="51" t="s">
        <v>190</v>
      </c>
      <c r="K6" s="42">
        <f>E72</f>
        <v>8</v>
      </c>
      <c r="L6" s="52">
        <f t="shared" si="0"/>
        <v>9.7323600973236012E-3</v>
      </c>
    </row>
    <row r="7" spans="2:12" x14ac:dyDescent="0.45">
      <c r="B7" s="81"/>
      <c r="C7" s="82"/>
      <c r="D7" s="81"/>
      <c r="E7" s="42" t="s">
        <v>209</v>
      </c>
      <c r="F7" s="42">
        <v>10</v>
      </c>
      <c r="G7" s="81"/>
      <c r="H7" s="45"/>
      <c r="I7" s="81"/>
      <c r="J7" s="51" t="s">
        <v>265</v>
      </c>
      <c r="K7" s="42">
        <v>0</v>
      </c>
      <c r="L7" s="52">
        <f t="shared" si="0"/>
        <v>0</v>
      </c>
    </row>
    <row r="8" spans="2:12" x14ac:dyDescent="0.45">
      <c r="B8" s="81"/>
      <c r="C8" s="82"/>
      <c r="D8" s="81"/>
      <c r="E8" s="42" t="s">
        <v>210</v>
      </c>
      <c r="F8" s="42">
        <v>31</v>
      </c>
      <c r="G8" s="81"/>
      <c r="H8" s="45"/>
      <c r="I8" s="81"/>
      <c r="J8" s="40" t="s">
        <v>268</v>
      </c>
      <c r="K8" s="42">
        <f>SUM($K$4:$K$7)</f>
        <v>822</v>
      </c>
      <c r="L8" s="52"/>
    </row>
    <row r="9" spans="2:12" x14ac:dyDescent="0.45">
      <c r="B9" s="81"/>
      <c r="C9" s="82"/>
      <c r="D9" s="81"/>
      <c r="E9" s="42" t="s">
        <v>211</v>
      </c>
      <c r="F9" s="42">
        <v>29</v>
      </c>
      <c r="G9" s="81"/>
      <c r="H9" s="45"/>
      <c r="I9" s="81" t="s">
        <v>19</v>
      </c>
      <c r="J9" s="51" t="s">
        <v>181</v>
      </c>
      <c r="K9" s="42">
        <v>0</v>
      </c>
      <c r="L9" s="52">
        <f>K9/$K$13</f>
        <v>0</v>
      </c>
    </row>
    <row r="10" spans="2:12" x14ac:dyDescent="0.45">
      <c r="B10" s="81"/>
      <c r="C10" s="82"/>
      <c r="D10" s="81"/>
      <c r="E10" s="42" t="s">
        <v>212</v>
      </c>
      <c r="F10" s="42">
        <v>10</v>
      </c>
      <c r="G10" s="81"/>
      <c r="H10" s="45"/>
      <c r="I10" s="81"/>
      <c r="J10" s="51" t="s">
        <v>12</v>
      </c>
      <c r="K10" s="42">
        <f>SUM($F$16,$F$29,$F$47)</f>
        <v>36</v>
      </c>
      <c r="L10" s="52">
        <f t="shared" ref="L10:L12" si="1">K10/$K$13</f>
        <v>1</v>
      </c>
    </row>
    <row r="11" spans="2:12" x14ac:dyDescent="0.45">
      <c r="B11" s="81"/>
      <c r="C11" s="82"/>
      <c r="D11" s="81"/>
      <c r="E11" s="42" t="s">
        <v>213</v>
      </c>
      <c r="F11" s="42">
        <v>10</v>
      </c>
      <c r="G11" s="81"/>
      <c r="H11" s="45"/>
      <c r="I11" s="81"/>
      <c r="J11" s="51" t="s">
        <v>190</v>
      </c>
      <c r="K11" s="42">
        <v>0</v>
      </c>
      <c r="L11" s="52">
        <f t="shared" si="1"/>
        <v>0</v>
      </c>
    </row>
    <row r="12" spans="2:12" x14ac:dyDescent="0.45">
      <c r="B12" s="81"/>
      <c r="C12" s="82"/>
      <c r="D12" s="81"/>
      <c r="E12" s="42" t="s">
        <v>214</v>
      </c>
      <c r="F12" s="42">
        <f>SUM($F$4:$F$11)</f>
        <v>147</v>
      </c>
      <c r="G12" s="81"/>
      <c r="H12" s="45"/>
      <c r="I12" s="81"/>
      <c r="J12" s="51" t="s">
        <v>265</v>
      </c>
      <c r="K12" s="42">
        <v>0</v>
      </c>
      <c r="L12" s="52">
        <f t="shared" si="1"/>
        <v>0</v>
      </c>
    </row>
    <row r="13" spans="2:12" x14ac:dyDescent="0.45">
      <c r="B13" s="81"/>
      <c r="C13" s="82"/>
      <c r="D13" s="81" t="s">
        <v>205</v>
      </c>
      <c r="E13" s="42" t="s">
        <v>215</v>
      </c>
      <c r="F13" s="42">
        <v>4</v>
      </c>
      <c r="G13" s="81"/>
      <c r="H13" s="45"/>
      <c r="I13" s="81"/>
      <c r="J13" s="40" t="s">
        <v>268</v>
      </c>
      <c r="K13" s="42">
        <f>SUM($K$9:$K$12)</f>
        <v>36</v>
      </c>
      <c r="L13" s="52"/>
    </row>
    <row r="14" spans="2:12" ht="16.5" customHeight="1" x14ac:dyDescent="0.45">
      <c r="B14" s="81"/>
      <c r="C14" s="82"/>
      <c r="D14" s="81"/>
      <c r="E14" s="42" t="s">
        <v>216</v>
      </c>
      <c r="F14" s="42">
        <v>7</v>
      </c>
      <c r="G14" s="81"/>
      <c r="H14" s="45"/>
      <c r="I14" s="81" t="s">
        <v>264</v>
      </c>
      <c r="J14" s="81"/>
      <c r="K14" s="42">
        <f>SUM($K$8,$K$13)</f>
        <v>858</v>
      </c>
      <c r="L14" s="42"/>
    </row>
    <row r="15" spans="2:12" x14ac:dyDescent="0.45">
      <c r="B15" s="81"/>
      <c r="C15" s="82"/>
      <c r="D15" s="81"/>
      <c r="E15" s="42" t="s">
        <v>217</v>
      </c>
      <c r="F15" s="42">
        <v>12</v>
      </c>
      <c r="G15" s="81"/>
      <c r="H15" s="45"/>
      <c r="I15" s="45"/>
      <c r="J15" s="45"/>
    </row>
    <row r="16" spans="2:12" x14ac:dyDescent="0.45">
      <c r="B16" s="81"/>
      <c r="C16" s="82"/>
      <c r="D16" s="81"/>
      <c r="E16" s="42" t="s">
        <v>214</v>
      </c>
      <c r="F16" s="42">
        <f>SUM($F$13:$F$15)</f>
        <v>23</v>
      </c>
      <c r="G16" s="81"/>
      <c r="H16" s="45"/>
      <c r="I16" s="45"/>
      <c r="J16" s="45"/>
    </row>
    <row r="17" spans="2:10" x14ac:dyDescent="0.45">
      <c r="B17" s="81"/>
      <c r="C17" s="82" t="s">
        <v>218</v>
      </c>
      <c r="D17" s="81" t="s">
        <v>201</v>
      </c>
      <c r="E17" s="42" t="s">
        <v>204</v>
      </c>
      <c r="F17" s="42">
        <v>2</v>
      </c>
      <c r="G17" s="81"/>
      <c r="H17" s="45"/>
      <c r="I17" s="45"/>
      <c r="J17" s="45"/>
    </row>
    <row r="18" spans="2:10" x14ac:dyDescent="0.45">
      <c r="B18" s="81"/>
      <c r="C18" s="82"/>
      <c r="D18" s="81"/>
      <c r="E18" s="42" t="s">
        <v>219</v>
      </c>
      <c r="F18" s="42">
        <v>9</v>
      </c>
      <c r="G18" s="81"/>
      <c r="H18" s="45"/>
      <c r="I18" s="45"/>
      <c r="J18" s="45"/>
    </row>
    <row r="19" spans="2:10" x14ac:dyDescent="0.45">
      <c r="B19" s="81"/>
      <c r="C19" s="82"/>
      <c r="D19" s="81"/>
      <c r="E19" s="42" t="s">
        <v>220</v>
      </c>
      <c r="F19" s="42">
        <v>6</v>
      </c>
      <c r="G19" s="81"/>
      <c r="H19" s="45"/>
      <c r="I19" s="45"/>
      <c r="J19" s="45"/>
    </row>
    <row r="20" spans="2:10" x14ac:dyDescent="0.45">
      <c r="B20" s="81"/>
      <c r="C20" s="82"/>
      <c r="D20" s="81"/>
      <c r="E20" s="42" t="s">
        <v>221</v>
      </c>
      <c r="F20" s="42">
        <v>19</v>
      </c>
      <c r="G20" s="81"/>
      <c r="H20" s="45"/>
      <c r="I20" s="45"/>
      <c r="J20" s="45"/>
    </row>
    <row r="21" spans="2:10" x14ac:dyDescent="0.45">
      <c r="B21" s="81"/>
      <c r="C21" s="82"/>
      <c r="D21" s="81"/>
      <c r="E21" s="42" t="s">
        <v>222</v>
      </c>
      <c r="F21" s="42">
        <v>15</v>
      </c>
      <c r="G21" s="81"/>
      <c r="H21" s="45"/>
      <c r="I21" s="45"/>
      <c r="J21" s="45"/>
    </row>
    <row r="22" spans="2:10" x14ac:dyDescent="0.45">
      <c r="B22" s="81"/>
      <c r="C22" s="82"/>
      <c r="D22" s="81"/>
      <c r="E22" s="42" t="s">
        <v>223</v>
      </c>
      <c r="F22" s="42">
        <v>7</v>
      </c>
      <c r="G22" s="81"/>
      <c r="H22" s="45"/>
      <c r="I22" s="45"/>
      <c r="J22" s="45"/>
    </row>
    <row r="23" spans="2:10" x14ac:dyDescent="0.45">
      <c r="B23" s="81"/>
      <c r="C23" s="82"/>
      <c r="D23" s="81"/>
      <c r="E23" s="42" t="s">
        <v>212</v>
      </c>
      <c r="F23" s="42">
        <v>6</v>
      </c>
      <c r="G23" s="81"/>
      <c r="H23" s="45"/>
      <c r="I23" s="45"/>
      <c r="J23" s="45"/>
    </row>
    <row r="24" spans="2:10" x14ac:dyDescent="0.45">
      <c r="B24" s="81"/>
      <c r="C24" s="82"/>
      <c r="D24" s="81"/>
      <c r="E24" s="42" t="s">
        <v>224</v>
      </c>
      <c r="F24" s="42">
        <v>10</v>
      </c>
      <c r="G24" s="81"/>
      <c r="H24" s="45"/>
      <c r="I24" s="45"/>
      <c r="J24" s="45"/>
    </row>
    <row r="25" spans="2:10" x14ac:dyDescent="0.45">
      <c r="B25" s="81"/>
      <c r="C25" s="82"/>
      <c r="D25" s="81"/>
      <c r="E25" s="42" t="s">
        <v>214</v>
      </c>
      <c r="F25" s="42">
        <f>SUM($F$17:$F$24)</f>
        <v>74</v>
      </c>
      <c r="G25" s="81"/>
      <c r="H25" s="45"/>
      <c r="I25" s="45"/>
      <c r="J25" s="45"/>
    </row>
    <row r="26" spans="2:10" x14ac:dyDescent="0.45">
      <c r="B26" s="81"/>
      <c r="C26" s="82"/>
      <c r="D26" s="81" t="s">
        <v>205</v>
      </c>
      <c r="E26" s="42" t="s">
        <v>215</v>
      </c>
      <c r="F26" s="42">
        <v>9</v>
      </c>
      <c r="G26" s="81"/>
      <c r="H26" s="45"/>
      <c r="I26" s="45"/>
      <c r="J26" s="45"/>
    </row>
    <row r="27" spans="2:10" x14ac:dyDescent="0.45">
      <c r="B27" s="81"/>
      <c r="C27" s="82"/>
      <c r="D27" s="81"/>
      <c r="E27" s="42" t="s">
        <v>225</v>
      </c>
      <c r="F27" s="42">
        <v>1</v>
      </c>
      <c r="G27" s="81"/>
      <c r="H27" s="45"/>
      <c r="I27" s="45"/>
      <c r="J27" s="45"/>
    </row>
    <row r="28" spans="2:10" x14ac:dyDescent="0.45">
      <c r="B28" s="81"/>
      <c r="C28" s="82"/>
      <c r="D28" s="81"/>
      <c r="E28" s="42" t="s">
        <v>204</v>
      </c>
      <c r="F28" s="42">
        <v>2</v>
      </c>
      <c r="G28" s="81"/>
      <c r="H28" s="45"/>
      <c r="I28" s="45"/>
      <c r="J28" s="45"/>
    </row>
    <row r="29" spans="2:10" x14ac:dyDescent="0.45">
      <c r="B29" s="81"/>
      <c r="C29" s="82"/>
      <c r="D29" s="81"/>
      <c r="E29" s="42" t="s">
        <v>214</v>
      </c>
      <c r="F29" s="42">
        <f>SUM($F$26:$F$28)</f>
        <v>12</v>
      </c>
      <c r="G29" s="81"/>
      <c r="H29" s="45"/>
      <c r="I29" s="45"/>
      <c r="J29" s="45"/>
    </row>
    <row r="30" spans="2:10" x14ac:dyDescent="0.45">
      <c r="B30" s="81"/>
      <c r="C30" s="82" t="s">
        <v>226</v>
      </c>
      <c r="D30" s="81" t="s">
        <v>201</v>
      </c>
      <c r="E30" s="42" t="s">
        <v>227</v>
      </c>
      <c r="F30" s="42">
        <v>45</v>
      </c>
      <c r="G30" s="81"/>
      <c r="H30" s="45"/>
      <c r="I30" s="45"/>
      <c r="J30" s="45"/>
    </row>
    <row r="31" spans="2:10" x14ac:dyDescent="0.45">
      <c r="B31" s="81"/>
      <c r="C31" s="82"/>
      <c r="D31" s="81"/>
      <c r="E31" s="42" t="s">
        <v>214</v>
      </c>
      <c r="F31" s="42">
        <v>45</v>
      </c>
      <c r="G31" s="81"/>
      <c r="H31" s="45"/>
      <c r="I31" s="45"/>
      <c r="J31" s="45"/>
    </row>
    <row r="32" spans="2:10" x14ac:dyDescent="0.45">
      <c r="B32" s="81"/>
      <c r="C32" s="82" t="s">
        <v>228</v>
      </c>
      <c r="D32" s="81" t="s">
        <v>201</v>
      </c>
      <c r="E32" s="42" t="s">
        <v>227</v>
      </c>
      <c r="F32" s="42">
        <v>22</v>
      </c>
      <c r="G32" s="81"/>
      <c r="H32" s="45"/>
      <c r="I32" s="45"/>
      <c r="J32" s="45"/>
    </row>
    <row r="33" spans="2:10" x14ac:dyDescent="0.45">
      <c r="B33" s="81"/>
      <c r="C33" s="82"/>
      <c r="D33" s="81"/>
      <c r="E33" s="42" t="s">
        <v>219</v>
      </c>
      <c r="F33" s="42">
        <v>4</v>
      </c>
      <c r="G33" s="81"/>
      <c r="H33" s="45"/>
      <c r="I33" s="45"/>
      <c r="J33" s="45"/>
    </row>
    <row r="34" spans="2:10" x14ac:dyDescent="0.45">
      <c r="B34" s="81"/>
      <c r="C34" s="82"/>
      <c r="D34" s="81"/>
      <c r="E34" s="42" t="s">
        <v>214</v>
      </c>
      <c r="F34" s="42">
        <f>SUM($F$32:$F$33)</f>
        <v>26</v>
      </c>
      <c r="G34" s="81"/>
      <c r="H34" s="45"/>
      <c r="I34" s="45"/>
      <c r="J34" s="45"/>
    </row>
    <row r="35" spans="2:10" x14ac:dyDescent="0.45">
      <c r="B35" s="81"/>
      <c r="C35" s="82" t="s">
        <v>229</v>
      </c>
      <c r="D35" s="81" t="s">
        <v>201</v>
      </c>
      <c r="E35" s="42" t="s">
        <v>223</v>
      </c>
      <c r="F35" s="42">
        <v>8</v>
      </c>
      <c r="G35" s="81"/>
      <c r="H35" s="45"/>
      <c r="I35" s="45"/>
      <c r="J35" s="45"/>
    </row>
    <row r="36" spans="2:10" x14ac:dyDescent="0.45">
      <c r="B36" s="81"/>
      <c r="C36" s="82"/>
      <c r="D36" s="81"/>
      <c r="E36" s="42" t="s">
        <v>230</v>
      </c>
      <c r="F36" s="42">
        <v>18</v>
      </c>
      <c r="G36" s="81"/>
      <c r="H36" s="45"/>
      <c r="I36" s="45"/>
      <c r="J36" s="45"/>
    </row>
    <row r="37" spans="2:10" x14ac:dyDescent="0.45">
      <c r="B37" s="81"/>
      <c r="C37" s="82"/>
      <c r="D37" s="81"/>
      <c r="E37" s="42" t="s">
        <v>214</v>
      </c>
      <c r="F37" s="42">
        <f>SUM($F$35:$F$36)</f>
        <v>26</v>
      </c>
      <c r="G37" s="81"/>
      <c r="H37" s="45"/>
      <c r="I37" s="45"/>
      <c r="J37" s="45"/>
    </row>
    <row r="38" spans="2:10" x14ac:dyDescent="0.45">
      <c r="B38" s="81"/>
      <c r="C38" s="82" t="s">
        <v>231</v>
      </c>
      <c r="D38" s="81" t="s">
        <v>201</v>
      </c>
      <c r="E38" s="42" t="s">
        <v>232</v>
      </c>
      <c r="F38" s="42">
        <v>19</v>
      </c>
      <c r="G38" s="81"/>
      <c r="H38" s="45"/>
      <c r="I38" s="45"/>
      <c r="J38" s="45"/>
    </row>
    <row r="39" spans="2:10" x14ac:dyDescent="0.45">
      <c r="B39" s="81"/>
      <c r="C39" s="82"/>
      <c r="D39" s="81"/>
      <c r="E39" s="42" t="s">
        <v>227</v>
      </c>
      <c r="F39" s="42">
        <v>2</v>
      </c>
      <c r="G39" s="81"/>
      <c r="H39" s="45"/>
      <c r="I39" s="45"/>
      <c r="J39" s="45"/>
    </row>
    <row r="40" spans="2:10" x14ac:dyDescent="0.45">
      <c r="B40" s="81"/>
      <c r="C40" s="82"/>
      <c r="D40" s="81"/>
      <c r="E40" s="42" t="s">
        <v>233</v>
      </c>
      <c r="F40" s="42">
        <v>2</v>
      </c>
      <c r="G40" s="81"/>
      <c r="H40" s="45"/>
      <c r="I40" s="45"/>
      <c r="J40" s="45"/>
    </row>
    <row r="41" spans="2:10" x14ac:dyDescent="0.45">
      <c r="B41" s="81"/>
      <c r="C41" s="82"/>
      <c r="D41" s="81"/>
      <c r="E41" s="42" t="s">
        <v>214</v>
      </c>
      <c r="F41" s="42">
        <f>SUM($F$38:$F$40)</f>
        <v>23</v>
      </c>
      <c r="G41" s="81"/>
      <c r="H41" s="45"/>
      <c r="I41" s="45"/>
      <c r="J41" s="45"/>
    </row>
    <row r="42" spans="2:10" x14ac:dyDescent="0.45">
      <c r="B42" s="81"/>
      <c r="C42" s="82" t="s">
        <v>234</v>
      </c>
      <c r="D42" s="81" t="s">
        <v>201</v>
      </c>
      <c r="E42" s="42" t="s">
        <v>227</v>
      </c>
      <c r="F42" s="42">
        <v>28</v>
      </c>
      <c r="G42" s="81"/>
      <c r="H42" s="45"/>
      <c r="I42" s="45"/>
      <c r="J42" s="45"/>
    </row>
    <row r="43" spans="2:10" x14ac:dyDescent="0.45">
      <c r="B43" s="81"/>
      <c r="C43" s="82"/>
      <c r="D43" s="81"/>
      <c r="E43" s="42" t="s">
        <v>214</v>
      </c>
      <c r="F43" s="42">
        <v>28</v>
      </c>
      <c r="G43" s="81"/>
      <c r="H43" s="45"/>
      <c r="I43" s="45"/>
      <c r="J43" s="45"/>
    </row>
    <row r="44" spans="2:10" x14ac:dyDescent="0.45">
      <c r="B44" s="81"/>
      <c r="C44" s="82" t="s">
        <v>235</v>
      </c>
      <c r="D44" s="81" t="s">
        <v>201</v>
      </c>
      <c r="E44" s="42" t="s">
        <v>230</v>
      </c>
      <c r="F44" s="42">
        <v>7</v>
      </c>
      <c r="G44" s="81"/>
      <c r="H44" s="45"/>
      <c r="I44" s="45"/>
      <c r="J44" s="45"/>
    </row>
    <row r="45" spans="2:10" x14ac:dyDescent="0.45">
      <c r="B45" s="81"/>
      <c r="C45" s="82"/>
      <c r="D45" s="81"/>
      <c r="E45" s="42" t="s">
        <v>214</v>
      </c>
      <c r="F45" s="42">
        <v>7</v>
      </c>
      <c r="G45" s="81"/>
      <c r="H45" s="45"/>
      <c r="I45" s="45"/>
      <c r="J45" s="45"/>
    </row>
    <row r="46" spans="2:10" x14ac:dyDescent="0.45">
      <c r="B46" s="81"/>
      <c r="C46" s="82" t="s">
        <v>236</v>
      </c>
      <c r="D46" s="81" t="s">
        <v>205</v>
      </c>
      <c r="E46" s="42" t="s">
        <v>237</v>
      </c>
      <c r="F46" s="42">
        <v>1</v>
      </c>
      <c r="G46" s="81"/>
      <c r="H46" s="45"/>
      <c r="I46" s="45"/>
      <c r="J46" s="45"/>
    </row>
    <row r="47" spans="2:10" x14ac:dyDescent="0.45">
      <c r="B47" s="81"/>
      <c r="C47" s="82"/>
      <c r="D47" s="81"/>
      <c r="E47" s="42" t="s">
        <v>214</v>
      </c>
      <c r="F47" s="42">
        <v>1</v>
      </c>
      <c r="G47" s="81"/>
      <c r="H47" s="45"/>
      <c r="I47" s="45"/>
      <c r="J47" s="45"/>
    </row>
    <row r="48" spans="2:10" x14ac:dyDescent="0.45">
      <c r="B48" s="81"/>
      <c r="C48" s="82" t="s">
        <v>238</v>
      </c>
      <c r="D48" s="81" t="s">
        <v>201</v>
      </c>
      <c r="E48" s="42" t="s">
        <v>227</v>
      </c>
      <c r="F48" s="42">
        <v>2</v>
      </c>
      <c r="G48" s="81"/>
      <c r="H48" s="45"/>
      <c r="I48" s="45"/>
      <c r="J48" s="45"/>
    </row>
    <row r="49" spans="2:10" x14ac:dyDescent="0.45">
      <c r="B49" s="81"/>
      <c r="C49" s="82"/>
      <c r="D49" s="81"/>
      <c r="E49" s="42" t="s">
        <v>214</v>
      </c>
      <c r="F49" s="42">
        <v>2</v>
      </c>
      <c r="G49" s="81"/>
      <c r="H49" s="45"/>
      <c r="I49" s="45"/>
      <c r="J49" s="45"/>
    </row>
    <row r="50" spans="2:10" x14ac:dyDescent="0.45">
      <c r="B50" s="81"/>
      <c r="C50" s="81" t="s">
        <v>214</v>
      </c>
      <c r="D50" s="81"/>
      <c r="E50" s="81"/>
      <c r="F50" s="42">
        <f>SUM($F$12,$F$16,$F$25,$F$29,$F$31,$F$34,$F$37,$F$41,$F$43,$F$45,$F$47,$F$49)</f>
        <v>414</v>
      </c>
      <c r="G50" s="81"/>
      <c r="H50" s="45"/>
      <c r="I50" s="45"/>
      <c r="J50" s="45"/>
    </row>
    <row r="51" spans="2:10" x14ac:dyDescent="0.45">
      <c r="B51" s="81" t="s">
        <v>20</v>
      </c>
      <c r="C51" s="84" t="s">
        <v>239</v>
      </c>
      <c r="D51" s="84"/>
      <c r="E51" s="84"/>
      <c r="F51" s="42">
        <v>2</v>
      </c>
      <c r="G51" s="42">
        <v>1</v>
      </c>
      <c r="H51" s="44"/>
      <c r="I51" s="44"/>
      <c r="J51" s="44"/>
    </row>
    <row r="52" spans="2:10" x14ac:dyDescent="0.45">
      <c r="B52" s="81"/>
      <c r="C52" s="84" t="s">
        <v>203</v>
      </c>
      <c r="D52" s="84"/>
      <c r="E52" s="84"/>
      <c r="F52" s="42">
        <v>3</v>
      </c>
      <c r="G52" s="42">
        <v>5</v>
      </c>
      <c r="H52" s="44"/>
      <c r="I52" s="44"/>
      <c r="J52" s="44"/>
    </row>
    <row r="53" spans="2:10" x14ac:dyDescent="0.45">
      <c r="B53" s="81"/>
      <c r="C53" s="84" t="s">
        <v>240</v>
      </c>
      <c r="D53" s="84"/>
      <c r="E53" s="84"/>
      <c r="F53" s="42">
        <v>2</v>
      </c>
      <c r="G53" s="42"/>
      <c r="H53" s="44"/>
      <c r="I53" s="44"/>
      <c r="J53" s="44"/>
    </row>
    <row r="54" spans="2:10" x14ac:dyDescent="0.45">
      <c r="B54" s="81"/>
      <c r="C54" s="84" t="s">
        <v>241</v>
      </c>
      <c r="D54" s="84"/>
      <c r="E54" s="84"/>
      <c r="F54" s="42">
        <v>1</v>
      </c>
      <c r="G54" s="42"/>
      <c r="H54" s="44"/>
      <c r="I54" s="44"/>
      <c r="J54" s="44"/>
    </row>
    <row r="55" spans="2:10" x14ac:dyDescent="0.45">
      <c r="B55" s="81"/>
      <c r="C55" s="84" t="s">
        <v>242</v>
      </c>
      <c r="D55" s="84"/>
      <c r="E55" s="84"/>
      <c r="F55" s="42">
        <v>1</v>
      </c>
      <c r="G55" s="42">
        <v>3</v>
      </c>
      <c r="H55" s="44"/>
      <c r="I55" s="44"/>
      <c r="J55" s="44"/>
    </row>
    <row r="56" spans="2:10" x14ac:dyDescent="0.45">
      <c r="B56" s="81"/>
      <c r="C56" s="84" t="s">
        <v>243</v>
      </c>
      <c r="D56" s="84"/>
      <c r="E56" s="84"/>
      <c r="F56" s="42"/>
      <c r="G56" s="42">
        <v>4</v>
      </c>
      <c r="H56" s="44"/>
      <c r="I56" s="44"/>
      <c r="J56" s="44"/>
    </row>
    <row r="57" spans="2:10" x14ac:dyDescent="0.45">
      <c r="B57" s="81"/>
      <c r="C57" s="84" t="s">
        <v>244</v>
      </c>
      <c r="D57" s="84"/>
      <c r="E57" s="84"/>
      <c r="F57" s="42">
        <v>4</v>
      </c>
      <c r="G57" s="42">
        <v>1</v>
      </c>
      <c r="H57" s="44"/>
      <c r="I57" s="44"/>
      <c r="J57" s="44"/>
    </row>
    <row r="58" spans="2:10" x14ac:dyDescent="0.45">
      <c r="B58" s="81"/>
      <c r="C58" s="84" t="s">
        <v>245</v>
      </c>
      <c r="D58" s="84"/>
      <c r="E58" s="84"/>
      <c r="F58" s="42">
        <v>2</v>
      </c>
      <c r="G58" s="42"/>
      <c r="H58" s="44"/>
      <c r="I58" s="44"/>
      <c r="J58" s="44"/>
    </row>
    <row r="59" spans="2:10" x14ac:dyDescent="0.45">
      <c r="B59" s="81"/>
      <c r="C59" s="81" t="s">
        <v>214</v>
      </c>
      <c r="D59" s="81"/>
      <c r="E59" s="81"/>
      <c r="F59" s="42">
        <f>SUM($F$51:$F$58)</f>
        <v>15</v>
      </c>
      <c r="G59" s="42">
        <f>SUM($G$51:$G$58)</f>
        <v>14</v>
      </c>
      <c r="H59" s="44"/>
      <c r="I59" s="44"/>
      <c r="J59" s="44"/>
    </row>
    <row r="60" spans="2:10" x14ac:dyDescent="0.45">
      <c r="B60" s="83" t="s">
        <v>246</v>
      </c>
      <c r="C60" s="83"/>
      <c r="D60" s="83"/>
      <c r="E60" s="83"/>
      <c r="F60" s="42">
        <f>SUM($F$50,$F$59)</f>
        <v>429</v>
      </c>
      <c r="G60" s="42">
        <f>$G$59</f>
        <v>14</v>
      </c>
      <c r="H60" s="44"/>
      <c r="I60" s="44"/>
      <c r="J60" s="44"/>
    </row>
    <row r="61" spans="2:10" x14ac:dyDescent="0.45">
      <c r="B61" s="43" t="s">
        <v>247</v>
      </c>
      <c r="C61" s="84" t="s">
        <v>248</v>
      </c>
      <c r="D61" s="84"/>
      <c r="E61" s="84"/>
      <c r="F61" s="42">
        <v>83</v>
      </c>
      <c r="G61" s="42">
        <v>94</v>
      </c>
      <c r="H61" s="44"/>
      <c r="I61" s="44"/>
      <c r="J61" s="44"/>
    </row>
    <row r="62" spans="2:10" x14ac:dyDescent="0.45">
      <c r="B62" s="83" t="s">
        <v>259</v>
      </c>
      <c r="C62" s="85" t="s">
        <v>249</v>
      </c>
      <c r="D62" s="85"/>
      <c r="E62" s="85"/>
      <c r="F62" s="42">
        <v>111</v>
      </c>
      <c r="G62" s="42">
        <v>3</v>
      </c>
      <c r="H62" s="44"/>
      <c r="I62" s="44"/>
      <c r="J62" s="44"/>
    </row>
    <row r="63" spans="2:10" x14ac:dyDescent="0.45">
      <c r="B63" s="83"/>
      <c r="C63" s="85" t="s">
        <v>250</v>
      </c>
      <c r="D63" s="85"/>
      <c r="E63" s="85"/>
      <c r="F63" s="42"/>
      <c r="G63" s="42">
        <v>2</v>
      </c>
      <c r="H63" s="44"/>
      <c r="I63" s="44"/>
      <c r="J63" s="44"/>
    </row>
    <row r="64" spans="2:10" x14ac:dyDescent="0.45">
      <c r="B64" s="83"/>
      <c r="C64" s="85" t="s">
        <v>251</v>
      </c>
      <c r="D64" s="85"/>
      <c r="E64" s="85"/>
      <c r="F64" s="42">
        <v>2</v>
      </c>
      <c r="G64" s="42"/>
      <c r="H64" s="44"/>
      <c r="I64" s="44"/>
      <c r="J64" s="44"/>
    </row>
    <row r="65" spans="1:10" x14ac:dyDescent="0.45">
      <c r="B65" s="83"/>
      <c r="C65" s="85" t="s">
        <v>252</v>
      </c>
      <c r="D65" s="85"/>
      <c r="E65" s="85"/>
      <c r="F65" s="42">
        <v>1</v>
      </c>
      <c r="G65" s="42">
        <v>80</v>
      </c>
      <c r="H65" s="44"/>
      <c r="I65" s="44"/>
      <c r="J65" s="44"/>
    </row>
    <row r="66" spans="1:10" x14ac:dyDescent="0.45">
      <c r="B66" s="83"/>
      <c r="C66" s="84" t="s">
        <v>253</v>
      </c>
      <c r="D66" s="84"/>
      <c r="E66" s="84"/>
      <c r="F66" s="42">
        <v>19</v>
      </c>
      <c r="G66" s="42">
        <v>12</v>
      </c>
      <c r="H66" s="44"/>
      <c r="I66" s="44"/>
      <c r="J66" s="44"/>
    </row>
    <row r="67" spans="1:10" x14ac:dyDescent="0.45">
      <c r="B67" s="83"/>
      <c r="C67" s="83" t="s">
        <v>214</v>
      </c>
      <c r="D67" s="83"/>
      <c r="E67" s="83"/>
      <c r="F67" s="42">
        <f>SUM($F$62:$F$66)</f>
        <v>133</v>
      </c>
      <c r="G67" s="42">
        <f>SUM($G$62:$G$66)</f>
        <v>97</v>
      </c>
      <c r="H67" s="44"/>
      <c r="I67" s="44"/>
      <c r="J67" s="44"/>
    </row>
    <row r="68" spans="1:10" x14ac:dyDescent="0.45">
      <c r="B68" s="83" t="s">
        <v>254</v>
      </c>
      <c r="C68" s="83"/>
      <c r="D68" s="83"/>
      <c r="E68" s="83"/>
      <c r="F68" s="42">
        <f>SUM($F$67,$F$60,$F$61)</f>
        <v>645</v>
      </c>
      <c r="G68" s="42">
        <f>SUM($G$67,$G$61,$G$60)</f>
        <v>205</v>
      </c>
      <c r="H68" s="44"/>
      <c r="I68" s="44">
        <f>SUM($F$68:$G$68)</f>
        <v>850</v>
      </c>
      <c r="J68" s="44"/>
    </row>
    <row r="70" spans="1:10" ht="16.5" thickBot="1" x14ac:dyDescent="0.5">
      <c r="B70" s="41" t="s">
        <v>569</v>
      </c>
    </row>
    <row r="71" spans="1:10" x14ac:dyDescent="0.45">
      <c r="B71" s="75" t="s">
        <v>255</v>
      </c>
      <c r="C71" s="76" t="s">
        <v>257</v>
      </c>
      <c r="D71" s="76" t="s">
        <v>258</v>
      </c>
      <c r="E71" s="77" t="s">
        <v>207</v>
      </c>
    </row>
    <row r="72" spans="1:10" ht="16.5" thickBot="1" x14ac:dyDescent="0.5">
      <c r="B72" s="78" t="s">
        <v>256</v>
      </c>
      <c r="C72" s="79">
        <v>3</v>
      </c>
      <c r="D72" s="79">
        <v>5</v>
      </c>
      <c r="E72" s="80">
        <v>8</v>
      </c>
      <c r="G72" s="46" t="s">
        <v>264</v>
      </c>
      <c r="H72" s="46"/>
      <c r="I72" s="41">
        <f>SUM($I$68,$E$72)</f>
        <v>858</v>
      </c>
    </row>
    <row r="74" spans="1:10" x14ac:dyDescent="0.45">
      <c r="A74" s="54" t="s">
        <v>17</v>
      </c>
    </row>
    <row r="75" spans="1:10" x14ac:dyDescent="0.45">
      <c r="A75" s="41" t="s">
        <v>260</v>
      </c>
    </row>
    <row r="76" spans="1:10" x14ac:dyDescent="0.45">
      <c r="A76" s="47" t="s">
        <v>261</v>
      </c>
      <c r="B76" s="47"/>
    </row>
    <row r="77" spans="1:10" x14ac:dyDescent="0.45">
      <c r="A77" s="48" t="s">
        <v>263</v>
      </c>
      <c r="B77" s="48"/>
      <c r="C77" s="48"/>
      <c r="D77" s="48"/>
    </row>
    <row r="78" spans="1:10" x14ac:dyDescent="0.45">
      <c r="A78" s="49" t="s">
        <v>262</v>
      </c>
      <c r="B78" s="49"/>
    </row>
  </sheetData>
  <mergeCells count="48">
    <mergeCell ref="C67:E67"/>
    <mergeCell ref="B62:B67"/>
    <mergeCell ref="I14:J14"/>
    <mergeCell ref="I4:I8"/>
    <mergeCell ref="I9:I13"/>
    <mergeCell ref="C61:E61"/>
    <mergeCell ref="C62:E62"/>
    <mergeCell ref="C63:E63"/>
    <mergeCell ref="C64:E64"/>
    <mergeCell ref="C65:E65"/>
    <mergeCell ref="C66:E66"/>
    <mergeCell ref="C48:C49"/>
    <mergeCell ref="D48:D49"/>
    <mergeCell ref="C50:E50"/>
    <mergeCell ref="C42:C43"/>
    <mergeCell ref="D42:D43"/>
    <mergeCell ref="C35:C37"/>
    <mergeCell ref="D35:D37"/>
    <mergeCell ref="C38:C41"/>
    <mergeCell ref="D38:D41"/>
    <mergeCell ref="B68:E68"/>
    <mergeCell ref="C51:E51"/>
    <mergeCell ref="C52:E52"/>
    <mergeCell ref="C53:E53"/>
    <mergeCell ref="C54:E54"/>
    <mergeCell ref="C55:E55"/>
    <mergeCell ref="C56:E56"/>
    <mergeCell ref="C57:E57"/>
    <mergeCell ref="B51:B59"/>
    <mergeCell ref="C59:E59"/>
    <mergeCell ref="B60:E60"/>
    <mergeCell ref="C58:E58"/>
    <mergeCell ref="B4:B50"/>
    <mergeCell ref="C4:C16"/>
    <mergeCell ref="D4:D12"/>
    <mergeCell ref="G4:G50"/>
    <mergeCell ref="D13:D16"/>
    <mergeCell ref="C17:C29"/>
    <mergeCell ref="D17:D25"/>
    <mergeCell ref="D26:D29"/>
    <mergeCell ref="C30:C31"/>
    <mergeCell ref="D30:D31"/>
    <mergeCell ref="C44:C45"/>
    <mergeCell ref="D44:D45"/>
    <mergeCell ref="C46:C47"/>
    <mergeCell ref="D46:D47"/>
    <mergeCell ref="C32:C34"/>
    <mergeCell ref="D32:D34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E117-3464-4F39-89AE-BEEF9E4245BB}">
  <dimension ref="A1:V322"/>
  <sheetViews>
    <sheetView workbookViewId="0">
      <selection activeCell="S17" sqref="S17:S18"/>
    </sheetView>
  </sheetViews>
  <sheetFormatPr defaultColWidth="9" defaultRowHeight="16" x14ac:dyDescent="0.45"/>
  <cols>
    <col min="1" max="1" width="8.25" style="61" bestFit="1" customWidth="1"/>
    <col min="2" max="2" width="14.33203125" style="61" bestFit="1" customWidth="1"/>
    <col min="3" max="3" width="8.5" style="61" bestFit="1" customWidth="1"/>
    <col min="4" max="4" width="7.58203125" style="61" bestFit="1" customWidth="1"/>
    <col min="5" max="6" width="8.5" style="61" bestFit="1" customWidth="1"/>
    <col min="7" max="7" width="7.58203125" style="61" bestFit="1" customWidth="1"/>
    <col min="8" max="8" width="6.75" style="61" bestFit="1" customWidth="1"/>
    <col min="9" max="9" width="5.25" style="61" bestFit="1" customWidth="1"/>
    <col min="10" max="11" width="6.75" style="61" bestFit="1" customWidth="1"/>
    <col min="12" max="12" width="5.25" style="61" bestFit="1" customWidth="1"/>
    <col min="13" max="13" width="8.5" style="61" bestFit="1" customWidth="1"/>
    <col min="14" max="14" width="7.58203125" style="61" bestFit="1" customWidth="1"/>
    <col min="15" max="16" width="8.5" style="61" bestFit="1" customWidth="1"/>
    <col min="17" max="17" width="7.58203125" style="61" bestFit="1" customWidth="1"/>
    <col min="18" max="16384" width="9" style="61"/>
  </cols>
  <sheetData>
    <row r="1" spans="1:22" s="59" customFormat="1" x14ac:dyDescent="0.45">
      <c r="E1" s="59" t="s">
        <v>270</v>
      </c>
      <c r="F1" s="59" t="s">
        <v>271</v>
      </c>
      <c r="G1" s="59" t="s">
        <v>272</v>
      </c>
      <c r="I1" s="59" t="s">
        <v>273</v>
      </c>
    </row>
    <row r="2" spans="1:22" s="59" customFormat="1" x14ac:dyDescent="0.45">
      <c r="A2" s="59" t="s">
        <v>274</v>
      </c>
      <c r="B2" s="60" t="s">
        <v>275</v>
      </c>
      <c r="S2" s="65" t="s">
        <v>564</v>
      </c>
    </row>
    <row r="3" spans="1:22" ht="15" customHeight="1" x14ac:dyDescent="0.45">
      <c r="A3" s="87" t="s">
        <v>276</v>
      </c>
      <c r="B3" s="87" t="s">
        <v>277</v>
      </c>
      <c r="C3" s="87" t="s">
        <v>278</v>
      </c>
      <c r="D3" s="87"/>
      <c r="E3" s="87"/>
      <c r="F3" s="87"/>
      <c r="G3" s="87"/>
      <c r="H3" s="87" t="s">
        <v>279</v>
      </c>
      <c r="I3" s="87"/>
      <c r="J3" s="87"/>
      <c r="K3" s="87"/>
      <c r="L3" s="87"/>
      <c r="M3" s="87" t="s">
        <v>280</v>
      </c>
      <c r="N3" s="87"/>
      <c r="O3" s="87"/>
      <c r="P3" s="87"/>
      <c r="Q3" s="87"/>
      <c r="S3" s="57"/>
      <c r="T3" s="40" t="s">
        <v>269</v>
      </c>
      <c r="U3" s="40" t="s">
        <v>266</v>
      </c>
      <c r="V3" s="40" t="s">
        <v>267</v>
      </c>
    </row>
    <row r="4" spans="1:22" ht="15" customHeight="1" x14ac:dyDescent="0.45">
      <c r="A4" s="87"/>
      <c r="B4" s="87"/>
      <c r="C4" s="62" t="s">
        <v>281</v>
      </c>
      <c r="D4" s="62" t="s">
        <v>282</v>
      </c>
      <c r="E4" s="62" t="s">
        <v>283</v>
      </c>
      <c r="F4" s="62" t="s">
        <v>284</v>
      </c>
      <c r="G4" s="62" t="s">
        <v>285</v>
      </c>
      <c r="H4" s="62" t="s">
        <v>281</v>
      </c>
      <c r="I4" s="62" t="s">
        <v>282</v>
      </c>
      <c r="J4" s="62" t="s">
        <v>283</v>
      </c>
      <c r="K4" s="62" t="s">
        <v>284</v>
      </c>
      <c r="L4" s="62" t="s">
        <v>285</v>
      </c>
      <c r="M4" s="62" t="s">
        <v>281</v>
      </c>
      <c r="N4" s="62" t="s">
        <v>282</v>
      </c>
      <c r="O4" s="62" t="s">
        <v>283</v>
      </c>
      <c r="P4" s="62" t="s">
        <v>284</v>
      </c>
      <c r="Q4" s="62" t="s">
        <v>285</v>
      </c>
      <c r="S4" s="81" t="s">
        <v>18</v>
      </c>
      <c r="T4" s="51" t="s">
        <v>181</v>
      </c>
      <c r="U4" s="57">
        <f>H5</f>
        <v>27083</v>
      </c>
      <c r="V4" s="58">
        <f>U4/$U$8</f>
        <v>1.2107407813062302E-2</v>
      </c>
    </row>
    <row r="5" spans="1:22" ht="15" customHeight="1" x14ac:dyDescent="0.45">
      <c r="A5" s="62"/>
      <c r="B5" s="62"/>
      <c r="C5" s="62">
        <f>SUM(C$32,C$50,C$60,C$73,C$80,C$87,C$94,C$97,C$159,C$179,C$196,C$219,C$236,C$260,C$289,C$318,C$322)</f>
        <v>2236895</v>
      </c>
      <c r="D5" s="62">
        <f t="shared" ref="D5:Q5" si="0">SUM(D$32,D$50,D$60,D$73,D$80,D$87,D$94,D$97,D$159,D$179,D$196,D$219,D$236,D$260,D$289,D$318,D$322)</f>
        <v>142993</v>
      </c>
      <c r="E5" s="62">
        <f t="shared" si="0"/>
        <v>862922</v>
      </c>
      <c r="F5" s="62">
        <f t="shared" si="0"/>
        <v>1117862</v>
      </c>
      <c r="G5" s="62">
        <f t="shared" si="0"/>
        <v>113118</v>
      </c>
      <c r="H5" s="62">
        <f t="shared" si="0"/>
        <v>27083</v>
      </c>
      <c r="I5" s="62">
        <f t="shared" si="0"/>
        <v>1813</v>
      </c>
      <c r="J5" s="62">
        <f t="shared" si="0"/>
        <v>5309</v>
      </c>
      <c r="K5" s="62">
        <f t="shared" si="0"/>
        <v>19263</v>
      </c>
      <c r="L5" s="62">
        <f t="shared" si="0"/>
        <v>698</v>
      </c>
      <c r="M5" s="62">
        <f t="shared" si="0"/>
        <v>2209812</v>
      </c>
      <c r="N5" s="62">
        <f t="shared" si="0"/>
        <v>141180</v>
      </c>
      <c r="O5" s="62">
        <f t="shared" si="0"/>
        <v>857613</v>
      </c>
      <c r="P5" s="62">
        <f t="shared" si="0"/>
        <v>1098599</v>
      </c>
      <c r="Q5" s="62">
        <f t="shared" si="0"/>
        <v>112420</v>
      </c>
      <c r="S5" s="81"/>
      <c r="T5" s="51" t="s">
        <v>12</v>
      </c>
      <c r="U5" s="57">
        <v>0</v>
      </c>
      <c r="V5" s="58">
        <f t="shared" ref="V5:V8" si="1">U5/$U$8</f>
        <v>0</v>
      </c>
    </row>
    <row r="6" spans="1:22" x14ac:dyDescent="0.45">
      <c r="A6" s="86" t="s">
        <v>24</v>
      </c>
      <c r="B6" s="63" t="s">
        <v>286</v>
      </c>
      <c r="C6" s="63">
        <v>17072</v>
      </c>
      <c r="D6" s="63">
        <v>813</v>
      </c>
      <c r="E6" s="63">
        <v>4108</v>
      </c>
      <c r="F6" s="63">
        <v>10367</v>
      </c>
      <c r="G6" s="63">
        <v>1784</v>
      </c>
      <c r="H6" s="63">
        <v>266</v>
      </c>
      <c r="I6" s="63">
        <v>22</v>
      </c>
      <c r="J6" s="63">
        <v>61</v>
      </c>
      <c r="K6" s="63">
        <v>178</v>
      </c>
      <c r="L6" s="63">
        <v>5</v>
      </c>
      <c r="M6" s="63">
        <v>16806</v>
      </c>
      <c r="N6" s="63">
        <v>791</v>
      </c>
      <c r="O6" s="63">
        <v>4047</v>
      </c>
      <c r="P6" s="63">
        <v>10189</v>
      </c>
      <c r="Q6" s="63">
        <v>1779</v>
      </c>
      <c r="S6" s="81"/>
      <c r="T6" s="51" t="s">
        <v>190</v>
      </c>
      <c r="U6" s="57">
        <f>M5</f>
        <v>2209812</v>
      </c>
      <c r="V6" s="58">
        <f t="shared" si="1"/>
        <v>0.9878925921869377</v>
      </c>
    </row>
    <row r="7" spans="1:22" x14ac:dyDescent="0.45">
      <c r="A7" s="86"/>
      <c r="B7" s="63" t="s">
        <v>287</v>
      </c>
      <c r="C7" s="63">
        <v>16668</v>
      </c>
      <c r="D7" s="63">
        <v>806</v>
      </c>
      <c r="E7" s="63">
        <v>5633</v>
      </c>
      <c r="F7" s="63">
        <v>9274</v>
      </c>
      <c r="G7" s="63">
        <v>955</v>
      </c>
      <c r="H7" s="63">
        <v>153</v>
      </c>
      <c r="I7" s="63">
        <v>15</v>
      </c>
      <c r="J7" s="63">
        <v>25</v>
      </c>
      <c r="K7" s="63">
        <v>113</v>
      </c>
      <c r="L7" s="63">
        <v>0</v>
      </c>
      <c r="M7" s="63">
        <v>16515</v>
      </c>
      <c r="N7" s="63">
        <v>791</v>
      </c>
      <c r="O7" s="63">
        <v>5608</v>
      </c>
      <c r="P7" s="63">
        <v>9161</v>
      </c>
      <c r="Q7" s="63">
        <v>955</v>
      </c>
      <c r="S7" s="81"/>
      <c r="T7" s="51" t="s">
        <v>265</v>
      </c>
      <c r="U7" s="57">
        <v>0</v>
      </c>
      <c r="V7" s="58">
        <f t="shared" si="1"/>
        <v>0</v>
      </c>
    </row>
    <row r="8" spans="1:22" x14ac:dyDescent="0.45">
      <c r="A8" s="86"/>
      <c r="B8" s="63" t="s">
        <v>288</v>
      </c>
      <c r="C8" s="63">
        <v>21890</v>
      </c>
      <c r="D8" s="63">
        <v>709</v>
      </c>
      <c r="E8" s="63">
        <v>7776</v>
      </c>
      <c r="F8" s="63">
        <v>12426</v>
      </c>
      <c r="G8" s="63">
        <v>979</v>
      </c>
      <c r="H8" s="63">
        <v>62</v>
      </c>
      <c r="I8" s="63">
        <v>4</v>
      </c>
      <c r="J8" s="63">
        <v>2</v>
      </c>
      <c r="K8" s="63">
        <v>55</v>
      </c>
      <c r="L8" s="63">
        <v>1</v>
      </c>
      <c r="M8" s="63">
        <v>21828</v>
      </c>
      <c r="N8" s="63">
        <v>705</v>
      </c>
      <c r="O8" s="63">
        <v>7774</v>
      </c>
      <c r="P8" s="63">
        <v>12371</v>
      </c>
      <c r="Q8" s="63">
        <v>978</v>
      </c>
      <c r="S8" s="81"/>
      <c r="T8" s="40" t="s">
        <v>268</v>
      </c>
      <c r="U8" s="57">
        <f>C5</f>
        <v>2236895</v>
      </c>
      <c r="V8" s="58">
        <f t="shared" si="1"/>
        <v>1</v>
      </c>
    </row>
    <row r="9" spans="1:22" x14ac:dyDescent="0.45">
      <c r="A9" s="86"/>
      <c r="B9" s="63" t="s">
        <v>289</v>
      </c>
      <c r="C9" s="63">
        <v>18652</v>
      </c>
      <c r="D9" s="63">
        <v>939</v>
      </c>
      <c r="E9" s="63">
        <v>6110</v>
      </c>
      <c r="F9" s="63">
        <v>10417</v>
      </c>
      <c r="G9" s="63">
        <v>1186</v>
      </c>
      <c r="H9" s="63">
        <v>172</v>
      </c>
      <c r="I9" s="63">
        <v>2</v>
      </c>
      <c r="J9" s="63">
        <v>31</v>
      </c>
      <c r="K9" s="63">
        <v>137</v>
      </c>
      <c r="L9" s="63">
        <v>2</v>
      </c>
      <c r="M9" s="63">
        <v>18480</v>
      </c>
      <c r="N9" s="63">
        <v>937</v>
      </c>
      <c r="O9" s="63">
        <v>6079</v>
      </c>
      <c r="P9" s="63">
        <v>10280</v>
      </c>
      <c r="Q9" s="63">
        <v>1184</v>
      </c>
    </row>
    <row r="10" spans="1:22" x14ac:dyDescent="0.45">
      <c r="A10" s="86"/>
      <c r="B10" s="63" t="s">
        <v>290</v>
      </c>
      <c r="C10" s="63">
        <v>24515</v>
      </c>
      <c r="D10" s="63">
        <v>1118</v>
      </c>
      <c r="E10" s="63">
        <v>9088</v>
      </c>
      <c r="F10" s="63">
        <v>13111</v>
      </c>
      <c r="G10" s="63">
        <v>1198</v>
      </c>
      <c r="H10" s="63">
        <v>248</v>
      </c>
      <c r="I10" s="63">
        <v>15</v>
      </c>
      <c r="J10" s="63">
        <v>142</v>
      </c>
      <c r="K10" s="63">
        <v>90</v>
      </c>
      <c r="L10" s="63">
        <v>1</v>
      </c>
      <c r="M10" s="63">
        <v>24267</v>
      </c>
      <c r="N10" s="63">
        <v>1103</v>
      </c>
      <c r="O10" s="63">
        <v>8946</v>
      </c>
      <c r="P10" s="63">
        <v>13021</v>
      </c>
      <c r="Q10" s="63">
        <v>1197</v>
      </c>
    </row>
    <row r="11" spans="1:22" x14ac:dyDescent="0.45">
      <c r="A11" s="86"/>
      <c r="B11" s="63" t="s">
        <v>291</v>
      </c>
      <c r="C11" s="63">
        <v>18277</v>
      </c>
      <c r="D11" s="63">
        <v>742</v>
      </c>
      <c r="E11" s="63">
        <v>6954</v>
      </c>
      <c r="F11" s="63">
        <v>8942</v>
      </c>
      <c r="G11" s="63">
        <v>1639</v>
      </c>
      <c r="H11" s="63">
        <v>190</v>
      </c>
      <c r="I11" s="63">
        <v>5</v>
      </c>
      <c r="J11" s="63">
        <v>10</v>
      </c>
      <c r="K11" s="63">
        <v>174</v>
      </c>
      <c r="L11" s="63">
        <v>1</v>
      </c>
      <c r="M11" s="63">
        <v>18087</v>
      </c>
      <c r="N11" s="63">
        <v>737</v>
      </c>
      <c r="O11" s="63">
        <v>6944</v>
      </c>
      <c r="P11" s="63">
        <v>8768</v>
      </c>
      <c r="Q11" s="63">
        <v>1638</v>
      </c>
    </row>
    <row r="12" spans="1:22" x14ac:dyDescent="0.45">
      <c r="A12" s="86"/>
      <c r="B12" s="63" t="s">
        <v>292</v>
      </c>
      <c r="C12" s="63">
        <v>15663</v>
      </c>
      <c r="D12" s="63">
        <v>922</v>
      </c>
      <c r="E12" s="63">
        <v>4805</v>
      </c>
      <c r="F12" s="63">
        <v>9094</v>
      </c>
      <c r="G12" s="63">
        <v>842</v>
      </c>
      <c r="H12" s="63">
        <v>196</v>
      </c>
      <c r="I12" s="63">
        <v>11</v>
      </c>
      <c r="J12" s="63">
        <v>4</v>
      </c>
      <c r="K12" s="63">
        <v>181</v>
      </c>
      <c r="L12" s="63">
        <v>0</v>
      </c>
      <c r="M12" s="63">
        <v>15467</v>
      </c>
      <c r="N12" s="63">
        <v>911</v>
      </c>
      <c r="O12" s="63">
        <v>4801</v>
      </c>
      <c r="P12" s="63">
        <v>8913</v>
      </c>
      <c r="Q12" s="63">
        <v>842</v>
      </c>
    </row>
    <row r="13" spans="1:22" x14ac:dyDescent="0.45">
      <c r="A13" s="86"/>
      <c r="B13" s="63" t="s">
        <v>293</v>
      </c>
      <c r="C13" s="63">
        <v>11569</v>
      </c>
      <c r="D13" s="63">
        <v>672</v>
      </c>
      <c r="E13" s="63">
        <v>3698</v>
      </c>
      <c r="F13" s="63">
        <v>6696</v>
      </c>
      <c r="G13" s="63">
        <v>503</v>
      </c>
      <c r="H13" s="63">
        <v>35</v>
      </c>
      <c r="I13" s="63">
        <v>7</v>
      </c>
      <c r="J13" s="63">
        <v>14</v>
      </c>
      <c r="K13" s="63">
        <v>14</v>
      </c>
      <c r="L13" s="63">
        <v>0</v>
      </c>
      <c r="M13" s="63">
        <v>11534</v>
      </c>
      <c r="N13" s="63">
        <v>665</v>
      </c>
      <c r="O13" s="63">
        <v>3684</v>
      </c>
      <c r="P13" s="63">
        <v>6682</v>
      </c>
      <c r="Q13" s="63">
        <v>503</v>
      </c>
    </row>
    <row r="14" spans="1:22" x14ac:dyDescent="0.45">
      <c r="A14" s="86"/>
      <c r="B14" s="63" t="s">
        <v>294</v>
      </c>
      <c r="C14" s="63">
        <v>14905</v>
      </c>
      <c r="D14" s="63">
        <v>644</v>
      </c>
      <c r="E14" s="63">
        <v>4834</v>
      </c>
      <c r="F14" s="63">
        <v>8474</v>
      </c>
      <c r="G14" s="63">
        <v>953</v>
      </c>
      <c r="H14" s="63">
        <v>48</v>
      </c>
      <c r="I14" s="63">
        <v>1</v>
      </c>
      <c r="J14" s="63">
        <v>24</v>
      </c>
      <c r="K14" s="63">
        <v>22</v>
      </c>
      <c r="L14" s="63">
        <v>1</v>
      </c>
      <c r="M14" s="63">
        <v>14857</v>
      </c>
      <c r="N14" s="63">
        <v>643</v>
      </c>
      <c r="O14" s="63">
        <v>4810</v>
      </c>
      <c r="P14" s="63">
        <v>8452</v>
      </c>
      <c r="Q14" s="63">
        <v>952</v>
      </c>
    </row>
    <row r="15" spans="1:22" x14ac:dyDescent="0.45">
      <c r="A15" s="86"/>
      <c r="B15" s="63" t="s">
        <v>295</v>
      </c>
      <c r="C15" s="63">
        <v>14848</v>
      </c>
      <c r="D15" s="63">
        <v>556</v>
      </c>
      <c r="E15" s="63">
        <v>5872</v>
      </c>
      <c r="F15" s="63">
        <v>7300</v>
      </c>
      <c r="G15" s="63">
        <v>1120</v>
      </c>
      <c r="H15" s="63">
        <v>156</v>
      </c>
      <c r="I15" s="63">
        <v>4</v>
      </c>
      <c r="J15" s="63">
        <v>6</v>
      </c>
      <c r="K15" s="63">
        <v>145</v>
      </c>
      <c r="L15" s="63">
        <v>1</v>
      </c>
      <c r="M15" s="63">
        <v>14692</v>
      </c>
      <c r="N15" s="63">
        <v>552</v>
      </c>
      <c r="O15" s="63">
        <v>5866</v>
      </c>
      <c r="P15" s="63">
        <v>7155</v>
      </c>
      <c r="Q15" s="63">
        <v>1119</v>
      </c>
    </row>
    <row r="16" spans="1:22" x14ac:dyDescent="0.45">
      <c r="A16" s="86"/>
      <c r="B16" s="63" t="s">
        <v>296</v>
      </c>
      <c r="C16" s="63">
        <v>23727</v>
      </c>
      <c r="D16" s="63">
        <v>971</v>
      </c>
      <c r="E16" s="63">
        <v>6526</v>
      </c>
      <c r="F16" s="63">
        <v>14971</v>
      </c>
      <c r="G16" s="63">
        <v>1259</v>
      </c>
      <c r="H16" s="63">
        <v>192</v>
      </c>
      <c r="I16" s="63">
        <v>7</v>
      </c>
      <c r="J16" s="63">
        <v>17</v>
      </c>
      <c r="K16" s="63">
        <v>166</v>
      </c>
      <c r="L16" s="63">
        <v>2</v>
      </c>
      <c r="M16" s="63">
        <v>23535</v>
      </c>
      <c r="N16" s="63">
        <v>964</v>
      </c>
      <c r="O16" s="63">
        <v>6509</v>
      </c>
      <c r="P16" s="63">
        <v>14805</v>
      </c>
      <c r="Q16" s="63">
        <v>1257</v>
      </c>
    </row>
    <row r="17" spans="1:17" x14ac:dyDescent="0.45">
      <c r="A17" s="86"/>
      <c r="B17" s="63" t="s">
        <v>297</v>
      </c>
      <c r="C17" s="63">
        <v>15156</v>
      </c>
      <c r="D17" s="63">
        <v>798</v>
      </c>
      <c r="E17" s="63">
        <v>4581</v>
      </c>
      <c r="F17" s="63">
        <v>8393</v>
      </c>
      <c r="G17" s="63">
        <v>1384</v>
      </c>
      <c r="H17" s="63">
        <v>191</v>
      </c>
      <c r="I17" s="63">
        <v>12</v>
      </c>
      <c r="J17" s="63">
        <v>94</v>
      </c>
      <c r="K17" s="63">
        <v>82</v>
      </c>
      <c r="L17" s="63">
        <v>3</v>
      </c>
      <c r="M17" s="63">
        <v>14965</v>
      </c>
      <c r="N17" s="63">
        <v>786</v>
      </c>
      <c r="O17" s="63">
        <v>4487</v>
      </c>
      <c r="P17" s="63">
        <v>8311</v>
      </c>
      <c r="Q17" s="63">
        <v>1381</v>
      </c>
    </row>
    <row r="18" spans="1:17" x14ac:dyDescent="0.45">
      <c r="A18" s="86"/>
      <c r="B18" s="63" t="s">
        <v>298</v>
      </c>
      <c r="C18" s="63">
        <v>17228</v>
      </c>
      <c r="D18" s="63">
        <v>885</v>
      </c>
      <c r="E18" s="63">
        <v>5633</v>
      </c>
      <c r="F18" s="63">
        <v>9585</v>
      </c>
      <c r="G18" s="63">
        <v>1125</v>
      </c>
      <c r="H18" s="63">
        <v>179</v>
      </c>
      <c r="I18" s="63">
        <v>5</v>
      </c>
      <c r="J18" s="63">
        <v>21</v>
      </c>
      <c r="K18" s="63">
        <v>152</v>
      </c>
      <c r="L18" s="63">
        <v>1</v>
      </c>
      <c r="M18" s="63">
        <v>17049</v>
      </c>
      <c r="N18" s="63">
        <v>880</v>
      </c>
      <c r="O18" s="63">
        <v>5612</v>
      </c>
      <c r="P18" s="63">
        <v>9433</v>
      </c>
      <c r="Q18" s="63">
        <v>1124</v>
      </c>
    </row>
    <row r="19" spans="1:17" x14ac:dyDescent="0.45">
      <c r="A19" s="86"/>
      <c r="B19" s="63" t="s">
        <v>299</v>
      </c>
      <c r="C19" s="63">
        <v>14805</v>
      </c>
      <c r="D19" s="63">
        <v>622</v>
      </c>
      <c r="E19" s="63">
        <v>5273</v>
      </c>
      <c r="F19" s="63">
        <v>8017</v>
      </c>
      <c r="G19" s="63">
        <v>893</v>
      </c>
      <c r="H19" s="63">
        <v>158</v>
      </c>
      <c r="I19" s="63">
        <v>3</v>
      </c>
      <c r="J19" s="63">
        <v>35</v>
      </c>
      <c r="K19" s="63">
        <v>120</v>
      </c>
      <c r="L19" s="63">
        <v>0</v>
      </c>
      <c r="M19" s="63">
        <v>14647</v>
      </c>
      <c r="N19" s="63">
        <v>619</v>
      </c>
      <c r="O19" s="63">
        <v>5238</v>
      </c>
      <c r="P19" s="63">
        <v>7897</v>
      </c>
      <c r="Q19" s="63">
        <v>893</v>
      </c>
    </row>
    <row r="20" spans="1:17" x14ac:dyDescent="0.45">
      <c r="A20" s="86"/>
      <c r="B20" s="63" t="s">
        <v>300</v>
      </c>
      <c r="C20" s="63">
        <v>12419</v>
      </c>
      <c r="D20" s="63">
        <v>623</v>
      </c>
      <c r="E20" s="63">
        <v>3618</v>
      </c>
      <c r="F20" s="63">
        <v>5605</v>
      </c>
      <c r="G20" s="63">
        <v>2573</v>
      </c>
      <c r="H20" s="63">
        <v>302</v>
      </c>
      <c r="I20" s="63">
        <v>14</v>
      </c>
      <c r="J20" s="63">
        <v>75</v>
      </c>
      <c r="K20" s="63">
        <v>208</v>
      </c>
      <c r="L20" s="63">
        <v>5</v>
      </c>
      <c r="M20" s="63">
        <v>12117</v>
      </c>
      <c r="N20" s="63">
        <v>609</v>
      </c>
      <c r="O20" s="63">
        <v>3543</v>
      </c>
      <c r="P20" s="63">
        <v>5397</v>
      </c>
      <c r="Q20" s="63">
        <v>2568</v>
      </c>
    </row>
    <row r="21" spans="1:17" x14ac:dyDescent="0.45">
      <c r="A21" s="86"/>
      <c r="B21" s="63" t="s">
        <v>301</v>
      </c>
      <c r="C21" s="63">
        <v>20165</v>
      </c>
      <c r="D21" s="63">
        <v>866</v>
      </c>
      <c r="E21" s="63">
        <v>5162</v>
      </c>
      <c r="F21" s="63">
        <v>12865</v>
      </c>
      <c r="G21" s="63">
        <v>1272</v>
      </c>
      <c r="H21" s="63">
        <v>121</v>
      </c>
      <c r="I21" s="63">
        <v>57</v>
      </c>
      <c r="J21" s="63">
        <v>28</v>
      </c>
      <c r="K21" s="63">
        <v>35</v>
      </c>
      <c r="L21" s="63">
        <v>1</v>
      </c>
      <c r="M21" s="63">
        <v>20044</v>
      </c>
      <c r="N21" s="63">
        <v>809</v>
      </c>
      <c r="O21" s="63">
        <v>5134</v>
      </c>
      <c r="P21" s="63">
        <v>12830</v>
      </c>
      <c r="Q21" s="63">
        <v>1271</v>
      </c>
    </row>
    <row r="22" spans="1:17" x14ac:dyDescent="0.45">
      <c r="A22" s="86"/>
      <c r="B22" s="63" t="s">
        <v>302</v>
      </c>
      <c r="C22" s="63">
        <v>26544</v>
      </c>
      <c r="D22" s="63">
        <v>913</v>
      </c>
      <c r="E22" s="63">
        <v>6957</v>
      </c>
      <c r="F22" s="63">
        <v>17092</v>
      </c>
      <c r="G22" s="63">
        <v>1582</v>
      </c>
      <c r="H22" s="63">
        <v>209</v>
      </c>
      <c r="I22" s="63">
        <v>4</v>
      </c>
      <c r="J22" s="63">
        <v>41</v>
      </c>
      <c r="K22" s="63">
        <v>163</v>
      </c>
      <c r="L22" s="63">
        <v>1</v>
      </c>
      <c r="M22" s="63">
        <v>26335</v>
      </c>
      <c r="N22" s="63">
        <v>909</v>
      </c>
      <c r="O22" s="63">
        <v>6916</v>
      </c>
      <c r="P22" s="63">
        <v>16929</v>
      </c>
      <c r="Q22" s="63">
        <v>1581</v>
      </c>
    </row>
    <row r="23" spans="1:17" x14ac:dyDescent="0.45">
      <c r="A23" s="86"/>
      <c r="B23" s="63" t="s">
        <v>303</v>
      </c>
      <c r="C23" s="63">
        <v>21353</v>
      </c>
      <c r="D23" s="63">
        <v>1206</v>
      </c>
      <c r="E23" s="63">
        <v>8442</v>
      </c>
      <c r="F23" s="63">
        <v>10192</v>
      </c>
      <c r="G23" s="63">
        <v>1513</v>
      </c>
      <c r="H23" s="63">
        <v>237</v>
      </c>
      <c r="I23" s="63">
        <v>8</v>
      </c>
      <c r="J23" s="63">
        <v>58</v>
      </c>
      <c r="K23" s="63">
        <v>170</v>
      </c>
      <c r="L23" s="63">
        <v>1</v>
      </c>
      <c r="M23" s="63">
        <v>21116</v>
      </c>
      <c r="N23" s="63">
        <v>1198</v>
      </c>
      <c r="O23" s="63">
        <v>8384</v>
      </c>
      <c r="P23" s="63">
        <v>10022</v>
      </c>
      <c r="Q23" s="63">
        <v>1512</v>
      </c>
    </row>
    <row r="24" spans="1:17" x14ac:dyDescent="0.45">
      <c r="A24" s="86"/>
      <c r="B24" s="63" t="s">
        <v>304</v>
      </c>
      <c r="C24" s="63">
        <v>18844</v>
      </c>
      <c r="D24" s="63">
        <v>776</v>
      </c>
      <c r="E24" s="63">
        <v>6108</v>
      </c>
      <c r="F24" s="63">
        <v>11119</v>
      </c>
      <c r="G24" s="63">
        <v>841</v>
      </c>
      <c r="H24" s="63">
        <v>169</v>
      </c>
      <c r="I24" s="63">
        <v>24</v>
      </c>
      <c r="J24" s="63">
        <v>20</v>
      </c>
      <c r="K24" s="63">
        <v>124</v>
      </c>
      <c r="L24" s="63">
        <v>1</v>
      </c>
      <c r="M24" s="63">
        <v>18675</v>
      </c>
      <c r="N24" s="63">
        <v>752</v>
      </c>
      <c r="O24" s="63">
        <v>6088</v>
      </c>
      <c r="P24" s="63">
        <v>10995</v>
      </c>
      <c r="Q24" s="63">
        <v>840</v>
      </c>
    </row>
    <row r="25" spans="1:17" x14ac:dyDescent="0.45">
      <c r="A25" s="86"/>
      <c r="B25" s="63" t="s">
        <v>305</v>
      </c>
      <c r="C25" s="63">
        <v>16263</v>
      </c>
      <c r="D25" s="63">
        <v>854</v>
      </c>
      <c r="E25" s="63">
        <v>6010</v>
      </c>
      <c r="F25" s="63">
        <v>8504</v>
      </c>
      <c r="G25" s="63">
        <v>895</v>
      </c>
      <c r="H25" s="63">
        <v>166</v>
      </c>
      <c r="I25" s="63">
        <v>11</v>
      </c>
      <c r="J25" s="63">
        <v>52</v>
      </c>
      <c r="K25" s="63">
        <v>101</v>
      </c>
      <c r="L25" s="63">
        <v>2</v>
      </c>
      <c r="M25" s="63">
        <v>16097</v>
      </c>
      <c r="N25" s="63">
        <v>843</v>
      </c>
      <c r="O25" s="63">
        <v>5958</v>
      </c>
      <c r="P25" s="63">
        <v>8403</v>
      </c>
      <c r="Q25" s="63">
        <v>893</v>
      </c>
    </row>
    <row r="26" spans="1:17" x14ac:dyDescent="0.45">
      <c r="A26" s="86"/>
      <c r="B26" s="63" t="s">
        <v>306</v>
      </c>
      <c r="C26" s="63">
        <v>16145</v>
      </c>
      <c r="D26" s="63">
        <v>599</v>
      </c>
      <c r="E26" s="63">
        <v>5421</v>
      </c>
      <c r="F26" s="63">
        <v>8738</v>
      </c>
      <c r="G26" s="63">
        <v>1387</v>
      </c>
      <c r="H26" s="63">
        <v>202</v>
      </c>
      <c r="I26" s="63">
        <v>13</v>
      </c>
      <c r="J26" s="63">
        <v>56</v>
      </c>
      <c r="K26" s="63">
        <v>129</v>
      </c>
      <c r="L26" s="63">
        <v>4</v>
      </c>
      <c r="M26" s="63">
        <v>15943</v>
      </c>
      <c r="N26" s="63">
        <v>586</v>
      </c>
      <c r="O26" s="63">
        <v>5365</v>
      </c>
      <c r="P26" s="63">
        <v>8609</v>
      </c>
      <c r="Q26" s="63">
        <v>1383</v>
      </c>
    </row>
    <row r="27" spans="1:17" x14ac:dyDescent="0.45">
      <c r="A27" s="86"/>
      <c r="B27" s="63" t="s">
        <v>307</v>
      </c>
      <c r="C27" s="63">
        <v>20880</v>
      </c>
      <c r="D27" s="63">
        <v>930</v>
      </c>
      <c r="E27" s="63">
        <v>6714</v>
      </c>
      <c r="F27" s="63">
        <v>12056</v>
      </c>
      <c r="G27" s="63">
        <v>1180</v>
      </c>
      <c r="H27" s="63">
        <v>106</v>
      </c>
      <c r="I27" s="63">
        <v>14</v>
      </c>
      <c r="J27" s="63">
        <v>16</v>
      </c>
      <c r="K27" s="63">
        <v>73</v>
      </c>
      <c r="L27" s="63">
        <v>3</v>
      </c>
      <c r="M27" s="63">
        <v>20774</v>
      </c>
      <c r="N27" s="63">
        <v>916</v>
      </c>
      <c r="O27" s="63">
        <v>6698</v>
      </c>
      <c r="P27" s="63">
        <v>11983</v>
      </c>
      <c r="Q27" s="63">
        <v>1177</v>
      </c>
    </row>
    <row r="28" spans="1:17" x14ac:dyDescent="0.45">
      <c r="A28" s="86"/>
      <c r="B28" s="63" t="s">
        <v>308</v>
      </c>
      <c r="C28" s="63">
        <v>13269</v>
      </c>
      <c r="D28" s="63">
        <v>450</v>
      </c>
      <c r="E28" s="63">
        <v>3828</v>
      </c>
      <c r="F28" s="63">
        <v>8135</v>
      </c>
      <c r="G28" s="63">
        <v>856</v>
      </c>
      <c r="H28" s="63">
        <v>438</v>
      </c>
      <c r="I28" s="63">
        <v>11</v>
      </c>
      <c r="J28" s="63">
        <v>30</v>
      </c>
      <c r="K28" s="63">
        <v>282</v>
      </c>
      <c r="L28" s="63">
        <v>115</v>
      </c>
      <c r="M28" s="63">
        <v>12831</v>
      </c>
      <c r="N28" s="63">
        <v>439</v>
      </c>
      <c r="O28" s="63">
        <v>3798</v>
      </c>
      <c r="P28" s="63">
        <v>7853</v>
      </c>
      <c r="Q28" s="63">
        <v>741</v>
      </c>
    </row>
    <row r="29" spans="1:17" x14ac:dyDescent="0.45">
      <c r="A29" s="86"/>
      <c r="B29" s="63" t="s">
        <v>309</v>
      </c>
      <c r="C29" s="63">
        <v>14353</v>
      </c>
      <c r="D29" s="63">
        <v>595</v>
      </c>
      <c r="E29" s="63">
        <v>4027</v>
      </c>
      <c r="F29" s="63">
        <v>8896</v>
      </c>
      <c r="G29" s="63">
        <v>835</v>
      </c>
      <c r="H29" s="63">
        <v>249</v>
      </c>
      <c r="I29" s="63">
        <v>29</v>
      </c>
      <c r="J29" s="63">
        <v>54</v>
      </c>
      <c r="K29" s="63">
        <v>164</v>
      </c>
      <c r="L29" s="63">
        <v>2</v>
      </c>
      <c r="M29" s="63">
        <v>14104</v>
      </c>
      <c r="N29" s="63">
        <v>566</v>
      </c>
      <c r="O29" s="63">
        <v>3973</v>
      </c>
      <c r="P29" s="63">
        <v>8732</v>
      </c>
      <c r="Q29" s="63">
        <v>833</v>
      </c>
    </row>
    <row r="30" spans="1:17" x14ac:dyDescent="0.45">
      <c r="A30" s="86"/>
      <c r="B30" s="63" t="s">
        <v>310</v>
      </c>
      <c r="C30" s="63">
        <v>24327</v>
      </c>
      <c r="D30" s="63">
        <v>846</v>
      </c>
      <c r="E30" s="63">
        <v>9780</v>
      </c>
      <c r="F30" s="63">
        <v>12542</v>
      </c>
      <c r="G30" s="63">
        <v>1159</v>
      </c>
      <c r="H30" s="63">
        <v>115</v>
      </c>
      <c r="I30" s="63">
        <v>1</v>
      </c>
      <c r="J30" s="63">
        <v>17</v>
      </c>
      <c r="K30" s="63">
        <v>95</v>
      </c>
      <c r="L30" s="63">
        <v>2</v>
      </c>
      <c r="M30" s="63">
        <v>24212</v>
      </c>
      <c r="N30" s="63">
        <v>845</v>
      </c>
      <c r="O30" s="63">
        <v>9763</v>
      </c>
      <c r="P30" s="63">
        <v>12447</v>
      </c>
      <c r="Q30" s="63">
        <v>1157</v>
      </c>
    </row>
    <row r="31" spans="1:17" x14ac:dyDescent="0.45">
      <c r="A31" s="86"/>
      <c r="B31" s="63" t="s">
        <v>311</v>
      </c>
      <c r="C31" s="63">
        <v>12</v>
      </c>
      <c r="D31" s="63">
        <v>0</v>
      </c>
      <c r="E31" s="63">
        <v>7</v>
      </c>
      <c r="F31" s="63">
        <v>5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12</v>
      </c>
      <c r="N31" s="63">
        <v>0</v>
      </c>
      <c r="O31" s="63">
        <v>7</v>
      </c>
      <c r="P31" s="63">
        <v>5</v>
      </c>
      <c r="Q31" s="63">
        <v>0</v>
      </c>
    </row>
    <row r="32" spans="1:17" x14ac:dyDescent="0.45">
      <c r="A32" s="86"/>
      <c r="B32" s="63" t="s">
        <v>312</v>
      </c>
      <c r="C32" s="63">
        <v>449549</v>
      </c>
      <c r="D32" s="63">
        <v>19855</v>
      </c>
      <c r="E32" s="63">
        <v>146965</v>
      </c>
      <c r="F32" s="63">
        <v>252816</v>
      </c>
      <c r="G32" s="63">
        <v>29913</v>
      </c>
      <c r="H32" s="63">
        <v>4560</v>
      </c>
      <c r="I32" s="63">
        <v>299</v>
      </c>
      <c r="J32" s="63">
        <v>933</v>
      </c>
      <c r="K32" s="63">
        <v>3173</v>
      </c>
      <c r="L32" s="63">
        <v>155</v>
      </c>
      <c r="M32" s="63">
        <v>444989</v>
      </c>
      <c r="N32" s="63">
        <v>19556</v>
      </c>
      <c r="O32" s="63">
        <v>146032</v>
      </c>
      <c r="P32" s="63">
        <v>249643</v>
      </c>
      <c r="Q32" s="63">
        <v>29758</v>
      </c>
    </row>
    <row r="33" spans="1:17" x14ac:dyDescent="0.45">
      <c r="A33" s="86" t="s">
        <v>25</v>
      </c>
      <c r="B33" s="63" t="s">
        <v>289</v>
      </c>
      <c r="C33" s="63">
        <v>5863</v>
      </c>
      <c r="D33" s="63">
        <v>356</v>
      </c>
      <c r="E33" s="63">
        <v>2057</v>
      </c>
      <c r="F33" s="63">
        <v>3154</v>
      </c>
      <c r="G33" s="63">
        <v>296</v>
      </c>
      <c r="H33" s="63">
        <v>73</v>
      </c>
      <c r="I33" s="63">
        <v>3</v>
      </c>
      <c r="J33" s="63">
        <v>12</v>
      </c>
      <c r="K33" s="63">
        <v>57</v>
      </c>
      <c r="L33" s="63">
        <v>1</v>
      </c>
      <c r="M33" s="63">
        <v>5790</v>
      </c>
      <c r="N33" s="63">
        <v>353</v>
      </c>
      <c r="O33" s="63">
        <v>2045</v>
      </c>
      <c r="P33" s="63">
        <v>3097</v>
      </c>
      <c r="Q33" s="63">
        <v>295</v>
      </c>
    </row>
    <row r="34" spans="1:17" x14ac:dyDescent="0.45">
      <c r="A34" s="86"/>
      <c r="B34" s="63" t="s">
        <v>313</v>
      </c>
      <c r="C34" s="63">
        <v>8359</v>
      </c>
      <c r="D34" s="63">
        <v>382</v>
      </c>
      <c r="E34" s="63">
        <v>2306</v>
      </c>
      <c r="F34" s="63">
        <v>5279</v>
      </c>
      <c r="G34" s="63">
        <v>392</v>
      </c>
      <c r="H34" s="63">
        <v>101</v>
      </c>
      <c r="I34" s="63">
        <v>9</v>
      </c>
      <c r="J34" s="63">
        <v>15</v>
      </c>
      <c r="K34" s="63">
        <v>74</v>
      </c>
      <c r="L34" s="63">
        <v>3</v>
      </c>
      <c r="M34" s="63">
        <v>8258</v>
      </c>
      <c r="N34" s="63">
        <v>373</v>
      </c>
      <c r="O34" s="63">
        <v>2291</v>
      </c>
      <c r="P34" s="63">
        <v>5205</v>
      </c>
      <c r="Q34" s="63">
        <v>389</v>
      </c>
    </row>
    <row r="35" spans="1:17" x14ac:dyDescent="0.45">
      <c r="A35" s="86"/>
      <c r="B35" s="63" t="s">
        <v>314</v>
      </c>
      <c r="C35" s="63">
        <v>5269</v>
      </c>
      <c r="D35" s="63">
        <v>277</v>
      </c>
      <c r="E35" s="63">
        <v>1595</v>
      </c>
      <c r="F35" s="63">
        <v>3068</v>
      </c>
      <c r="G35" s="63">
        <v>329</v>
      </c>
      <c r="H35" s="63">
        <v>71</v>
      </c>
      <c r="I35" s="63">
        <v>6</v>
      </c>
      <c r="J35" s="63">
        <v>7</v>
      </c>
      <c r="K35" s="63">
        <v>58</v>
      </c>
      <c r="L35" s="63">
        <v>0</v>
      </c>
      <c r="M35" s="63">
        <v>5198</v>
      </c>
      <c r="N35" s="63">
        <v>271</v>
      </c>
      <c r="O35" s="63">
        <v>1588</v>
      </c>
      <c r="P35" s="63">
        <v>3010</v>
      </c>
      <c r="Q35" s="63">
        <v>329</v>
      </c>
    </row>
    <row r="36" spans="1:17" x14ac:dyDescent="0.45">
      <c r="A36" s="86"/>
      <c r="B36" s="63" t="s">
        <v>315</v>
      </c>
      <c r="C36" s="63">
        <v>10737</v>
      </c>
      <c r="D36" s="63">
        <v>481</v>
      </c>
      <c r="E36" s="63">
        <v>2801</v>
      </c>
      <c r="F36" s="63">
        <v>6805</v>
      </c>
      <c r="G36" s="63">
        <v>650</v>
      </c>
      <c r="H36" s="63">
        <v>36</v>
      </c>
      <c r="I36" s="63">
        <v>3</v>
      </c>
      <c r="J36" s="63">
        <v>10</v>
      </c>
      <c r="K36" s="63">
        <v>23</v>
      </c>
      <c r="L36" s="63">
        <v>0</v>
      </c>
      <c r="M36" s="63">
        <v>10701</v>
      </c>
      <c r="N36" s="63">
        <v>478</v>
      </c>
      <c r="O36" s="63">
        <v>2791</v>
      </c>
      <c r="P36" s="63">
        <v>6782</v>
      </c>
      <c r="Q36" s="63">
        <v>650</v>
      </c>
    </row>
    <row r="37" spans="1:17" x14ac:dyDescent="0.45">
      <c r="A37" s="86"/>
      <c r="B37" s="63" t="s">
        <v>316</v>
      </c>
      <c r="C37" s="63">
        <v>4371</v>
      </c>
      <c r="D37" s="63">
        <v>253</v>
      </c>
      <c r="E37" s="63">
        <v>1002</v>
      </c>
      <c r="F37" s="63">
        <v>2905</v>
      </c>
      <c r="G37" s="63">
        <v>211</v>
      </c>
      <c r="H37" s="63">
        <v>74</v>
      </c>
      <c r="I37" s="63">
        <v>3</v>
      </c>
      <c r="J37" s="63">
        <v>31</v>
      </c>
      <c r="K37" s="63">
        <v>39</v>
      </c>
      <c r="L37" s="63">
        <v>1</v>
      </c>
      <c r="M37" s="63">
        <v>4297</v>
      </c>
      <c r="N37" s="63">
        <v>250</v>
      </c>
      <c r="O37" s="63">
        <v>971</v>
      </c>
      <c r="P37" s="63">
        <v>2866</v>
      </c>
      <c r="Q37" s="63">
        <v>210</v>
      </c>
    </row>
    <row r="38" spans="1:17" x14ac:dyDescent="0.45">
      <c r="A38" s="86"/>
      <c r="B38" s="63" t="s">
        <v>317</v>
      </c>
      <c r="C38" s="63">
        <v>8618</v>
      </c>
      <c r="D38" s="63">
        <v>434</v>
      </c>
      <c r="E38" s="63">
        <v>2410</v>
      </c>
      <c r="F38" s="63">
        <v>5265</v>
      </c>
      <c r="G38" s="63">
        <v>509</v>
      </c>
      <c r="H38" s="63">
        <v>84</v>
      </c>
      <c r="I38" s="63">
        <v>5</v>
      </c>
      <c r="J38" s="63">
        <v>5</v>
      </c>
      <c r="K38" s="63">
        <v>74</v>
      </c>
      <c r="L38" s="63">
        <v>0</v>
      </c>
      <c r="M38" s="63">
        <v>8534</v>
      </c>
      <c r="N38" s="63">
        <v>429</v>
      </c>
      <c r="O38" s="63">
        <v>2405</v>
      </c>
      <c r="P38" s="63">
        <v>5191</v>
      </c>
      <c r="Q38" s="63">
        <v>509</v>
      </c>
    </row>
    <row r="39" spans="1:17" x14ac:dyDescent="0.45">
      <c r="A39" s="86"/>
      <c r="B39" s="63" t="s">
        <v>318</v>
      </c>
      <c r="C39" s="63">
        <v>17241</v>
      </c>
      <c r="D39" s="63">
        <v>558</v>
      </c>
      <c r="E39" s="63">
        <v>5984</v>
      </c>
      <c r="F39" s="63">
        <v>9875</v>
      </c>
      <c r="G39" s="63">
        <v>824</v>
      </c>
      <c r="H39" s="63">
        <v>132</v>
      </c>
      <c r="I39" s="63">
        <v>13</v>
      </c>
      <c r="J39" s="63">
        <v>23</v>
      </c>
      <c r="K39" s="63">
        <v>96</v>
      </c>
      <c r="L39" s="63">
        <v>0</v>
      </c>
      <c r="M39" s="63">
        <v>17109</v>
      </c>
      <c r="N39" s="63">
        <v>545</v>
      </c>
      <c r="O39" s="63">
        <v>5961</v>
      </c>
      <c r="P39" s="63">
        <v>9779</v>
      </c>
      <c r="Q39" s="63">
        <v>824</v>
      </c>
    </row>
    <row r="40" spans="1:17" x14ac:dyDescent="0.45">
      <c r="A40" s="86"/>
      <c r="B40" s="63" t="s">
        <v>319</v>
      </c>
      <c r="C40" s="63">
        <v>8717</v>
      </c>
      <c r="D40" s="63">
        <v>374</v>
      </c>
      <c r="E40" s="63">
        <v>2431</v>
      </c>
      <c r="F40" s="63">
        <v>5444</v>
      </c>
      <c r="G40" s="63">
        <v>468</v>
      </c>
      <c r="H40" s="63">
        <v>71</v>
      </c>
      <c r="I40" s="63">
        <v>14</v>
      </c>
      <c r="J40" s="63">
        <v>4</v>
      </c>
      <c r="K40" s="63">
        <v>53</v>
      </c>
      <c r="L40" s="63">
        <v>0</v>
      </c>
      <c r="M40" s="63">
        <v>8646</v>
      </c>
      <c r="N40" s="63">
        <v>360</v>
      </c>
      <c r="O40" s="63">
        <v>2427</v>
      </c>
      <c r="P40" s="63">
        <v>5391</v>
      </c>
      <c r="Q40" s="63">
        <v>468</v>
      </c>
    </row>
    <row r="41" spans="1:17" x14ac:dyDescent="0.45">
      <c r="A41" s="86"/>
      <c r="B41" s="63" t="s">
        <v>320</v>
      </c>
      <c r="C41" s="63">
        <v>10260</v>
      </c>
      <c r="D41" s="63">
        <v>561</v>
      </c>
      <c r="E41" s="63">
        <v>3000</v>
      </c>
      <c r="F41" s="63">
        <v>6299</v>
      </c>
      <c r="G41" s="63">
        <v>400</v>
      </c>
      <c r="H41" s="63">
        <v>155</v>
      </c>
      <c r="I41" s="63">
        <v>25</v>
      </c>
      <c r="J41" s="63">
        <v>28</v>
      </c>
      <c r="K41" s="63">
        <v>101</v>
      </c>
      <c r="L41" s="63">
        <v>1</v>
      </c>
      <c r="M41" s="63">
        <v>10105</v>
      </c>
      <c r="N41" s="63">
        <v>536</v>
      </c>
      <c r="O41" s="63">
        <v>2972</v>
      </c>
      <c r="P41" s="63">
        <v>6198</v>
      </c>
      <c r="Q41" s="63">
        <v>399</v>
      </c>
    </row>
    <row r="42" spans="1:17" x14ac:dyDescent="0.45">
      <c r="A42" s="86"/>
      <c r="B42" s="63" t="s">
        <v>321</v>
      </c>
      <c r="C42" s="63">
        <v>11707</v>
      </c>
      <c r="D42" s="63">
        <v>478</v>
      </c>
      <c r="E42" s="63">
        <v>2945</v>
      </c>
      <c r="F42" s="63">
        <v>7688</v>
      </c>
      <c r="G42" s="63">
        <v>596</v>
      </c>
      <c r="H42" s="63">
        <v>87</v>
      </c>
      <c r="I42" s="63">
        <v>3</v>
      </c>
      <c r="J42" s="63">
        <v>7</v>
      </c>
      <c r="K42" s="63">
        <v>77</v>
      </c>
      <c r="L42" s="63">
        <v>0</v>
      </c>
      <c r="M42" s="63">
        <v>11620</v>
      </c>
      <c r="N42" s="63">
        <v>475</v>
      </c>
      <c r="O42" s="63">
        <v>2938</v>
      </c>
      <c r="P42" s="63">
        <v>7611</v>
      </c>
      <c r="Q42" s="63">
        <v>596</v>
      </c>
    </row>
    <row r="43" spans="1:17" x14ac:dyDescent="0.45">
      <c r="A43" s="86"/>
      <c r="B43" s="63" t="s">
        <v>322</v>
      </c>
      <c r="C43" s="63">
        <v>6121</v>
      </c>
      <c r="D43" s="63">
        <v>190</v>
      </c>
      <c r="E43" s="63">
        <v>1710</v>
      </c>
      <c r="F43" s="63">
        <v>4009</v>
      </c>
      <c r="G43" s="63">
        <v>212</v>
      </c>
      <c r="H43" s="63">
        <v>8</v>
      </c>
      <c r="I43" s="63">
        <v>0</v>
      </c>
      <c r="J43" s="63">
        <v>6</v>
      </c>
      <c r="K43" s="63">
        <v>2</v>
      </c>
      <c r="L43" s="63">
        <v>0</v>
      </c>
      <c r="M43" s="63">
        <v>6113</v>
      </c>
      <c r="N43" s="63">
        <v>190</v>
      </c>
      <c r="O43" s="63">
        <v>1704</v>
      </c>
      <c r="P43" s="63">
        <v>4007</v>
      </c>
      <c r="Q43" s="63">
        <v>212</v>
      </c>
    </row>
    <row r="44" spans="1:17" x14ac:dyDescent="0.45">
      <c r="A44" s="86"/>
      <c r="B44" s="63" t="s">
        <v>323</v>
      </c>
      <c r="C44" s="63">
        <v>6680</v>
      </c>
      <c r="D44" s="63">
        <v>297</v>
      </c>
      <c r="E44" s="63">
        <v>1904</v>
      </c>
      <c r="F44" s="63">
        <v>4075</v>
      </c>
      <c r="G44" s="63">
        <v>404</v>
      </c>
      <c r="H44" s="63">
        <v>102</v>
      </c>
      <c r="I44" s="63">
        <v>1</v>
      </c>
      <c r="J44" s="63">
        <v>0</v>
      </c>
      <c r="K44" s="63">
        <v>101</v>
      </c>
      <c r="L44" s="63">
        <v>0</v>
      </c>
      <c r="M44" s="63">
        <v>6578</v>
      </c>
      <c r="N44" s="63">
        <v>296</v>
      </c>
      <c r="O44" s="63">
        <v>1904</v>
      </c>
      <c r="P44" s="63">
        <v>3974</v>
      </c>
      <c r="Q44" s="63">
        <v>404</v>
      </c>
    </row>
    <row r="45" spans="1:17" x14ac:dyDescent="0.45">
      <c r="A45" s="86"/>
      <c r="B45" s="63" t="s">
        <v>324</v>
      </c>
      <c r="C45" s="63">
        <v>6754</v>
      </c>
      <c r="D45" s="63">
        <v>277</v>
      </c>
      <c r="E45" s="63">
        <v>1693</v>
      </c>
      <c r="F45" s="63">
        <v>4339</v>
      </c>
      <c r="G45" s="63">
        <v>445</v>
      </c>
      <c r="H45" s="63">
        <v>195</v>
      </c>
      <c r="I45" s="63">
        <v>5</v>
      </c>
      <c r="J45" s="63">
        <v>6</v>
      </c>
      <c r="K45" s="63">
        <v>148</v>
      </c>
      <c r="L45" s="63">
        <v>36</v>
      </c>
      <c r="M45" s="63">
        <v>6559</v>
      </c>
      <c r="N45" s="63">
        <v>272</v>
      </c>
      <c r="O45" s="63">
        <v>1687</v>
      </c>
      <c r="P45" s="63">
        <v>4191</v>
      </c>
      <c r="Q45" s="63">
        <v>409</v>
      </c>
    </row>
    <row r="46" spans="1:17" x14ac:dyDescent="0.45">
      <c r="A46" s="86"/>
      <c r="B46" s="63" t="s">
        <v>325</v>
      </c>
      <c r="C46" s="63">
        <v>6343</v>
      </c>
      <c r="D46" s="63">
        <v>209</v>
      </c>
      <c r="E46" s="63">
        <v>1582</v>
      </c>
      <c r="F46" s="63">
        <v>4266</v>
      </c>
      <c r="G46" s="63">
        <v>286</v>
      </c>
      <c r="H46" s="63">
        <v>49</v>
      </c>
      <c r="I46" s="63">
        <v>3</v>
      </c>
      <c r="J46" s="63">
        <v>4</v>
      </c>
      <c r="K46" s="63">
        <v>42</v>
      </c>
      <c r="L46" s="63">
        <v>0</v>
      </c>
      <c r="M46" s="63">
        <v>6294</v>
      </c>
      <c r="N46" s="63">
        <v>206</v>
      </c>
      <c r="O46" s="63">
        <v>1578</v>
      </c>
      <c r="P46" s="63">
        <v>4224</v>
      </c>
      <c r="Q46" s="63">
        <v>286</v>
      </c>
    </row>
    <row r="47" spans="1:17" x14ac:dyDescent="0.45">
      <c r="A47" s="86"/>
      <c r="B47" s="63" t="s">
        <v>309</v>
      </c>
      <c r="C47" s="63">
        <v>2866</v>
      </c>
      <c r="D47" s="63">
        <v>97</v>
      </c>
      <c r="E47" s="63">
        <v>714</v>
      </c>
      <c r="F47" s="63">
        <v>1954</v>
      </c>
      <c r="G47" s="63">
        <v>101</v>
      </c>
      <c r="H47" s="63">
        <v>99</v>
      </c>
      <c r="I47" s="63">
        <v>1</v>
      </c>
      <c r="J47" s="63">
        <v>21</v>
      </c>
      <c r="K47" s="63">
        <v>77</v>
      </c>
      <c r="L47" s="63">
        <v>0</v>
      </c>
      <c r="M47" s="63">
        <v>2767</v>
      </c>
      <c r="N47" s="63">
        <v>96</v>
      </c>
      <c r="O47" s="63">
        <v>693</v>
      </c>
      <c r="P47" s="63">
        <v>1877</v>
      </c>
      <c r="Q47" s="63">
        <v>101</v>
      </c>
    </row>
    <row r="48" spans="1:17" x14ac:dyDescent="0.45">
      <c r="A48" s="86"/>
      <c r="B48" s="63" t="s">
        <v>326</v>
      </c>
      <c r="C48" s="63">
        <v>12651</v>
      </c>
      <c r="D48" s="63">
        <v>564</v>
      </c>
      <c r="E48" s="63">
        <v>3307</v>
      </c>
      <c r="F48" s="63">
        <v>7871</v>
      </c>
      <c r="G48" s="63">
        <v>909</v>
      </c>
      <c r="H48" s="63">
        <v>102</v>
      </c>
      <c r="I48" s="63">
        <v>9</v>
      </c>
      <c r="J48" s="63">
        <v>0</v>
      </c>
      <c r="K48" s="63">
        <v>92</v>
      </c>
      <c r="L48" s="63">
        <v>1</v>
      </c>
      <c r="M48" s="63">
        <v>12549</v>
      </c>
      <c r="N48" s="63">
        <v>555</v>
      </c>
      <c r="O48" s="63">
        <v>3307</v>
      </c>
      <c r="P48" s="63">
        <v>7779</v>
      </c>
      <c r="Q48" s="63">
        <v>908</v>
      </c>
    </row>
    <row r="49" spans="1:17" x14ac:dyDescent="0.45">
      <c r="A49" s="86"/>
      <c r="B49" s="63" t="s">
        <v>327</v>
      </c>
      <c r="C49" s="63">
        <v>14</v>
      </c>
      <c r="D49" s="63">
        <v>0</v>
      </c>
      <c r="E49" s="63">
        <v>10</v>
      </c>
      <c r="F49" s="63">
        <v>4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14</v>
      </c>
      <c r="N49" s="63">
        <v>0</v>
      </c>
      <c r="O49" s="63">
        <v>10</v>
      </c>
      <c r="P49" s="63">
        <v>4</v>
      </c>
      <c r="Q49" s="63">
        <v>0</v>
      </c>
    </row>
    <row r="50" spans="1:17" x14ac:dyDescent="0.45">
      <c r="A50" s="86"/>
      <c r="B50" s="63" t="s">
        <v>312</v>
      </c>
      <c r="C50" s="63">
        <v>132571</v>
      </c>
      <c r="D50" s="63">
        <v>5788</v>
      </c>
      <c r="E50" s="63">
        <v>37451</v>
      </c>
      <c r="F50" s="63">
        <v>82300</v>
      </c>
      <c r="G50" s="63">
        <v>7032</v>
      </c>
      <c r="H50" s="63">
        <v>1439</v>
      </c>
      <c r="I50" s="63">
        <v>103</v>
      </c>
      <c r="J50" s="63">
        <v>179</v>
      </c>
      <c r="K50" s="63">
        <v>1114</v>
      </c>
      <c r="L50" s="63">
        <v>43</v>
      </c>
      <c r="M50" s="63">
        <v>131132</v>
      </c>
      <c r="N50" s="63">
        <v>5685</v>
      </c>
      <c r="O50" s="63">
        <v>37272</v>
      </c>
      <c r="P50" s="63">
        <v>81186</v>
      </c>
      <c r="Q50" s="63">
        <v>6989</v>
      </c>
    </row>
    <row r="51" spans="1:17" x14ac:dyDescent="0.45">
      <c r="A51" s="86" t="s">
        <v>26</v>
      </c>
      <c r="B51" s="63" t="s">
        <v>315</v>
      </c>
      <c r="C51" s="63">
        <v>9834</v>
      </c>
      <c r="D51" s="63">
        <v>680</v>
      </c>
      <c r="E51" s="63">
        <v>4663</v>
      </c>
      <c r="F51" s="63">
        <v>4089</v>
      </c>
      <c r="G51" s="63">
        <v>402</v>
      </c>
      <c r="H51" s="63">
        <v>50</v>
      </c>
      <c r="I51" s="63">
        <v>5</v>
      </c>
      <c r="J51" s="63">
        <v>31</v>
      </c>
      <c r="K51" s="63">
        <v>14</v>
      </c>
      <c r="L51" s="63">
        <v>0</v>
      </c>
      <c r="M51" s="63">
        <v>9784</v>
      </c>
      <c r="N51" s="63">
        <v>675</v>
      </c>
      <c r="O51" s="63">
        <v>4632</v>
      </c>
      <c r="P51" s="63">
        <v>4075</v>
      </c>
      <c r="Q51" s="63">
        <v>402</v>
      </c>
    </row>
    <row r="52" spans="1:17" x14ac:dyDescent="0.45">
      <c r="A52" s="86"/>
      <c r="B52" s="63" t="s">
        <v>328</v>
      </c>
      <c r="C52" s="63">
        <v>22683</v>
      </c>
      <c r="D52" s="63">
        <v>2045</v>
      </c>
      <c r="E52" s="63">
        <v>8502</v>
      </c>
      <c r="F52" s="63">
        <v>11046</v>
      </c>
      <c r="G52" s="63">
        <v>1090</v>
      </c>
      <c r="H52" s="63">
        <v>214</v>
      </c>
      <c r="I52" s="63">
        <v>34</v>
      </c>
      <c r="J52" s="63">
        <v>11</v>
      </c>
      <c r="K52" s="63">
        <v>167</v>
      </c>
      <c r="L52" s="63">
        <v>2</v>
      </c>
      <c r="M52" s="63">
        <v>22469</v>
      </c>
      <c r="N52" s="63">
        <v>2011</v>
      </c>
      <c r="O52" s="63">
        <v>8491</v>
      </c>
      <c r="P52" s="63">
        <v>10879</v>
      </c>
      <c r="Q52" s="63">
        <v>1088</v>
      </c>
    </row>
    <row r="53" spans="1:17" x14ac:dyDescent="0.45">
      <c r="A53" s="86"/>
      <c r="B53" s="63" t="s">
        <v>329</v>
      </c>
      <c r="C53" s="63">
        <v>11922</v>
      </c>
      <c r="D53" s="63">
        <v>1152</v>
      </c>
      <c r="E53" s="63">
        <v>4735</v>
      </c>
      <c r="F53" s="63">
        <v>5505</v>
      </c>
      <c r="G53" s="63">
        <v>530</v>
      </c>
      <c r="H53" s="63">
        <v>149</v>
      </c>
      <c r="I53" s="63">
        <v>40</v>
      </c>
      <c r="J53" s="63">
        <v>52</v>
      </c>
      <c r="K53" s="63">
        <v>57</v>
      </c>
      <c r="L53" s="63">
        <v>0</v>
      </c>
      <c r="M53" s="63">
        <v>11773</v>
      </c>
      <c r="N53" s="63">
        <v>1112</v>
      </c>
      <c r="O53" s="63">
        <v>4683</v>
      </c>
      <c r="P53" s="63">
        <v>5448</v>
      </c>
      <c r="Q53" s="63">
        <v>530</v>
      </c>
    </row>
    <row r="54" spans="1:17" x14ac:dyDescent="0.45">
      <c r="A54" s="86"/>
      <c r="B54" s="63" t="s">
        <v>316</v>
      </c>
      <c r="C54" s="63">
        <v>18821</v>
      </c>
      <c r="D54" s="63">
        <v>1219</v>
      </c>
      <c r="E54" s="63">
        <v>9962</v>
      </c>
      <c r="F54" s="63">
        <v>6858</v>
      </c>
      <c r="G54" s="63">
        <v>782</v>
      </c>
      <c r="H54" s="63">
        <v>173</v>
      </c>
      <c r="I54" s="63">
        <v>10</v>
      </c>
      <c r="J54" s="63">
        <v>35</v>
      </c>
      <c r="K54" s="63">
        <v>128</v>
      </c>
      <c r="L54" s="63">
        <v>0</v>
      </c>
      <c r="M54" s="63">
        <v>18648</v>
      </c>
      <c r="N54" s="63">
        <v>1209</v>
      </c>
      <c r="O54" s="63">
        <v>9927</v>
      </c>
      <c r="P54" s="63">
        <v>6730</v>
      </c>
      <c r="Q54" s="63">
        <v>782</v>
      </c>
    </row>
    <row r="55" spans="1:17" x14ac:dyDescent="0.45">
      <c r="A55" s="86"/>
      <c r="B55" s="63" t="s">
        <v>319</v>
      </c>
      <c r="C55" s="63">
        <v>22068</v>
      </c>
      <c r="D55" s="63">
        <v>2045</v>
      </c>
      <c r="E55" s="63">
        <v>7569</v>
      </c>
      <c r="F55" s="63">
        <v>11445</v>
      </c>
      <c r="G55" s="63">
        <v>1009</v>
      </c>
      <c r="H55" s="63">
        <v>249</v>
      </c>
      <c r="I55" s="63">
        <v>53</v>
      </c>
      <c r="J55" s="63">
        <v>33</v>
      </c>
      <c r="K55" s="63">
        <v>162</v>
      </c>
      <c r="L55" s="63">
        <v>1</v>
      </c>
      <c r="M55" s="63">
        <v>21819</v>
      </c>
      <c r="N55" s="63">
        <v>1992</v>
      </c>
      <c r="O55" s="63">
        <v>7536</v>
      </c>
      <c r="P55" s="63">
        <v>11283</v>
      </c>
      <c r="Q55" s="63">
        <v>1008</v>
      </c>
    </row>
    <row r="56" spans="1:17" x14ac:dyDescent="0.45">
      <c r="A56" s="86"/>
      <c r="B56" s="63" t="s">
        <v>322</v>
      </c>
      <c r="C56" s="63">
        <v>27915</v>
      </c>
      <c r="D56" s="63">
        <v>1297</v>
      </c>
      <c r="E56" s="63">
        <v>15252</v>
      </c>
      <c r="F56" s="63">
        <v>10946</v>
      </c>
      <c r="G56" s="63">
        <v>420</v>
      </c>
      <c r="H56" s="63">
        <v>101</v>
      </c>
      <c r="I56" s="63">
        <v>5</v>
      </c>
      <c r="J56" s="63">
        <v>19</v>
      </c>
      <c r="K56" s="63">
        <v>77</v>
      </c>
      <c r="L56" s="63">
        <v>0</v>
      </c>
      <c r="M56" s="63">
        <v>27814</v>
      </c>
      <c r="N56" s="63">
        <v>1292</v>
      </c>
      <c r="O56" s="63">
        <v>15233</v>
      </c>
      <c r="P56" s="63">
        <v>10869</v>
      </c>
      <c r="Q56" s="63">
        <v>420</v>
      </c>
    </row>
    <row r="57" spans="1:17" x14ac:dyDescent="0.45">
      <c r="A57" s="86"/>
      <c r="B57" s="63" t="s">
        <v>330</v>
      </c>
      <c r="C57" s="63">
        <v>11564</v>
      </c>
      <c r="D57" s="63">
        <v>928</v>
      </c>
      <c r="E57" s="63">
        <v>4068</v>
      </c>
      <c r="F57" s="63">
        <v>5574</v>
      </c>
      <c r="G57" s="63">
        <v>994</v>
      </c>
      <c r="H57" s="63">
        <v>202</v>
      </c>
      <c r="I57" s="63">
        <v>7</v>
      </c>
      <c r="J57" s="63">
        <v>15</v>
      </c>
      <c r="K57" s="63">
        <v>150</v>
      </c>
      <c r="L57" s="63">
        <v>30</v>
      </c>
      <c r="M57" s="63">
        <v>11362</v>
      </c>
      <c r="N57" s="63">
        <v>921</v>
      </c>
      <c r="O57" s="63">
        <v>4053</v>
      </c>
      <c r="P57" s="63">
        <v>5424</v>
      </c>
      <c r="Q57" s="63">
        <v>964</v>
      </c>
    </row>
    <row r="58" spans="1:17" x14ac:dyDescent="0.45">
      <c r="A58" s="86"/>
      <c r="B58" s="63" t="s">
        <v>309</v>
      </c>
      <c r="C58" s="63">
        <v>7758</v>
      </c>
      <c r="D58" s="63">
        <v>549</v>
      </c>
      <c r="E58" s="63">
        <v>3514</v>
      </c>
      <c r="F58" s="63">
        <v>3460</v>
      </c>
      <c r="G58" s="63">
        <v>235</v>
      </c>
      <c r="H58" s="63">
        <v>108</v>
      </c>
      <c r="I58" s="63">
        <v>17</v>
      </c>
      <c r="J58" s="63">
        <v>6</v>
      </c>
      <c r="K58" s="63">
        <v>84</v>
      </c>
      <c r="L58" s="63">
        <v>1</v>
      </c>
      <c r="M58" s="63">
        <v>7650</v>
      </c>
      <c r="N58" s="63">
        <v>532</v>
      </c>
      <c r="O58" s="63">
        <v>3508</v>
      </c>
      <c r="P58" s="63">
        <v>3376</v>
      </c>
      <c r="Q58" s="63">
        <v>234</v>
      </c>
    </row>
    <row r="59" spans="1:17" x14ac:dyDescent="0.45">
      <c r="A59" s="86"/>
      <c r="B59" s="63" t="s">
        <v>331</v>
      </c>
      <c r="C59" s="63">
        <v>151</v>
      </c>
      <c r="D59" s="63">
        <v>0</v>
      </c>
      <c r="E59" s="63">
        <v>135</v>
      </c>
      <c r="F59" s="63">
        <v>14</v>
      </c>
      <c r="G59" s="63">
        <v>2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151</v>
      </c>
      <c r="N59" s="63">
        <v>0</v>
      </c>
      <c r="O59" s="63">
        <v>135</v>
      </c>
      <c r="P59" s="63">
        <v>14</v>
      </c>
      <c r="Q59" s="63">
        <v>2</v>
      </c>
    </row>
    <row r="60" spans="1:17" x14ac:dyDescent="0.45">
      <c r="A60" s="86"/>
      <c r="B60" s="63" t="s">
        <v>312</v>
      </c>
      <c r="C60" s="63">
        <v>132716</v>
      </c>
      <c r="D60" s="63">
        <v>9915</v>
      </c>
      <c r="E60" s="63">
        <v>58400</v>
      </c>
      <c r="F60" s="63">
        <v>58937</v>
      </c>
      <c r="G60" s="63">
        <v>5464</v>
      </c>
      <c r="H60" s="63">
        <v>1246</v>
      </c>
      <c r="I60" s="63">
        <v>171</v>
      </c>
      <c r="J60" s="63">
        <v>202</v>
      </c>
      <c r="K60" s="63">
        <v>839</v>
      </c>
      <c r="L60" s="63">
        <v>34</v>
      </c>
      <c r="M60" s="63">
        <v>131470</v>
      </c>
      <c r="N60" s="63">
        <v>9744</v>
      </c>
      <c r="O60" s="63">
        <v>58198</v>
      </c>
      <c r="P60" s="63">
        <v>58098</v>
      </c>
      <c r="Q60" s="63">
        <v>5430</v>
      </c>
    </row>
    <row r="61" spans="1:17" x14ac:dyDescent="0.45">
      <c r="A61" s="86" t="s">
        <v>27</v>
      </c>
      <c r="B61" s="63" t="s">
        <v>332</v>
      </c>
      <c r="C61" s="63">
        <v>6663</v>
      </c>
      <c r="D61" s="63">
        <v>339</v>
      </c>
      <c r="E61" s="63">
        <v>4208</v>
      </c>
      <c r="F61" s="63">
        <v>1938</v>
      </c>
      <c r="G61" s="63">
        <v>178</v>
      </c>
      <c r="H61" s="63">
        <v>56</v>
      </c>
      <c r="I61" s="63">
        <v>0</v>
      </c>
      <c r="J61" s="63">
        <v>5</v>
      </c>
      <c r="K61" s="63">
        <v>50</v>
      </c>
      <c r="L61" s="63">
        <v>1</v>
      </c>
      <c r="M61" s="63">
        <v>6607</v>
      </c>
      <c r="N61" s="63">
        <v>339</v>
      </c>
      <c r="O61" s="63">
        <v>4203</v>
      </c>
      <c r="P61" s="63">
        <v>1888</v>
      </c>
      <c r="Q61" s="63">
        <v>177</v>
      </c>
    </row>
    <row r="62" spans="1:17" x14ac:dyDescent="0.45">
      <c r="A62" s="86"/>
      <c r="B62" s="63" t="s">
        <v>333</v>
      </c>
      <c r="C62" s="63">
        <v>7551</v>
      </c>
      <c r="D62" s="63">
        <v>324</v>
      </c>
      <c r="E62" s="63">
        <v>2977</v>
      </c>
      <c r="F62" s="63">
        <v>3783</v>
      </c>
      <c r="G62" s="63">
        <v>467</v>
      </c>
      <c r="H62" s="63">
        <v>69</v>
      </c>
      <c r="I62" s="63">
        <v>0</v>
      </c>
      <c r="J62" s="63">
        <v>0</v>
      </c>
      <c r="K62" s="63">
        <v>69</v>
      </c>
      <c r="L62" s="63">
        <v>0</v>
      </c>
      <c r="M62" s="63">
        <v>7482</v>
      </c>
      <c r="N62" s="63">
        <v>324</v>
      </c>
      <c r="O62" s="63">
        <v>2977</v>
      </c>
      <c r="P62" s="63">
        <v>3714</v>
      </c>
      <c r="Q62" s="63">
        <v>467</v>
      </c>
    </row>
    <row r="63" spans="1:17" x14ac:dyDescent="0.45">
      <c r="A63" s="86"/>
      <c r="B63" s="63" t="s">
        <v>315</v>
      </c>
      <c r="C63" s="63">
        <v>1293</v>
      </c>
      <c r="D63" s="63">
        <v>1</v>
      </c>
      <c r="E63" s="63">
        <v>1021</v>
      </c>
      <c r="F63" s="63">
        <v>255</v>
      </c>
      <c r="G63" s="63">
        <v>16</v>
      </c>
      <c r="H63" s="63">
        <v>1</v>
      </c>
      <c r="I63" s="63">
        <v>1</v>
      </c>
      <c r="J63" s="63">
        <v>0</v>
      </c>
      <c r="K63" s="63">
        <v>0</v>
      </c>
      <c r="L63" s="63">
        <v>0</v>
      </c>
      <c r="M63" s="63">
        <v>1292</v>
      </c>
      <c r="N63" s="63">
        <v>0</v>
      </c>
      <c r="O63" s="63">
        <v>1021</v>
      </c>
      <c r="P63" s="63">
        <v>255</v>
      </c>
      <c r="Q63" s="63">
        <v>16</v>
      </c>
    </row>
    <row r="64" spans="1:17" x14ac:dyDescent="0.45">
      <c r="A64" s="86"/>
      <c r="B64" s="63" t="s">
        <v>334</v>
      </c>
      <c r="C64" s="63">
        <v>12907</v>
      </c>
      <c r="D64" s="63">
        <v>578</v>
      </c>
      <c r="E64" s="63">
        <v>4457</v>
      </c>
      <c r="F64" s="63">
        <v>6933</v>
      </c>
      <c r="G64" s="63">
        <v>939</v>
      </c>
      <c r="H64" s="63">
        <v>277</v>
      </c>
      <c r="I64" s="63">
        <v>1</v>
      </c>
      <c r="J64" s="63">
        <v>29</v>
      </c>
      <c r="K64" s="63">
        <v>222</v>
      </c>
      <c r="L64" s="63">
        <v>25</v>
      </c>
      <c r="M64" s="63">
        <v>12630</v>
      </c>
      <c r="N64" s="63">
        <v>577</v>
      </c>
      <c r="O64" s="63">
        <v>4428</v>
      </c>
      <c r="P64" s="63">
        <v>6711</v>
      </c>
      <c r="Q64" s="63">
        <v>914</v>
      </c>
    </row>
    <row r="65" spans="1:17" x14ac:dyDescent="0.45">
      <c r="A65" s="86"/>
      <c r="B65" s="63" t="s">
        <v>316</v>
      </c>
      <c r="C65" s="63">
        <v>1963</v>
      </c>
      <c r="D65" s="63">
        <v>139</v>
      </c>
      <c r="E65" s="63">
        <v>702</v>
      </c>
      <c r="F65" s="63">
        <v>1052</v>
      </c>
      <c r="G65" s="63">
        <v>70</v>
      </c>
      <c r="H65" s="63">
        <v>3</v>
      </c>
      <c r="I65" s="63">
        <v>0</v>
      </c>
      <c r="J65" s="63">
        <v>1</v>
      </c>
      <c r="K65" s="63">
        <v>2</v>
      </c>
      <c r="L65" s="63">
        <v>0</v>
      </c>
      <c r="M65" s="63">
        <v>1960</v>
      </c>
      <c r="N65" s="63">
        <v>139</v>
      </c>
      <c r="O65" s="63">
        <v>701</v>
      </c>
      <c r="P65" s="63">
        <v>1050</v>
      </c>
      <c r="Q65" s="63">
        <v>70</v>
      </c>
    </row>
    <row r="66" spans="1:17" x14ac:dyDescent="0.45">
      <c r="A66" s="86"/>
      <c r="B66" s="63" t="s">
        <v>335</v>
      </c>
      <c r="C66" s="63">
        <v>11168</v>
      </c>
      <c r="D66" s="63">
        <v>493</v>
      </c>
      <c r="E66" s="63">
        <v>4106</v>
      </c>
      <c r="F66" s="63">
        <v>5899</v>
      </c>
      <c r="G66" s="63">
        <v>670</v>
      </c>
      <c r="H66" s="63">
        <v>26</v>
      </c>
      <c r="I66" s="63">
        <v>1</v>
      </c>
      <c r="J66" s="63">
        <v>15</v>
      </c>
      <c r="K66" s="63">
        <v>10</v>
      </c>
      <c r="L66" s="63">
        <v>0</v>
      </c>
      <c r="M66" s="63">
        <v>11142</v>
      </c>
      <c r="N66" s="63">
        <v>492</v>
      </c>
      <c r="O66" s="63">
        <v>4091</v>
      </c>
      <c r="P66" s="63">
        <v>5889</v>
      </c>
      <c r="Q66" s="63">
        <v>670</v>
      </c>
    </row>
    <row r="67" spans="1:17" x14ac:dyDescent="0.45">
      <c r="A67" s="86"/>
      <c r="B67" s="63" t="s">
        <v>336</v>
      </c>
      <c r="C67" s="63">
        <v>12340</v>
      </c>
      <c r="D67" s="63">
        <v>604</v>
      </c>
      <c r="E67" s="63">
        <v>4727</v>
      </c>
      <c r="F67" s="63">
        <v>6289</v>
      </c>
      <c r="G67" s="63">
        <v>720</v>
      </c>
      <c r="H67" s="63">
        <v>135</v>
      </c>
      <c r="I67" s="63">
        <v>3</v>
      </c>
      <c r="J67" s="63">
        <v>9</v>
      </c>
      <c r="K67" s="63">
        <v>119</v>
      </c>
      <c r="L67" s="63">
        <v>4</v>
      </c>
      <c r="M67" s="63">
        <v>12205</v>
      </c>
      <c r="N67" s="63">
        <v>601</v>
      </c>
      <c r="O67" s="63">
        <v>4718</v>
      </c>
      <c r="P67" s="63">
        <v>6170</v>
      </c>
      <c r="Q67" s="63">
        <v>716</v>
      </c>
    </row>
    <row r="68" spans="1:17" x14ac:dyDescent="0.45">
      <c r="A68" s="86"/>
      <c r="B68" s="63" t="s">
        <v>322</v>
      </c>
      <c r="C68" s="63">
        <v>11882</v>
      </c>
      <c r="D68" s="63">
        <v>593</v>
      </c>
      <c r="E68" s="63">
        <v>3556</v>
      </c>
      <c r="F68" s="63">
        <v>6553</v>
      </c>
      <c r="G68" s="63">
        <v>1180</v>
      </c>
      <c r="H68" s="63">
        <v>152</v>
      </c>
      <c r="I68" s="63">
        <v>3</v>
      </c>
      <c r="J68" s="63">
        <v>14</v>
      </c>
      <c r="K68" s="63">
        <v>134</v>
      </c>
      <c r="L68" s="63">
        <v>1</v>
      </c>
      <c r="M68" s="63">
        <v>11730</v>
      </c>
      <c r="N68" s="63">
        <v>590</v>
      </c>
      <c r="O68" s="63">
        <v>3542</v>
      </c>
      <c r="P68" s="63">
        <v>6419</v>
      </c>
      <c r="Q68" s="63">
        <v>1179</v>
      </c>
    </row>
    <row r="69" spans="1:17" x14ac:dyDescent="0.45">
      <c r="A69" s="86"/>
      <c r="B69" s="63" t="s">
        <v>337</v>
      </c>
      <c r="C69" s="63">
        <v>5175</v>
      </c>
      <c r="D69" s="63">
        <v>246</v>
      </c>
      <c r="E69" s="63">
        <v>1618</v>
      </c>
      <c r="F69" s="63">
        <v>2762</v>
      </c>
      <c r="G69" s="63">
        <v>549</v>
      </c>
      <c r="H69" s="63">
        <v>151</v>
      </c>
      <c r="I69" s="63">
        <v>0</v>
      </c>
      <c r="J69" s="63">
        <v>0</v>
      </c>
      <c r="K69" s="63">
        <v>151</v>
      </c>
      <c r="L69" s="63">
        <v>0</v>
      </c>
      <c r="M69" s="63">
        <v>5024</v>
      </c>
      <c r="N69" s="63">
        <v>246</v>
      </c>
      <c r="O69" s="63">
        <v>1618</v>
      </c>
      <c r="P69" s="63">
        <v>2611</v>
      </c>
      <c r="Q69" s="63">
        <v>549</v>
      </c>
    </row>
    <row r="70" spans="1:17" x14ac:dyDescent="0.45">
      <c r="A70" s="86"/>
      <c r="B70" s="63" t="s">
        <v>338</v>
      </c>
      <c r="C70" s="63">
        <v>976</v>
      </c>
      <c r="D70" s="63">
        <v>64</v>
      </c>
      <c r="E70" s="63">
        <v>398</v>
      </c>
      <c r="F70" s="63">
        <v>481</v>
      </c>
      <c r="G70" s="63">
        <v>33</v>
      </c>
      <c r="H70" s="63">
        <v>32</v>
      </c>
      <c r="I70" s="63">
        <v>5</v>
      </c>
      <c r="J70" s="63">
        <v>15</v>
      </c>
      <c r="K70" s="63">
        <v>12</v>
      </c>
      <c r="L70" s="63">
        <v>0</v>
      </c>
      <c r="M70" s="63">
        <v>944</v>
      </c>
      <c r="N70" s="63">
        <v>59</v>
      </c>
      <c r="O70" s="63">
        <v>383</v>
      </c>
      <c r="P70" s="63">
        <v>469</v>
      </c>
      <c r="Q70" s="63">
        <v>33</v>
      </c>
    </row>
    <row r="71" spans="1:17" x14ac:dyDescent="0.45">
      <c r="A71" s="86"/>
      <c r="B71" s="63" t="s">
        <v>309</v>
      </c>
      <c r="C71" s="63">
        <v>3914</v>
      </c>
      <c r="D71" s="63">
        <v>258</v>
      </c>
      <c r="E71" s="63">
        <v>1561</v>
      </c>
      <c r="F71" s="63">
        <v>1837</v>
      </c>
      <c r="G71" s="63">
        <v>258</v>
      </c>
      <c r="H71" s="63">
        <v>123</v>
      </c>
      <c r="I71" s="63">
        <v>1</v>
      </c>
      <c r="J71" s="63">
        <v>99</v>
      </c>
      <c r="K71" s="63">
        <v>22</v>
      </c>
      <c r="L71" s="63">
        <v>1</v>
      </c>
      <c r="M71" s="63">
        <v>3791</v>
      </c>
      <c r="N71" s="63">
        <v>257</v>
      </c>
      <c r="O71" s="63">
        <v>1462</v>
      </c>
      <c r="P71" s="63">
        <v>1815</v>
      </c>
      <c r="Q71" s="63">
        <v>257</v>
      </c>
    </row>
    <row r="72" spans="1:17" x14ac:dyDescent="0.45">
      <c r="A72" s="86"/>
      <c r="B72" s="63" t="s">
        <v>339</v>
      </c>
      <c r="C72" s="63">
        <v>42</v>
      </c>
      <c r="D72" s="63">
        <v>0</v>
      </c>
      <c r="E72" s="63">
        <v>25</v>
      </c>
      <c r="F72" s="63">
        <v>15</v>
      </c>
      <c r="G72" s="63">
        <v>2</v>
      </c>
      <c r="H72" s="63">
        <v>1</v>
      </c>
      <c r="I72" s="63">
        <v>0</v>
      </c>
      <c r="J72" s="63">
        <v>0</v>
      </c>
      <c r="K72" s="63">
        <v>1</v>
      </c>
      <c r="L72" s="63">
        <v>0</v>
      </c>
      <c r="M72" s="63">
        <v>41</v>
      </c>
      <c r="N72" s="63">
        <v>0</v>
      </c>
      <c r="O72" s="63">
        <v>25</v>
      </c>
      <c r="P72" s="63">
        <v>14</v>
      </c>
      <c r="Q72" s="63">
        <v>2</v>
      </c>
    </row>
    <row r="73" spans="1:17" x14ac:dyDescent="0.45">
      <c r="A73" s="86"/>
      <c r="B73" s="63" t="s">
        <v>312</v>
      </c>
      <c r="C73" s="63">
        <v>75874</v>
      </c>
      <c r="D73" s="63">
        <v>3639</v>
      </c>
      <c r="E73" s="63">
        <v>29356</v>
      </c>
      <c r="F73" s="63">
        <v>37797</v>
      </c>
      <c r="G73" s="63">
        <v>5082</v>
      </c>
      <c r="H73" s="63">
        <v>1026</v>
      </c>
      <c r="I73" s="63">
        <v>15</v>
      </c>
      <c r="J73" s="63">
        <v>187</v>
      </c>
      <c r="K73" s="63">
        <v>792</v>
      </c>
      <c r="L73" s="63">
        <v>32</v>
      </c>
      <c r="M73" s="63">
        <v>74848</v>
      </c>
      <c r="N73" s="63">
        <v>3624</v>
      </c>
      <c r="O73" s="63">
        <v>29169</v>
      </c>
      <c r="P73" s="63">
        <v>37005</v>
      </c>
      <c r="Q73" s="63">
        <v>5050</v>
      </c>
    </row>
    <row r="74" spans="1:17" x14ac:dyDescent="0.45">
      <c r="A74" s="86" t="s">
        <v>28</v>
      </c>
      <c r="B74" s="63" t="s">
        <v>340</v>
      </c>
      <c r="C74" s="63">
        <v>8212</v>
      </c>
      <c r="D74" s="63">
        <v>457</v>
      </c>
      <c r="E74" s="63">
        <v>2789</v>
      </c>
      <c r="F74" s="63">
        <v>4467</v>
      </c>
      <c r="G74" s="63">
        <v>499</v>
      </c>
      <c r="H74" s="63">
        <v>127</v>
      </c>
      <c r="I74" s="63">
        <v>2</v>
      </c>
      <c r="J74" s="63">
        <v>12</v>
      </c>
      <c r="K74" s="63">
        <v>103</v>
      </c>
      <c r="L74" s="63">
        <v>10</v>
      </c>
      <c r="M74" s="63">
        <v>8085</v>
      </c>
      <c r="N74" s="63">
        <v>455</v>
      </c>
      <c r="O74" s="63">
        <v>2777</v>
      </c>
      <c r="P74" s="63">
        <v>4364</v>
      </c>
      <c r="Q74" s="63">
        <v>489</v>
      </c>
    </row>
    <row r="75" spans="1:17" x14ac:dyDescent="0.45">
      <c r="A75" s="86"/>
      <c r="B75" s="63" t="s">
        <v>315</v>
      </c>
      <c r="C75" s="63">
        <v>5845</v>
      </c>
      <c r="D75" s="63">
        <v>316</v>
      </c>
      <c r="E75" s="63">
        <v>2333</v>
      </c>
      <c r="F75" s="63">
        <v>2951</v>
      </c>
      <c r="G75" s="63">
        <v>245</v>
      </c>
      <c r="H75" s="63">
        <v>7</v>
      </c>
      <c r="I75" s="63">
        <v>1</v>
      </c>
      <c r="J75" s="63">
        <v>0</v>
      </c>
      <c r="K75" s="63">
        <v>6</v>
      </c>
      <c r="L75" s="63">
        <v>0</v>
      </c>
      <c r="M75" s="63">
        <v>5838</v>
      </c>
      <c r="N75" s="63">
        <v>315</v>
      </c>
      <c r="O75" s="63">
        <v>2333</v>
      </c>
      <c r="P75" s="63">
        <v>2945</v>
      </c>
      <c r="Q75" s="63">
        <v>245</v>
      </c>
    </row>
    <row r="76" spans="1:17" x14ac:dyDescent="0.45">
      <c r="A76" s="86"/>
      <c r="B76" s="63" t="s">
        <v>316</v>
      </c>
      <c r="C76" s="63">
        <v>4171</v>
      </c>
      <c r="D76" s="63">
        <v>245</v>
      </c>
      <c r="E76" s="63">
        <v>1773</v>
      </c>
      <c r="F76" s="63">
        <v>2010</v>
      </c>
      <c r="G76" s="63">
        <v>143</v>
      </c>
      <c r="H76" s="63">
        <v>104</v>
      </c>
      <c r="I76" s="63">
        <v>2</v>
      </c>
      <c r="J76" s="63">
        <v>4</v>
      </c>
      <c r="K76" s="63">
        <v>98</v>
      </c>
      <c r="L76" s="63">
        <v>0</v>
      </c>
      <c r="M76" s="63">
        <v>4067</v>
      </c>
      <c r="N76" s="63">
        <v>243</v>
      </c>
      <c r="O76" s="63">
        <v>1769</v>
      </c>
      <c r="P76" s="63">
        <v>1912</v>
      </c>
      <c r="Q76" s="63">
        <v>143</v>
      </c>
    </row>
    <row r="77" spans="1:17" x14ac:dyDescent="0.45">
      <c r="A77" s="86"/>
      <c r="B77" s="63" t="s">
        <v>319</v>
      </c>
      <c r="C77" s="63">
        <v>14531</v>
      </c>
      <c r="D77" s="63">
        <v>653</v>
      </c>
      <c r="E77" s="63">
        <v>6260</v>
      </c>
      <c r="F77" s="63">
        <v>7080</v>
      </c>
      <c r="G77" s="63">
        <v>538</v>
      </c>
      <c r="H77" s="63">
        <v>186</v>
      </c>
      <c r="I77" s="63">
        <v>12</v>
      </c>
      <c r="J77" s="63">
        <v>20</v>
      </c>
      <c r="K77" s="63">
        <v>154</v>
      </c>
      <c r="L77" s="63">
        <v>0</v>
      </c>
      <c r="M77" s="63">
        <v>14345</v>
      </c>
      <c r="N77" s="63">
        <v>641</v>
      </c>
      <c r="O77" s="63">
        <v>6240</v>
      </c>
      <c r="P77" s="63">
        <v>6926</v>
      </c>
      <c r="Q77" s="63">
        <v>538</v>
      </c>
    </row>
    <row r="78" spans="1:17" x14ac:dyDescent="0.45">
      <c r="A78" s="86"/>
      <c r="B78" s="63" t="s">
        <v>322</v>
      </c>
      <c r="C78" s="63">
        <v>7154</v>
      </c>
      <c r="D78" s="63">
        <v>332</v>
      </c>
      <c r="E78" s="63">
        <v>2734</v>
      </c>
      <c r="F78" s="63">
        <v>3721</v>
      </c>
      <c r="G78" s="63">
        <v>367</v>
      </c>
      <c r="H78" s="63">
        <v>87</v>
      </c>
      <c r="I78" s="63">
        <v>4</v>
      </c>
      <c r="J78" s="63">
        <v>10</v>
      </c>
      <c r="K78" s="63">
        <v>73</v>
      </c>
      <c r="L78" s="63">
        <v>0</v>
      </c>
      <c r="M78" s="63">
        <v>7067</v>
      </c>
      <c r="N78" s="63">
        <v>328</v>
      </c>
      <c r="O78" s="63">
        <v>2724</v>
      </c>
      <c r="P78" s="63">
        <v>3648</v>
      </c>
      <c r="Q78" s="63">
        <v>367</v>
      </c>
    </row>
    <row r="79" spans="1:17" x14ac:dyDescent="0.45">
      <c r="A79" s="86"/>
      <c r="B79" s="63" t="s">
        <v>341</v>
      </c>
      <c r="C79" s="63">
        <v>1</v>
      </c>
      <c r="D79" s="63">
        <v>0</v>
      </c>
      <c r="E79" s="63">
        <v>0</v>
      </c>
      <c r="F79" s="63">
        <v>1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1</v>
      </c>
      <c r="N79" s="63">
        <v>0</v>
      </c>
      <c r="O79" s="63">
        <v>0</v>
      </c>
      <c r="P79" s="63">
        <v>1</v>
      </c>
      <c r="Q79" s="63">
        <v>0</v>
      </c>
    </row>
    <row r="80" spans="1:17" x14ac:dyDescent="0.45">
      <c r="A80" s="86"/>
      <c r="B80" s="63" t="s">
        <v>312</v>
      </c>
      <c r="C80" s="63">
        <v>39914</v>
      </c>
      <c r="D80" s="63">
        <v>2003</v>
      </c>
      <c r="E80" s="63">
        <v>15889</v>
      </c>
      <c r="F80" s="63">
        <v>20230</v>
      </c>
      <c r="G80" s="63">
        <v>1792</v>
      </c>
      <c r="H80" s="63">
        <v>511</v>
      </c>
      <c r="I80" s="63">
        <v>21</v>
      </c>
      <c r="J80" s="63">
        <v>46</v>
      </c>
      <c r="K80" s="63">
        <v>434</v>
      </c>
      <c r="L80" s="63">
        <v>10</v>
      </c>
      <c r="M80" s="63">
        <v>39403</v>
      </c>
      <c r="N80" s="63">
        <v>1982</v>
      </c>
      <c r="O80" s="63">
        <v>15843</v>
      </c>
      <c r="P80" s="63">
        <v>19796</v>
      </c>
      <c r="Q80" s="63">
        <v>1782</v>
      </c>
    </row>
    <row r="81" spans="1:17" x14ac:dyDescent="0.45">
      <c r="A81" s="86" t="s">
        <v>29</v>
      </c>
      <c r="B81" s="63" t="s">
        <v>342</v>
      </c>
      <c r="C81" s="63">
        <v>6289</v>
      </c>
      <c r="D81" s="63">
        <v>555</v>
      </c>
      <c r="E81" s="63">
        <v>2337</v>
      </c>
      <c r="F81" s="63">
        <v>3049</v>
      </c>
      <c r="G81" s="63">
        <v>348</v>
      </c>
      <c r="H81" s="63">
        <v>58</v>
      </c>
      <c r="I81" s="63">
        <v>6</v>
      </c>
      <c r="J81" s="63">
        <v>4</v>
      </c>
      <c r="K81" s="63">
        <v>45</v>
      </c>
      <c r="L81" s="63">
        <v>3</v>
      </c>
      <c r="M81" s="63">
        <v>6231</v>
      </c>
      <c r="N81" s="63">
        <v>549</v>
      </c>
      <c r="O81" s="63">
        <v>2333</v>
      </c>
      <c r="P81" s="63">
        <v>3004</v>
      </c>
      <c r="Q81" s="63">
        <v>345</v>
      </c>
    </row>
    <row r="82" spans="1:17" x14ac:dyDescent="0.45">
      <c r="A82" s="86"/>
      <c r="B82" s="63" t="s">
        <v>316</v>
      </c>
      <c r="C82" s="63">
        <v>8089</v>
      </c>
      <c r="D82" s="63">
        <v>724</v>
      </c>
      <c r="E82" s="63">
        <v>2455</v>
      </c>
      <c r="F82" s="63">
        <v>4508</v>
      </c>
      <c r="G82" s="63">
        <v>402</v>
      </c>
      <c r="H82" s="63">
        <v>69</v>
      </c>
      <c r="I82" s="63">
        <v>0</v>
      </c>
      <c r="J82" s="63">
        <v>8</v>
      </c>
      <c r="K82" s="63">
        <v>59</v>
      </c>
      <c r="L82" s="63">
        <v>2</v>
      </c>
      <c r="M82" s="63">
        <v>8020</v>
      </c>
      <c r="N82" s="63">
        <v>724</v>
      </c>
      <c r="O82" s="63">
        <v>2447</v>
      </c>
      <c r="P82" s="63">
        <v>4449</v>
      </c>
      <c r="Q82" s="63">
        <v>400</v>
      </c>
    </row>
    <row r="83" spans="1:17" x14ac:dyDescent="0.45">
      <c r="A83" s="86"/>
      <c r="B83" s="63" t="s">
        <v>322</v>
      </c>
      <c r="C83" s="63">
        <v>9797</v>
      </c>
      <c r="D83" s="63">
        <v>850</v>
      </c>
      <c r="E83" s="63">
        <v>2648</v>
      </c>
      <c r="F83" s="63">
        <v>5414</v>
      </c>
      <c r="G83" s="63">
        <v>885</v>
      </c>
      <c r="H83" s="63">
        <v>203</v>
      </c>
      <c r="I83" s="63">
        <v>17</v>
      </c>
      <c r="J83" s="63">
        <v>21</v>
      </c>
      <c r="K83" s="63">
        <v>156</v>
      </c>
      <c r="L83" s="63">
        <v>9</v>
      </c>
      <c r="M83" s="63">
        <v>9594</v>
      </c>
      <c r="N83" s="63">
        <v>833</v>
      </c>
      <c r="O83" s="63">
        <v>2627</v>
      </c>
      <c r="P83" s="63">
        <v>5258</v>
      </c>
      <c r="Q83" s="63">
        <v>876</v>
      </c>
    </row>
    <row r="84" spans="1:17" x14ac:dyDescent="0.45">
      <c r="A84" s="86"/>
      <c r="B84" s="63" t="s">
        <v>343</v>
      </c>
      <c r="C84" s="63">
        <v>6656</v>
      </c>
      <c r="D84" s="63">
        <v>576</v>
      </c>
      <c r="E84" s="63">
        <v>1769</v>
      </c>
      <c r="F84" s="63">
        <v>3552</v>
      </c>
      <c r="G84" s="63">
        <v>759</v>
      </c>
      <c r="H84" s="63">
        <v>65</v>
      </c>
      <c r="I84" s="63">
        <v>11</v>
      </c>
      <c r="J84" s="63">
        <v>12</v>
      </c>
      <c r="K84" s="63">
        <v>41</v>
      </c>
      <c r="L84" s="63">
        <v>1</v>
      </c>
      <c r="M84" s="63">
        <v>6591</v>
      </c>
      <c r="N84" s="63">
        <v>565</v>
      </c>
      <c r="O84" s="63">
        <v>1757</v>
      </c>
      <c r="P84" s="63">
        <v>3511</v>
      </c>
      <c r="Q84" s="63">
        <v>758</v>
      </c>
    </row>
    <row r="85" spans="1:17" x14ac:dyDescent="0.45">
      <c r="A85" s="86"/>
      <c r="B85" s="63" t="s">
        <v>309</v>
      </c>
      <c r="C85" s="63">
        <v>7349</v>
      </c>
      <c r="D85" s="63">
        <v>777</v>
      </c>
      <c r="E85" s="63">
        <v>2263</v>
      </c>
      <c r="F85" s="63">
        <v>3889</v>
      </c>
      <c r="G85" s="63">
        <v>420</v>
      </c>
      <c r="H85" s="63">
        <v>109</v>
      </c>
      <c r="I85" s="63">
        <v>4</v>
      </c>
      <c r="J85" s="63">
        <v>22</v>
      </c>
      <c r="K85" s="63">
        <v>80</v>
      </c>
      <c r="L85" s="63">
        <v>3</v>
      </c>
      <c r="M85" s="63">
        <v>7240</v>
      </c>
      <c r="N85" s="63">
        <v>773</v>
      </c>
      <c r="O85" s="63">
        <v>2241</v>
      </c>
      <c r="P85" s="63">
        <v>3809</v>
      </c>
      <c r="Q85" s="63">
        <v>417</v>
      </c>
    </row>
    <row r="86" spans="1:17" x14ac:dyDescent="0.45">
      <c r="A86" s="86"/>
      <c r="B86" s="63" t="s">
        <v>344</v>
      </c>
      <c r="C86" s="63">
        <v>3</v>
      </c>
      <c r="D86" s="63">
        <v>0</v>
      </c>
      <c r="E86" s="63">
        <v>1</v>
      </c>
      <c r="F86" s="63">
        <v>2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3</v>
      </c>
      <c r="N86" s="63">
        <v>0</v>
      </c>
      <c r="O86" s="63">
        <v>1</v>
      </c>
      <c r="P86" s="63">
        <v>2</v>
      </c>
      <c r="Q86" s="63">
        <v>0</v>
      </c>
    </row>
    <row r="87" spans="1:17" x14ac:dyDescent="0.45">
      <c r="A87" s="86"/>
      <c r="B87" s="63" t="s">
        <v>312</v>
      </c>
      <c r="C87" s="63">
        <v>38183</v>
      </c>
      <c r="D87" s="63">
        <v>3482</v>
      </c>
      <c r="E87" s="63">
        <v>11473</v>
      </c>
      <c r="F87" s="63">
        <v>20414</v>
      </c>
      <c r="G87" s="63">
        <v>2814</v>
      </c>
      <c r="H87" s="63">
        <v>504</v>
      </c>
      <c r="I87" s="63">
        <v>38</v>
      </c>
      <c r="J87" s="63">
        <v>67</v>
      </c>
      <c r="K87" s="63">
        <v>381</v>
      </c>
      <c r="L87" s="63">
        <v>18</v>
      </c>
      <c r="M87" s="63">
        <v>37679</v>
      </c>
      <c r="N87" s="63">
        <v>3444</v>
      </c>
      <c r="O87" s="63">
        <v>11406</v>
      </c>
      <c r="P87" s="63">
        <v>20033</v>
      </c>
      <c r="Q87" s="63">
        <v>2796</v>
      </c>
    </row>
    <row r="88" spans="1:17" x14ac:dyDescent="0.45">
      <c r="A88" s="86" t="s">
        <v>30</v>
      </c>
      <c r="B88" s="63" t="s">
        <v>315</v>
      </c>
      <c r="C88" s="63">
        <v>10251</v>
      </c>
      <c r="D88" s="63">
        <v>552</v>
      </c>
      <c r="E88" s="63">
        <v>2556</v>
      </c>
      <c r="F88" s="63">
        <v>6512</v>
      </c>
      <c r="G88" s="63">
        <v>631</v>
      </c>
      <c r="H88" s="63">
        <v>155</v>
      </c>
      <c r="I88" s="63">
        <v>19</v>
      </c>
      <c r="J88" s="63">
        <v>7</v>
      </c>
      <c r="K88" s="63">
        <v>127</v>
      </c>
      <c r="L88" s="63">
        <v>2</v>
      </c>
      <c r="M88" s="63">
        <v>10096</v>
      </c>
      <c r="N88" s="63">
        <v>533</v>
      </c>
      <c r="O88" s="63">
        <v>2549</v>
      </c>
      <c r="P88" s="63">
        <v>6385</v>
      </c>
      <c r="Q88" s="63">
        <v>629</v>
      </c>
    </row>
    <row r="89" spans="1:17" x14ac:dyDescent="0.45">
      <c r="A89" s="86"/>
      <c r="B89" s="63" t="s">
        <v>316</v>
      </c>
      <c r="C89" s="63">
        <v>25712</v>
      </c>
      <c r="D89" s="63">
        <v>1665</v>
      </c>
      <c r="E89" s="63">
        <v>2542</v>
      </c>
      <c r="F89" s="63">
        <v>21100</v>
      </c>
      <c r="G89" s="63">
        <v>405</v>
      </c>
      <c r="H89" s="63">
        <v>114</v>
      </c>
      <c r="I89" s="63">
        <v>47</v>
      </c>
      <c r="J89" s="63">
        <v>12</v>
      </c>
      <c r="K89" s="63">
        <v>55</v>
      </c>
      <c r="L89" s="63">
        <v>0</v>
      </c>
      <c r="M89" s="63">
        <v>25598</v>
      </c>
      <c r="N89" s="63">
        <v>1618</v>
      </c>
      <c r="O89" s="63">
        <v>2530</v>
      </c>
      <c r="P89" s="63">
        <v>21045</v>
      </c>
      <c r="Q89" s="63">
        <v>405</v>
      </c>
    </row>
    <row r="90" spans="1:17" x14ac:dyDescent="0.45">
      <c r="A90" s="86"/>
      <c r="B90" s="63" t="s">
        <v>319</v>
      </c>
      <c r="C90" s="63">
        <v>10178</v>
      </c>
      <c r="D90" s="63">
        <v>479</v>
      </c>
      <c r="E90" s="63">
        <v>1683</v>
      </c>
      <c r="F90" s="63">
        <v>7411</v>
      </c>
      <c r="G90" s="63">
        <v>605</v>
      </c>
      <c r="H90" s="63">
        <v>16</v>
      </c>
      <c r="I90" s="63">
        <v>2</v>
      </c>
      <c r="J90" s="63">
        <v>10</v>
      </c>
      <c r="K90" s="63">
        <v>4</v>
      </c>
      <c r="L90" s="63">
        <v>0</v>
      </c>
      <c r="M90" s="63">
        <v>10162</v>
      </c>
      <c r="N90" s="63">
        <v>477</v>
      </c>
      <c r="O90" s="63">
        <v>1673</v>
      </c>
      <c r="P90" s="63">
        <v>7407</v>
      </c>
      <c r="Q90" s="63">
        <v>605</v>
      </c>
    </row>
    <row r="91" spans="1:17" x14ac:dyDescent="0.45">
      <c r="A91" s="86"/>
      <c r="B91" s="63" t="s">
        <v>345</v>
      </c>
      <c r="C91" s="63">
        <v>7172</v>
      </c>
      <c r="D91" s="63">
        <v>433</v>
      </c>
      <c r="E91" s="63">
        <v>2132</v>
      </c>
      <c r="F91" s="63">
        <v>4195</v>
      </c>
      <c r="G91" s="63">
        <v>412</v>
      </c>
      <c r="H91" s="63">
        <v>85</v>
      </c>
      <c r="I91" s="63">
        <v>13</v>
      </c>
      <c r="J91" s="63">
        <v>15</v>
      </c>
      <c r="K91" s="63">
        <v>56</v>
      </c>
      <c r="L91" s="63">
        <v>1</v>
      </c>
      <c r="M91" s="63">
        <v>7087</v>
      </c>
      <c r="N91" s="63">
        <v>420</v>
      </c>
      <c r="O91" s="63">
        <v>2117</v>
      </c>
      <c r="P91" s="63">
        <v>4139</v>
      </c>
      <c r="Q91" s="63">
        <v>411</v>
      </c>
    </row>
    <row r="92" spans="1:17" x14ac:dyDescent="0.45">
      <c r="A92" s="86"/>
      <c r="B92" s="63" t="s">
        <v>309</v>
      </c>
      <c r="C92" s="63">
        <v>9779</v>
      </c>
      <c r="D92" s="63">
        <v>573</v>
      </c>
      <c r="E92" s="63">
        <v>2869</v>
      </c>
      <c r="F92" s="63">
        <v>5763</v>
      </c>
      <c r="G92" s="63">
        <v>574</v>
      </c>
      <c r="H92" s="63">
        <v>125</v>
      </c>
      <c r="I92" s="63">
        <v>17</v>
      </c>
      <c r="J92" s="63">
        <v>1</v>
      </c>
      <c r="K92" s="63">
        <v>98</v>
      </c>
      <c r="L92" s="63">
        <v>9</v>
      </c>
      <c r="M92" s="63">
        <v>9654</v>
      </c>
      <c r="N92" s="63">
        <v>556</v>
      </c>
      <c r="O92" s="63">
        <v>2868</v>
      </c>
      <c r="P92" s="63">
        <v>5665</v>
      </c>
      <c r="Q92" s="63">
        <v>565</v>
      </c>
    </row>
    <row r="93" spans="1:17" x14ac:dyDescent="0.45">
      <c r="A93" s="86"/>
      <c r="B93" s="63" t="s">
        <v>346</v>
      </c>
      <c r="C93" s="63">
        <v>315</v>
      </c>
      <c r="D93" s="63">
        <v>0</v>
      </c>
      <c r="E93" s="63">
        <v>251</v>
      </c>
      <c r="F93" s="63">
        <v>64</v>
      </c>
      <c r="G93" s="63">
        <v>0</v>
      </c>
      <c r="H93" s="63">
        <v>3</v>
      </c>
      <c r="I93" s="63">
        <v>0</v>
      </c>
      <c r="J93" s="63">
        <v>3</v>
      </c>
      <c r="K93" s="63">
        <v>0</v>
      </c>
      <c r="L93" s="63">
        <v>0</v>
      </c>
      <c r="M93" s="63">
        <v>312</v>
      </c>
      <c r="N93" s="63">
        <v>0</v>
      </c>
      <c r="O93" s="63">
        <v>248</v>
      </c>
      <c r="P93" s="63">
        <v>64</v>
      </c>
      <c r="Q93" s="63">
        <v>0</v>
      </c>
    </row>
    <row r="94" spans="1:17" x14ac:dyDescent="0.45">
      <c r="A94" s="86"/>
      <c r="B94" s="63" t="s">
        <v>312</v>
      </c>
      <c r="C94" s="63">
        <v>63407</v>
      </c>
      <c r="D94" s="63">
        <v>3702</v>
      </c>
      <c r="E94" s="63">
        <v>12033</v>
      </c>
      <c r="F94" s="63">
        <v>45045</v>
      </c>
      <c r="G94" s="63">
        <v>2627</v>
      </c>
      <c r="H94" s="63">
        <v>498</v>
      </c>
      <c r="I94" s="63">
        <v>98</v>
      </c>
      <c r="J94" s="63">
        <v>48</v>
      </c>
      <c r="K94" s="63">
        <v>340</v>
      </c>
      <c r="L94" s="63">
        <v>12</v>
      </c>
      <c r="M94" s="63">
        <v>62909</v>
      </c>
      <c r="N94" s="63">
        <v>3604</v>
      </c>
      <c r="O94" s="63">
        <v>11985</v>
      </c>
      <c r="P94" s="63">
        <v>44705</v>
      </c>
      <c r="Q94" s="63">
        <v>2615</v>
      </c>
    </row>
    <row r="95" spans="1:17" x14ac:dyDescent="0.45">
      <c r="A95" s="86" t="s">
        <v>347</v>
      </c>
      <c r="B95" s="63" t="s">
        <v>348</v>
      </c>
      <c r="C95" s="63">
        <v>11414</v>
      </c>
      <c r="D95" s="63">
        <v>871</v>
      </c>
      <c r="E95" s="63">
        <v>5296</v>
      </c>
      <c r="F95" s="63">
        <v>4685</v>
      </c>
      <c r="G95" s="63">
        <v>562</v>
      </c>
      <c r="H95" s="63">
        <v>147</v>
      </c>
      <c r="I95" s="63">
        <v>8</v>
      </c>
      <c r="J95" s="63">
        <v>11</v>
      </c>
      <c r="K95" s="63">
        <v>122</v>
      </c>
      <c r="L95" s="63">
        <v>6</v>
      </c>
      <c r="M95" s="63">
        <v>11267</v>
      </c>
      <c r="N95" s="63">
        <v>863</v>
      </c>
      <c r="O95" s="63">
        <v>5285</v>
      </c>
      <c r="P95" s="63">
        <v>4563</v>
      </c>
      <c r="Q95" s="63">
        <v>556</v>
      </c>
    </row>
    <row r="96" spans="1:17" x14ac:dyDescent="0.45">
      <c r="A96" s="86"/>
      <c r="B96" s="63" t="s">
        <v>349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</row>
    <row r="97" spans="1:17" x14ac:dyDescent="0.45">
      <c r="A97" s="86"/>
      <c r="B97" s="63" t="s">
        <v>312</v>
      </c>
      <c r="C97" s="63">
        <v>11414</v>
      </c>
      <c r="D97" s="63">
        <v>871</v>
      </c>
      <c r="E97" s="63">
        <v>5296</v>
      </c>
      <c r="F97" s="63">
        <v>4685</v>
      </c>
      <c r="G97" s="63">
        <v>562</v>
      </c>
      <c r="H97" s="63">
        <v>147</v>
      </c>
      <c r="I97" s="63">
        <v>8</v>
      </c>
      <c r="J97" s="63">
        <v>11</v>
      </c>
      <c r="K97" s="63">
        <v>122</v>
      </c>
      <c r="L97" s="63">
        <v>6</v>
      </c>
      <c r="M97" s="63">
        <v>11267</v>
      </c>
      <c r="N97" s="63">
        <v>863</v>
      </c>
      <c r="O97" s="63">
        <v>5285</v>
      </c>
      <c r="P97" s="63">
        <v>4563</v>
      </c>
      <c r="Q97" s="63">
        <v>556</v>
      </c>
    </row>
    <row r="98" spans="1:17" x14ac:dyDescent="0.45">
      <c r="A98" s="86" t="s">
        <v>32</v>
      </c>
      <c r="B98" s="63" t="s">
        <v>350</v>
      </c>
      <c r="C98" s="63">
        <v>3670</v>
      </c>
      <c r="D98" s="63">
        <v>332</v>
      </c>
      <c r="E98" s="63">
        <v>1361</v>
      </c>
      <c r="F98" s="63">
        <v>1819</v>
      </c>
      <c r="G98" s="63">
        <v>158</v>
      </c>
      <c r="H98" s="63">
        <v>66</v>
      </c>
      <c r="I98" s="63">
        <v>5</v>
      </c>
      <c r="J98" s="63">
        <v>4</v>
      </c>
      <c r="K98" s="63">
        <v>56</v>
      </c>
      <c r="L98" s="63">
        <v>1</v>
      </c>
      <c r="M98" s="63">
        <v>3604</v>
      </c>
      <c r="N98" s="63">
        <v>327</v>
      </c>
      <c r="O98" s="63">
        <v>1357</v>
      </c>
      <c r="P98" s="63">
        <v>1763</v>
      </c>
      <c r="Q98" s="63">
        <v>157</v>
      </c>
    </row>
    <row r="99" spans="1:17" x14ac:dyDescent="0.45">
      <c r="A99" s="86"/>
      <c r="B99" s="63" t="s">
        <v>351</v>
      </c>
      <c r="C99" s="63">
        <v>2</v>
      </c>
      <c r="D99" s="63">
        <v>0</v>
      </c>
      <c r="E99" s="63">
        <v>1</v>
      </c>
      <c r="F99" s="63">
        <v>1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2</v>
      </c>
      <c r="N99" s="63">
        <v>0</v>
      </c>
      <c r="O99" s="63">
        <v>1</v>
      </c>
      <c r="P99" s="63">
        <v>1</v>
      </c>
      <c r="Q99" s="63">
        <v>0</v>
      </c>
    </row>
    <row r="100" spans="1:17" x14ac:dyDescent="0.45">
      <c r="A100" s="86"/>
      <c r="B100" s="63" t="s">
        <v>352</v>
      </c>
      <c r="C100" s="63">
        <v>14237</v>
      </c>
      <c r="D100" s="63">
        <v>611</v>
      </c>
      <c r="E100" s="63">
        <v>4216</v>
      </c>
      <c r="F100" s="63">
        <v>8353</v>
      </c>
      <c r="G100" s="63">
        <v>1057</v>
      </c>
      <c r="H100" s="63">
        <v>168</v>
      </c>
      <c r="I100" s="63">
        <v>22</v>
      </c>
      <c r="J100" s="63">
        <v>9</v>
      </c>
      <c r="K100" s="63">
        <v>136</v>
      </c>
      <c r="L100" s="63">
        <v>1</v>
      </c>
      <c r="M100" s="63">
        <v>14069</v>
      </c>
      <c r="N100" s="63">
        <v>589</v>
      </c>
      <c r="O100" s="63">
        <v>4207</v>
      </c>
      <c r="P100" s="63">
        <v>8217</v>
      </c>
      <c r="Q100" s="63">
        <v>1056</v>
      </c>
    </row>
    <row r="101" spans="1:17" x14ac:dyDescent="0.45">
      <c r="A101" s="86"/>
      <c r="B101" s="63" t="s">
        <v>353</v>
      </c>
      <c r="C101" s="63">
        <v>11</v>
      </c>
      <c r="D101" s="63">
        <v>0</v>
      </c>
      <c r="E101" s="63">
        <v>6</v>
      </c>
      <c r="F101" s="63">
        <v>5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11</v>
      </c>
      <c r="N101" s="63">
        <v>0</v>
      </c>
      <c r="O101" s="63">
        <v>6</v>
      </c>
      <c r="P101" s="63">
        <v>5</v>
      </c>
      <c r="Q101" s="63">
        <v>0</v>
      </c>
    </row>
    <row r="102" spans="1:17" x14ac:dyDescent="0.45">
      <c r="A102" s="86"/>
      <c r="B102" s="63" t="s">
        <v>354</v>
      </c>
      <c r="C102" s="63">
        <v>5521</v>
      </c>
      <c r="D102" s="63">
        <v>324</v>
      </c>
      <c r="E102" s="63">
        <v>1464</v>
      </c>
      <c r="F102" s="63">
        <v>3073</v>
      </c>
      <c r="G102" s="63">
        <v>660</v>
      </c>
      <c r="H102" s="63">
        <v>131</v>
      </c>
      <c r="I102" s="63">
        <v>0</v>
      </c>
      <c r="J102" s="63">
        <v>6</v>
      </c>
      <c r="K102" s="63">
        <v>124</v>
      </c>
      <c r="L102" s="63">
        <v>1</v>
      </c>
      <c r="M102" s="63">
        <v>5390</v>
      </c>
      <c r="N102" s="63">
        <v>324</v>
      </c>
      <c r="O102" s="63">
        <v>1458</v>
      </c>
      <c r="P102" s="63">
        <v>2949</v>
      </c>
      <c r="Q102" s="63">
        <v>659</v>
      </c>
    </row>
    <row r="103" spans="1:17" x14ac:dyDescent="0.45">
      <c r="A103" s="86"/>
      <c r="B103" s="63" t="s">
        <v>355</v>
      </c>
      <c r="C103" s="63">
        <v>4491</v>
      </c>
      <c r="D103" s="63">
        <v>238</v>
      </c>
      <c r="E103" s="63">
        <v>1283</v>
      </c>
      <c r="F103" s="63">
        <v>2451</v>
      </c>
      <c r="G103" s="63">
        <v>519</v>
      </c>
      <c r="H103" s="63">
        <v>7</v>
      </c>
      <c r="I103" s="63">
        <v>0</v>
      </c>
      <c r="J103" s="63">
        <v>1</v>
      </c>
      <c r="K103" s="63">
        <v>5</v>
      </c>
      <c r="L103" s="63">
        <v>1</v>
      </c>
      <c r="M103" s="63">
        <v>4484</v>
      </c>
      <c r="N103" s="63">
        <v>238</v>
      </c>
      <c r="O103" s="63">
        <v>1282</v>
      </c>
      <c r="P103" s="63">
        <v>2446</v>
      </c>
      <c r="Q103" s="63">
        <v>518</v>
      </c>
    </row>
    <row r="104" spans="1:17" x14ac:dyDescent="0.45">
      <c r="A104" s="86"/>
      <c r="B104" s="63" t="s">
        <v>356</v>
      </c>
      <c r="C104" s="63">
        <v>1062</v>
      </c>
      <c r="D104" s="63">
        <v>115</v>
      </c>
      <c r="E104" s="63">
        <v>245</v>
      </c>
      <c r="F104" s="63">
        <v>566</v>
      </c>
      <c r="G104" s="63">
        <v>136</v>
      </c>
      <c r="H104" s="63">
        <v>35</v>
      </c>
      <c r="I104" s="63">
        <v>19</v>
      </c>
      <c r="J104" s="63">
        <v>2</v>
      </c>
      <c r="K104" s="63">
        <v>13</v>
      </c>
      <c r="L104" s="63">
        <v>1</v>
      </c>
      <c r="M104" s="63">
        <v>1027</v>
      </c>
      <c r="N104" s="63">
        <v>96</v>
      </c>
      <c r="O104" s="63">
        <v>243</v>
      </c>
      <c r="P104" s="63">
        <v>553</v>
      </c>
      <c r="Q104" s="63">
        <v>135</v>
      </c>
    </row>
    <row r="105" spans="1:17" x14ac:dyDescent="0.45">
      <c r="A105" s="86"/>
      <c r="B105" s="63" t="s">
        <v>357</v>
      </c>
      <c r="C105" s="63">
        <v>11109</v>
      </c>
      <c r="D105" s="63">
        <v>467</v>
      </c>
      <c r="E105" s="63">
        <v>3707</v>
      </c>
      <c r="F105" s="63">
        <v>6375</v>
      </c>
      <c r="G105" s="63">
        <v>560</v>
      </c>
      <c r="H105" s="63">
        <v>116</v>
      </c>
      <c r="I105" s="63">
        <v>5</v>
      </c>
      <c r="J105" s="63">
        <v>25</v>
      </c>
      <c r="K105" s="63">
        <v>84</v>
      </c>
      <c r="L105" s="63">
        <v>2</v>
      </c>
      <c r="M105" s="63">
        <v>10993</v>
      </c>
      <c r="N105" s="63">
        <v>462</v>
      </c>
      <c r="O105" s="63">
        <v>3682</v>
      </c>
      <c r="P105" s="63">
        <v>6291</v>
      </c>
      <c r="Q105" s="63">
        <v>558</v>
      </c>
    </row>
    <row r="106" spans="1:17" x14ac:dyDescent="0.45">
      <c r="A106" s="86"/>
      <c r="B106" s="63" t="s">
        <v>358</v>
      </c>
      <c r="C106" s="63">
        <v>12538</v>
      </c>
      <c r="D106" s="63">
        <v>538</v>
      </c>
      <c r="E106" s="63">
        <v>4636</v>
      </c>
      <c r="F106" s="63">
        <v>6262</v>
      </c>
      <c r="G106" s="63">
        <v>1102</v>
      </c>
      <c r="H106" s="63">
        <v>112</v>
      </c>
      <c r="I106" s="63">
        <v>1</v>
      </c>
      <c r="J106" s="63">
        <v>8</v>
      </c>
      <c r="K106" s="63">
        <v>97</v>
      </c>
      <c r="L106" s="63">
        <v>6</v>
      </c>
      <c r="M106" s="63">
        <v>12426</v>
      </c>
      <c r="N106" s="63">
        <v>537</v>
      </c>
      <c r="O106" s="63">
        <v>4628</v>
      </c>
      <c r="P106" s="63">
        <v>6165</v>
      </c>
      <c r="Q106" s="63">
        <v>1096</v>
      </c>
    </row>
    <row r="107" spans="1:17" x14ac:dyDescent="0.45">
      <c r="A107" s="86"/>
      <c r="B107" s="63" t="s">
        <v>359</v>
      </c>
      <c r="C107" s="63">
        <v>7082</v>
      </c>
      <c r="D107" s="63">
        <v>321</v>
      </c>
      <c r="E107" s="63">
        <v>2238</v>
      </c>
      <c r="F107" s="63">
        <v>4090</v>
      </c>
      <c r="G107" s="63">
        <v>433</v>
      </c>
      <c r="H107" s="63">
        <v>103</v>
      </c>
      <c r="I107" s="63">
        <v>6</v>
      </c>
      <c r="J107" s="63">
        <v>25</v>
      </c>
      <c r="K107" s="63">
        <v>70</v>
      </c>
      <c r="L107" s="63">
        <v>2</v>
      </c>
      <c r="M107" s="63">
        <v>6979</v>
      </c>
      <c r="N107" s="63">
        <v>315</v>
      </c>
      <c r="O107" s="63">
        <v>2213</v>
      </c>
      <c r="P107" s="63">
        <v>4020</v>
      </c>
      <c r="Q107" s="63">
        <v>431</v>
      </c>
    </row>
    <row r="108" spans="1:17" x14ac:dyDescent="0.45">
      <c r="A108" s="86"/>
      <c r="B108" s="63" t="s">
        <v>360</v>
      </c>
      <c r="C108" s="63">
        <v>4942</v>
      </c>
      <c r="D108" s="63">
        <v>245</v>
      </c>
      <c r="E108" s="63">
        <v>1439</v>
      </c>
      <c r="F108" s="63">
        <v>2867</v>
      </c>
      <c r="G108" s="63">
        <v>391</v>
      </c>
      <c r="H108" s="63">
        <v>109</v>
      </c>
      <c r="I108" s="63">
        <v>0</v>
      </c>
      <c r="J108" s="63">
        <v>16</v>
      </c>
      <c r="K108" s="63">
        <v>91</v>
      </c>
      <c r="L108" s="63">
        <v>2</v>
      </c>
      <c r="M108" s="63">
        <v>4833</v>
      </c>
      <c r="N108" s="63">
        <v>245</v>
      </c>
      <c r="O108" s="63">
        <v>1423</v>
      </c>
      <c r="P108" s="63">
        <v>2776</v>
      </c>
      <c r="Q108" s="63">
        <v>389</v>
      </c>
    </row>
    <row r="109" spans="1:17" x14ac:dyDescent="0.45">
      <c r="A109" s="86"/>
      <c r="B109" s="63" t="s">
        <v>361</v>
      </c>
      <c r="C109" s="63">
        <v>27</v>
      </c>
      <c r="D109" s="63">
        <v>0</v>
      </c>
      <c r="E109" s="63">
        <v>23</v>
      </c>
      <c r="F109" s="63">
        <v>0</v>
      </c>
      <c r="G109" s="63">
        <v>4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27</v>
      </c>
      <c r="N109" s="63">
        <v>0</v>
      </c>
      <c r="O109" s="63">
        <v>23</v>
      </c>
      <c r="P109" s="63">
        <v>0</v>
      </c>
      <c r="Q109" s="63">
        <v>4</v>
      </c>
    </row>
    <row r="110" spans="1:17" x14ac:dyDescent="0.45">
      <c r="A110" s="86"/>
      <c r="B110" s="63" t="s">
        <v>362</v>
      </c>
      <c r="C110" s="63">
        <v>14512</v>
      </c>
      <c r="D110" s="63">
        <v>644</v>
      </c>
      <c r="E110" s="63">
        <v>6954</v>
      </c>
      <c r="F110" s="63">
        <v>5890</v>
      </c>
      <c r="G110" s="63">
        <v>1024</v>
      </c>
      <c r="H110" s="63">
        <v>150</v>
      </c>
      <c r="I110" s="63">
        <v>3</v>
      </c>
      <c r="J110" s="63">
        <v>18</v>
      </c>
      <c r="K110" s="63">
        <v>127</v>
      </c>
      <c r="L110" s="63">
        <v>2</v>
      </c>
      <c r="M110" s="63">
        <v>14362</v>
      </c>
      <c r="N110" s="63">
        <v>641</v>
      </c>
      <c r="O110" s="63">
        <v>6936</v>
      </c>
      <c r="P110" s="63">
        <v>5763</v>
      </c>
      <c r="Q110" s="63">
        <v>1022</v>
      </c>
    </row>
    <row r="111" spans="1:17" x14ac:dyDescent="0.45">
      <c r="A111" s="86"/>
      <c r="B111" s="63" t="s">
        <v>363</v>
      </c>
      <c r="C111" s="63">
        <v>18831</v>
      </c>
      <c r="D111" s="63">
        <v>743</v>
      </c>
      <c r="E111" s="63">
        <v>5795</v>
      </c>
      <c r="F111" s="63">
        <v>10575</v>
      </c>
      <c r="G111" s="63">
        <v>1718</v>
      </c>
      <c r="H111" s="63">
        <v>176</v>
      </c>
      <c r="I111" s="63">
        <v>11</v>
      </c>
      <c r="J111" s="63">
        <v>20</v>
      </c>
      <c r="K111" s="63">
        <v>141</v>
      </c>
      <c r="L111" s="63">
        <v>4</v>
      </c>
      <c r="M111" s="63">
        <v>18655</v>
      </c>
      <c r="N111" s="63">
        <v>732</v>
      </c>
      <c r="O111" s="63">
        <v>5775</v>
      </c>
      <c r="P111" s="63">
        <v>10434</v>
      </c>
      <c r="Q111" s="63">
        <v>1714</v>
      </c>
    </row>
    <row r="112" spans="1:17" x14ac:dyDescent="0.45">
      <c r="A112" s="86"/>
      <c r="B112" s="63" t="s">
        <v>364</v>
      </c>
      <c r="C112" s="63">
        <v>5715</v>
      </c>
      <c r="D112" s="63">
        <v>173</v>
      </c>
      <c r="E112" s="63">
        <v>3611</v>
      </c>
      <c r="F112" s="63">
        <v>1696</v>
      </c>
      <c r="G112" s="63">
        <v>235</v>
      </c>
      <c r="H112" s="63">
        <v>91</v>
      </c>
      <c r="I112" s="63">
        <v>0</v>
      </c>
      <c r="J112" s="63">
        <v>36</v>
      </c>
      <c r="K112" s="63">
        <v>54</v>
      </c>
      <c r="L112" s="63">
        <v>1</v>
      </c>
      <c r="M112" s="63">
        <v>5624</v>
      </c>
      <c r="N112" s="63">
        <v>173</v>
      </c>
      <c r="O112" s="63">
        <v>3575</v>
      </c>
      <c r="P112" s="63">
        <v>1642</v>
      </c>
      <c r="Q112" s="63">
        <v>234</v>
      </c>
    </row>
    <row r="113" spans="1:17" x14ac:dyDescent="0.45">
      <c r="A113" s="86"/>
      <c r="B113" s="63" t="s">
        <v>365</v>
      </c>
      <c r="C113" s="63">
        <v>24533</v>
      </c>
      <c r="D113" s="63">
        <v>1217</v>
      </c>
      <c r="E113" s="63">
        <v>7476</v>
      </c>
      <c r="F113" s="63">
        <v>14374</v>
      </c>
      <c r="G113" s="63">
        <v>1466</v>
      </c>
      <c r="H113" s="63">
        <v>227</v>
      </c>
      <c r="I113" s="63">
        <v>1</v>
      </c>
      <c r="J113" s="63">
        <v>28</v>
      </c>
      <c r="K113" s="63">
        <v>192</v>
      </c>
      <c r="L113" s="63">
        <v>6</v>
      </c>
      <c r="M113" s="63">
        <v>24306</v>
      </c>
      <c r="N113" s="63">
        <v>1216</v>
      </c>
      <c r="O113" s="63">
        <v>7448</v>
      </c>
      <c r="P113" s="63">
        <v>14182</v>
      </c>
      <c r="Q113" s="63">
        <v>1460</v>
      </c>
    </row>
    <row r="114" spans="1:17" x14ac:dyDescent="0.45">
      <c r="A114" s="86"/>
      <c r="B114" s="63" t="s">
        <v>366</v>
      </c>
      <c r="C114" s="63">
        <v>521</v>
      </c>
      <c r="D114" s="63">
        <v>0</v>
      </c>
      <c r="E114" s="63">
        <v>339</v>
      </c>
      <c r="F114" s="63">
        <v>182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521</v>
      </c>
      <c r="N114" s="63">
        <v>0</v>
      </c>
      <c r="O114" s="63">
        <v>339</v>
      </c>
      <c r="P114" s="63">
        <v>182</v>
      </c>
      <c r="Q114" s="63">
        <v>0</v>
      </c>
    </row>
    <row r="115" spans="1:17" x14ac:dyDescent="0.45">
      <c r="A115" s="86"/>
      <c r="B115" s="63" t="s">
        <v>367</v>
      </c>
      <c r="C115" s="63">
        <v>450</v>
      </c>
      <c r="D115" s="63">
        <v>0</v>
      </c>
      <c r="E115" s="63">
        <v>272</v>
      </c>
      <c r="F115" s="63">
        <v>178</v>
      </c>
      <c r="G115" s="63">
        <v>0</v>
      </c>
      <c r="H115" s="63">
        <v>2</v>
      </c>
      <c r="I115" s="63">
        <v>0</v>
      </c>
      <c r="J115" s="63">
        <v>2</v>
      </c>
      <c r="K115" s="63">
        <v>0</v>
      </c>
      <c r="L115" s="63">
        <v>0</v>
      </c>
      <c r="M115" s="63">
        <v>448</v>
      </c>
      <c r="N115" s="63">
        <v>0</v>
      </c>
      <c r="O115" s="63">
        <v>270</v>
      </c>
      <c r="P115" s="63">
        <v>178</v>
      </c>
      <c r="Q115" s="63">
        <v>0</v>
      </c>
    </row>
    <row r="116" spans="1:17" x14ac:dyDescent="0.45">
      <c r="A116" s="86"/>
      <c r="B116" s="63" t="s">
        <v>368</v>
      </c>
      <c r="C116" s="63">
        <v>1376</v>
      </c>
      <c r="D116" s="63">
        <v>0</v>
      </c>
      <c r="E116" s="63">
        <v>876</v>
      </c>
      <c r="F116" s="63">
        <v>499</v>
      </c>
      <c r="G116" s="63">
        <v>1</v>
      </c>
      <c r="H116" s="63">
        <v>9</v>
      </c>
      <c r="I116" s="63">
        <v>0</v>
      </c>
      <c r="J116" s="63">
        <v>7</v>
      </c>
      <c r="K116" s="63">
        <v>2</v>
      </c>
      <c r="L116" s="63">
        <v>0</v>
      </c>
      <c r="M116" s="63">
        <v>1367</v>
      </c>
      <c r="N116" s="63">
        <v>0</v>
      </c>
      <c r="O116" s="63">
        <v>869</v>
      </c>
      <c r="P116" s="63">
        <v>497</v>
      </c>
      <c r="Q116" s="63">
        <v>1</v>
      </c>
    </row>
    <row r="117" spans="1:17" x14ac:dyDescent="0.45">
      <c r="A117" s="86"/>
      <c r="B117" s="63" t="s">
        <v>369</v>
      </c>
      <c r="C117" s="63">
        <v>5171</v>
      </c>
      <c r="D117" s="63">
        <v>247</v>
      </c>
      <c r="E117" s="63">
        <v>1403</v>
      </c>
      <c r="F117" s="63">
        <v>2672</v>
      </c>
      <c r="G117" s="63">
        <v>849</v>
      </c>
      <c r="H117" s="63">
        <v>126</v>
      </c>
      <c r="I117" s="63">
        <v>0</v>
      </c>
      <c r="J117" s="63">
        <v>11</v>
      </c>
      <c r="K117" s="63">
        <v>109</v>
      </c>
      <c r="L117" s="63">
        <v>6</v>
      </c>
      <c r="M117" s="63">
        <v>5045</v>
      </c>
      <c r="N117" s="63">
        <v>247</v>
      </c>
      <c r="O117" s="63">
        <v>1392</v>
      </c>
      <c r="P117" s="63">
        <v>2563</v>
      </c>
      <c r="Q117" s="63">
        <v>843</v>
      </c>
    </row>
    <row r="118" spans="1:17" x14ac:dyDescent="0.45">
      <c r="A118" s="86"/>
      <c r="B118" s="63" t="s">
        <v>370</v>
      </c>
      <c r="C118" s="63">
        <v>10353</v>
      </c>
      <c r="D118" s="63">
        <v>288</v>
      </c>
      <c r="E118" s="63">
        <v>3912</v>
      </c>
      <c r="F118" s="63">
        <v>5611</v>
      </c>
      <c r="G118" s="63">
        <v>542</v>
      </c>
      <c r="H118" s="63">
        <v>144</v>
      </c>
      <c r="I118" s="63">
        <v>1</v>
      </c>
      <c r="J118" s="63">
        <v>23</v>
      </c>
      <c r="K118" s="63">
        <v>120</v>
      </c>
      <c r="L118" s="63">
        <v>0</v>
      </c>
      <c r="M118" s="63">
        <v>10209</v>
      </c>
      <c r="N118" s="63">
        <v>287</v>
      </c>
      <c r="O118" s="63">
        <v>3889</v>
      </c>
      <c r="P118" s="63">
        <v>5491</v>
      </c>
      <c r="Q118" s="63">
        <v>542</v>
      </c>
    </row>
    <row r="119" spans="1:17" x14ac:dyDescent="0.45">
      <c r="A119" s="86"/>
      <c r="B119" s="63" t="s">
        <v>371</v>
      </c>
      <c r="C119" s="63">
        <v>10380</v>
      </c>
      <c r="D119" s="63">
        <v>248</v>
      </c>
      <c r="E119" s="63">
        <v>3853</v>
      </c>
      <c r="F119" s="63">
        <v>5772</v>
      </c>
      <c r="G119" s="63">
        <v>507</v>
      </c>
      <c r="H119" s="63">
        <v>19</v>
      </c>
      <c r="I119" s="63">
        <v>1</v>
      </c>
      <c r="J119" s="63">
        <v>15</v>
      </c>
      <c r="K119" s="63">
        <v>3</v>
      </c>
      <c r="L119" s="63">
        <v>0</v>
      </c>
      <c r="M119" s="63">
        <v>10361</v>
      </c>
      <c r="N119" s="63">
        <v>247</v>
      </c>
      <c r="O119" s="63">
        <v>3838</v>
      </c>
      <c r="P119" s="63">
        <v>5769</v>
      </c>
      <c r="Q119" s="63">
        <v>507</v>
      </c>
    </row>
    <row r="120" spans="1:17" x14ac:dyDescent="0.45">
      <c r="A120" s="86"/>
      <c r="B120" s="63" t="s">
        <v>372</v>
      </c>
      <c r="C120" s="63">
        <v>2</v>
      </c>
      <c r="D120" s="63">
        <v>0</v>
      </c>
      <c r="E120" s="63">
        <v>2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2</v>
      </c>
      <c r="N120" s="63">
        <v>0</v>
      </c>
      <c r="O120" s="63">
        <v>2</v>
      </c>
      <c r="P120" s="63">
        <v>0</v>
      </c>
      <c r="Q120" s="63">
        <v>0</v>
      </c>
    </row>
    <row r="121" spans="1:17" x14ac:dyDescent="0.45">
      <c r="A121" s="86"/>
      <c r="B121" s="63" t="s">
        <v>373</v>
      </c>
      <c r="C121" s="63">
        <v>8665</v>
      </c>
      <c r="D121" s="63">
        <v>492</v>
      </c>
      <c r="E121" s="63">
        <v>2588</v>
      </c>
      <c r="F121" s="63">
        <v>4872</v>
      </c>
      <c r="G121" s="63">
        <v>713</v>
      </c>
      <c r="H121" s="63">
        <v>81</v>
      </c>
      <c r="I121" s="63">
        <v>3</v>
      </c>
      <c r="J121" s="63">
        <v>9</v>
      </c>
      <c r="K121" s="63">
        <v>67</v>
      </c>
      <c r="L121" s="63">
        <v>2</v>
      </c>
      <c r="M121" s="63">
        <v>8584</v>
      </c>
      <c r="N121" s="63">
        <v>489</v>
      </c>
      <c r="O121" s="63">
        <v>2579</v>
      </c>
      <c r="P121" s="63">
        <v>4805</v>
      </c>
      <c r="Q121" s="63">
        <v>711</v>
      </c>
    </row>
    <row r="122" spans="1:17" x14ac:dyDescent="0.45">
      <c r="A122" s="86"/>
      <c r="B122" s="63" t="s">
        <v>374</v>
      </c>
      <c r="C122" s="63">
        <v>4888</v>
      </c>
      <c r="D122" s="63">
        <v>252</v>
      </c>
      <c r="E122" s="63">
        <v>1417</v>
      </c>
      <c r="F122" s="63">
        <v>2656</v>
      </c>
      <c r="G122" s="63">
        <v>563</v>
      </c>
      <c r="H122" s="63">
        <v>42</v>
      </c>
      <c r="I122" s="63">
        <v>6</v>
      </c>
      <c r="J122" s="63">
        <v>23</v>
      </c>
      <c r="K122" s="63">
        <v>10</v>
      </c>
      <c r="L122" s="63">
        <v>3</v>
      </c>
      <c r="M122" s="63">
        <v>4846</v>
      </c>
      <c r="N122" s="63">
        <v>246</v>
      </c>
      <c r="O122" s="63">
        <v>1394</v>
      </c>
      <c r="P122" s="63">
        <v>2646</v>
      </c>
      <c r="Q122" s="63">
        <v>560</v>
      </c>
    </row>
    <row r="123" spans="1:17" x14ac:dyDescent="0.45">
      <c r="A123" s="86"/>
      <c r="B123" s="63" t="s">
        <v>375</v>
      </c>
      <c r="C123" s="63">
        <v>6078</v>
      </c>
      <c r="D123" s="63">
        <v>291</v>
      </c>
      <c r="E123" s="63">
        <v>1892</v>
      </c>
      <c r="F123" s="63">
        <v>3443</v>
      </c>
      <c r="G123" s="63">
        <v>452</v>
      </c>
      <c r="H123" s="63">
        <v>125</v>
      </c>
      <c r="I123" s="63">
        <v>5</v>
      </c>
      <c r="J123" s="63">
        <v>4</v>
      </c>
      <c r="K123" s="63">
        <v>104</v>
      </c>
      <c r="L123" s="63">
        <v>12</v>
      </c>
      <c r="M123" s="63">
        <v>5953</v>
      </c>
      <c r="N123" s="63">
        <v>286</v>
      </c>
      <c r="O123" s="63">
        <v>1888</v>
      </c>
      <c r="P123" s="63">
        <v>3339</v>
      </c>
      <c r="Q123" s="63">
        <v>440</v>
      </c>
    </row>
    <row r="124" spans="1:17" x14ac:dyDescent="0.45">
      <c r="A124" s="86"/>
      <c r="B124" s="63" t="s">
        <v>376</v>
      </c>
      <c r="C124" s="63">
        <v>5896</v>
      </c>
      <c r="D124" s="63">
        <v>340</v>
      </c>
      <c r="E124" s="63">
        <v>1888</v>
      </c>
      <c r="F124" s="63">
        <v>3345</v>
      </c>
      <c r="G124" s="63">
        <v>323</v>
      </c>
      <c r="H124" s="63">
        <v>117</v>
      </c>
      <c r="I124" s="63">
        <v>1</v>
      </c>
      <c r="J124" s="63">
        <v>42</v>
      </c>
      <c r="K124" s="63">
        <v>74</v>
      </c>
      <c r="L124" s="63">
        <v>0</v>
      </c>
      <c r="M124" s="63">
        <v>5779</v>
      </c>
      <c r="N124" s="63">
        <v>339</v>
      </c>
      <c r="O124" s="63">
        <v>1846</v>
      </c>
      <c r="P124" s="63">
        <v>3271</v>
      </c>
      <c r="Q124" s="63">
        <v>323</v>
      </c>
    </row>
    <row r="125" spans="1:17" x14ac:dyDescent="0.45">
      <c r="A125" s="86"/>
      <c r="B125" s="63" t="s">
        <v>377</v>
      </c>
      <c r="C125" s="63">
        <v>12724</v>
      </c>
      <c r="D125" s="63">
        <v>697</v>
      </c>
      <c r="E125" s="63">
        <v>3875</v>
      </c>
      <c r="F125" s="63">
        <v>7251</v>
      </c>
      <c r="G125" s="63">
        <v>901</v>
      </c>
      <c r="H125" s="63">
        <v>125</v>
      </c>
      <c r="I125" s="63">
        <v>3</v>
      </c>
      <c r="J125" s="63">
        <v>2</v>
      </c>
      <c r="K125" s="63">
        <v>116</v>
      </c>
      <c r="L125" s="63">
        <v>4</v>
      </c>
      <c r="M125" s="63">
        <v>12599</v>
      </c>
      <c r="N125" s="63">
        <v>694</v>
      </c>
      <c r="O125" s="63">
        <v>3873</v>
      </c>
      <c r="P125" s="63">
        <v>7135</v>
      </c>
      <c r="Q125" s="63">
        <v>897</v>
      </c>
    </row>
    <row r="126" spans="1:17" x14ac:dyDescent="0.45">
      <c r="A126" s="86"/>
      <c r="B126" s="63" t="s">
        <v>378</v>
      </c>
      <c r="C126" s="63">
        <v>4</v>
      </c>
      <c r="D126" s="63">
        <v>0</v>
      </c>
      <c r="E126" s="63">
        <v>2</v>
      </c>
      <c r="F126" s="63">
        <v>2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4</v>
      </c>
      <c r="N126" s="63">
        <v>0</v>
      </c>
      <c r="O126" s="63">
        <v>2</v>
      </c>
      <c r="P126" s="63">
        <v>2</v>
      </c>
      <c r="Q126" s="63">
        <v>0</v>
      </c>
    </row>
    <row r="127" spans="1:17" x14ac:dyDescent="0.45">
      <c r="A127" s="86"/>
      <c r="B127" s="63" t="s">
        <v>379</v>
      </c>
      <c r="C127" s="63">
        <v>9124</v>
      </c>
      <c r="D127" s="63">
        <v>333</v>
      </c>
      <c r="E127" s="63">
        <v>3612</v>
      </c>
      <c r="F127" s="63">
        <v>4697</v>
      </c>
      <c r="G127" s="63">
        <v>482</v>
      </c>
      <c r="H127" s="63">
        <v>243</v>
      </c>
      <c r="I127" s="63">
        <v>5</v>
      </c>
      <c r="J127" s="63">
        <v>66</v>
      </c>
      <c r="K127" s="63">
        <v>170</v>
      </c>
      <c r="L127" s="63">
        <v>2</v>
      </c>
      <c r="M127" s="63">
        <v>8881</v>
      </c>
      <c r="N127" s="63">
        <v>328</v>
      </c>
      <c r="O127" s="63">
        <v>3546</v>
      </c>
      <c r="P127" s="63">
        <v>4527</v>
      </c>
      <c r="Q127" s="63">
        <v>480</v>
      </c>
    </row>
    <row r="128" spans="1:17" x14ac:dyDescent="0.45">
      <c r="A128" s="86"/>
      <c r="B128" s="63" t="s">
        <v>380</v>
      </c>
      <c r="C128" s="63">
        <v>8875</v>
      </c>
      <c r="D128" s="63">
        <v>309</v>
      </c>
      <c r="E128" s="63">
        <v>3088</v>
      </c>
      <c r="F128" s="63">
        <v>5003</v>
      </c>
      <c r="G128" s="63">
        <v>475</v>
      </c>
      <c r="H128" s="63">
        <v>20</v>
      </c>
      <c r="I128" s="63">
        <v>0</v>
      </c>
      <c r="J128" s="63">
        <v>8</v>
      </c>
      <c r="K128" s="63">
        <v>11</v>
      </c>
      <c r="L128" s="63">
        <v>1</v>
      </c>
      <c r="M128" s="63">
        <v>8855</v>
      </c>
      <c r="N128" s="63">
        <v>309</v>
      </c>
      <c r="O128" s="63">
        <v>3080</v>
      </c>
      <c r="P128" s="63">
        <v>4992</v>
      </c>
      <c r="Q128" s="63">
        <v>474</v>
      </c>
    </row>
    <row r="129" spans="1:17" x14ac:dyDescent="0.45">
      <c r="A129" s="86"/>
      <c r="B129" s="63" t="s">
        <v>381</v>
      </c>
      <c r="C129" s="63">
        <v>3</v>
      </c>
      <c r="D129" s="63">
        <v>0</v>
      </c>
      <c r="E129" s="63">
        <v>3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3</v>
      </c>
      <c r="N129" s="63">
        <v>0</v>
      </c>
      <c r="O129" s="63">
        <v>3</v>
      </c>
      <c r="P129" s="63">
        <v>0</v>
      </c>
      <c r="Q129" s="63">
        <v>0</v>
      </c>
    </row>
    <row r="130" spans="1:17" x14ac:dyDescent="0.45">
      <c r="A130" s="86"/>
      <c r="B130" s="63" t="s">
        <v>382</v>
      </c>
      <c r="C130" s="63">
        <v>10738</v>
      </c>
      <c r="D130" s="63">
        <v>505</v>
      </c>
      <c r="E130" s="63">
        <v>5150</v>
      </c>
      <c r="F130" s="63">
        <v>4528</v>
      </c>
      <c r="G130" s="63">
        <v>555</v>
      </c>
      <c r="H130" s="63">
        <v>141</v>
      </c>
      <c r="I130" s="63">
        <v>0</v>
      </c>
      <c r="J130" s="63">
        <v>48</v>
      </c>
      <c r="K130" s="63">
        <v>92</v>
      </c>
      <c r="L130" s="63">
        <v>1</v>
      </c>
      <c r="M130" s="63">
        <v>10597</v>
      </c>
      <c r="N130" s="63">
        <v>505</v>
      </c>
      <c r="O130" s="63">
        <v>5102</v>
      </c>
      <c r="P130" s="63">
        <v>4436</v>
      </c>
      <c r="Q130" s="63">
        <v>554</v>
      </c>
    </row>
    <row r="131" spans="1:17" x14ac:dyDescent="0.45">
      <c r="A131" s="86"/>
      <c r="B131" s="63" t="s">
        <v>383</v>
      </c>
      <c r="C131" s="63">
        <v>63</v>
      </c>
      <c r="D131" s="63">
        <v>0</v>
      </c>
      <c r="E131" s="63">
        <v>62</v>
      </c>
      <c r="F131" s="63">
        <v>1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63</v>
      </c>
      <c r="N131" s="63">
        <v>0</v>
      </c>
      <c r="O131" s="63">
        <v>62</v>
      </c>
      <c r="P131" s="63">
        <v>1</v>
      </c>
      <c r="Q131" s="63">
        <v>0</v>
      </c>
    </row>
    <row r="132" spans="1:17" x14ac:dyDescent="0.45">
      <c r="A132" s="86"/>
      <c r="B132" s="63" t="s">
        <v>384</v>
      </c>
      <c r="C132" s="63">
        <v>6386</v>
      </c>
      <c r="D132" s="63">
        <v>277</v>
      </c>
      <c r="E132" s="63">
        <v>2969</v>
      </c>
      <c r="F132" s="63">
        <v>2665</v>
      </c>
      <c r="G132" s="63">
        <v>475</v>
      </c>
      <c r="H132" s="63">
        <v>179</v>
      </c>
      <c r="I132" s="63">
        <v>0</v>
      </c>
      <c r="J132" s="63">
        <v>42</v>
      </c>
      <c r="K132" s="63">
        <v>134</v>
      </c>
      <c r="L132" s="63">
        <v>3</v>
      </c>
      <c r="M132" s="63">
        <v>6207</v>
      </c>
      <c r="N132" s="63">
        <v>277</v>
      </c>
      <c r="O132" s="63">
        <v>2927</v>
      </c>
      <c r="P132" s="63">
        <v>2531</v>
      </c>
      <c r="Q132" s="63">
        <v>472</v>
      </c>
    </row>
    <row r="133" spans="1:17" x14ac:dyDescent="0.45">
      <c r="A133" s="86"/>
      <c r="B133" s="63" t="s">
        <v>385</v>
      </c>
      <c r="C133" s="63">
        <v>8060</v>
      </c>
      <c r="D133" s="63">
        <v>325</v>
      </c>
      <c r="E133" s="63">
        <v>3184</v>
      </c>
      <c r="F133" s="63">
        <v>4148</v>
      </c>
      <c r="G133" s="63">
        <v>403</v>
      </c>
      <c r="H133" s="63">
        <v>25</v>
      </c>
      <c r="I133" s="63">
        <v>0</v>
      </c>
      <c r="J133" s="63">
        <v>18</v>
      </c>
      <c r="K133" s="63">
        <v>5</v>
      </c>
      <c r="L133" s="63">
        <v>2</v>
      </c>
      <c r="M133" s="63">
        <v>8035</v>
      </c>
      <c r="N133" s="63">
        <v>325</v>
      </c>
      <c r="O133" s="63">
        <v>3166</v>
      </c>
      <c r="P133" s="63">
        <v>4143</v>
      </c>
      <c r="Q133" s="63">
        <v>401</v>
      </c>
    </row>
    <row r="134" spans="1:17" x14ac:dyDescent="0.45">
      <c r="A134" s="86"/>
      <c r="B134" s="63" t="s">
        <v>386</v>
      </c>
      <c r="C134" s="63">
        <v>24</v>
      </c>
      <c r="D134" s="63">
        <v>0</v>
      </c>
      <c r="E134" s="63">
        <v>15</v>
      </c>
      <c r="F134" s="63">
        <v>9</v>
      </c>
      <c r="G134" s="63">
        <v>0</v>
      </c>
      <c r="H134" s="63">
        <v>2</v>
      </c>
      <c r="I134" s="63">
        <v>0</v>
      </c>
      <c r="J134" s="63">
        <v>1</v>
      </c>
      <c r="K134" s="63">
        <v>1</v>
      </c>
      <c r="L134" s="63">
        <v>0</v>
      </c>
      <c r="M134" s="63">
        <v>22</v>
      </c>
      <c r="N134" s="63">
        <v>0</v>
      </c>
      <c r="O134" s="63">
        <v>14</v>
      </c>
      <c r="P134" s="63">
        <v>8</v>
      </c>
      <c r="Q134" s="63">
        <v>0</v>
      </c>
    </row>
    <row r="135" spans="1:17" x14ac:dyDescent="0.45">
      <c r="A135" s="86"/>
      <c r="B135" s="63" t="s">
        <v>387</v>
      </c>
      <c r="C135" s="63">
        <v>8402</v>
      </c>
      <c r="D135" s="63">
        <v>340</v>
      </c>
      <c r="E135" s="63">
        <v>3319</v>
      </c>
      <c r="F135" s="63">
        <v>4256</v>
      </c>
      <c r="G135" s="63">
        <v>487</v>
      </c>
      <c r="H135" s="63">
        <v>6</v>
      </c>
      <c r="I135" s="63">
        <v>0</v>
      </c>
      <c r="J135" s="63">
        <v>0</v>
      </c>
      <c r="K135" s="63">
        <v>5</v>
      </c>
      <c r="L135" s="63">
        <v>1</v>
      </c>
      <c r="M135" s="63">
        <v>8396</v>
      </c>
      <c r="N135" s="63">
        <v>340</v>
      </c>
      <c r="O135" s="63">
        <v>3319</v>
      </c>
      <c r="P135" s="63">
        <v>4251</v>
      </c>
      <c r="Q135" s="63">
        <v>486</v>
      </c>
    </row>
    <row r="136" spans="1:17" x14ac:dyDescent="0.45">
      <c r="A136" s="86"/>
      <c r="B136" s="63" t="s">
        <v>388</v>
      </c>
      <c r="C136" s="63">
        <v>5496</v>
      </c>
      <c r="D136" s="63">
        <v>591</v>
      </c>
      <c r="E136" s="63">
        <v>2061</v>
      </c>
      <c r="F136" s="63">
        <v>2473</v>
      </c>
      <c r="G136" s="63">
        <v>371</v>
      </c>
      <c r="H136" s="63">
        <v>108</v>
      </c>
      <c r="I136" s="63">
        <v>3</v>
      </c>
      <c r="J136" s="63">
        <v>12</v>
      </c>
      <c r="K136" s="63">
        <v>89</v>
      </c>
      <c r="L136" s="63">
        <v>4</v>
      </c>
      <c r="M136" s="63">
        <v>5388</v>
      </c>
      <c r="N136" s="63">
        <v>588</v>
      </c>
      <c r="O136" s="63">
        <v>2049</v>
      </c>
      <c r="P136" s="63">
        <v>2384</v>
      </c>
      <c r="Q136" s="63">
        <v>367</v>
      </c>
    </row>
    <row r="137" spans="1:17" x14ac:dyDescent="0.45">
      <c r="A137" s="86"/>
      <c r="B137" s="63" t="s">
        <v>389</v>
      </c>
      <c r="C137" s="63">
        <v>217</v>
      </c>
      <c r="D137" s="63">
        <v>0</v>
      </c>
      <c r="E137" s="63">
        <v>209</v>
      </c>
      <c r="F137" s="63">
        <v>8</v>
      </c>
      <c r="G137" s="63">
        <v>0</v>
      </c>
      <c r="H137" s="63">
        <v>7</v>
      </c>
      <c r="I137" s="63">
        <v>0</v>
      </c>
      <c r="J137" s="63">
        <v>7</v>
      </c>
      <c r="K137" s="63">
        <v>0</v>
      </c>
      <c r="L137" s="63">
        <v>0</v>
      </c>
      <c r="M137" s="63">
        <v>210</v>
      </c>
      <c r="N137" s="63">
        <v>0</v>
      </c>
      <c r="O137" s="63">
        <v>202</v>
      </c>
      <c r="P137" s="63">
        <v>8</v>
      </c>
      <c r="Q137" s="63">
        <v>0</v>
      </c>
    </row>
    <row r="138" spans="1:17" x14ac:dyDescent="0.45">
      <c r="A138" s="86"/>
      <c r="B138" s="63" t="s">
        <v>390</v>
      </c>
      <c r="C138" s="63">
        <v>6069</v>
      </c>
      <c r="D138" s="63">
        <v>420</v>
      </c>
      <c r="E138" s="63">
        <v>2942</v>
      </c>
      <c r="F138" s="63">
        <v>2396</v>
      </c>
      <c r="G138" s="63">
        <v>311</v>
      </c>
      <c r="H138" s="63">
        <v>138</v>
      </c>
      <c r="I138" s="63">
        <v>13</v>
      </c>
      <c r="J138" s="63">
        <v>45</v>
      </c>
      <c r="K138" s="63">
        <v>78</v>
      </c>
      <c r="L138" s="63">
        <v>2</v>
      </c>
      <c r="M138" s="63">
        <v>5931</v>
      </c>
      <c r="N138" s="63">
        <v>407</v>
      </c>
      <c r="O138" s="63">
        <v>2897</v>
      </c>
      <c r="P138" s="63">
        <v>2318</v>
      </c>
      <c r="Q138" s="63">
        <v>309</v>
      </c>
    </row>
    <row r="139" spans="1:17" x14ac:dyDescent="0.45">
      <c r="A139" s="86"/>
      <c r="B139" s="63" t="s">
        <v>391</v>
      </c>
      <c r="C139" s="63">
        <v>3125</v>
      </c>
      <c r="D139" s="63">
        <v>193</v>
      </c>
      <c r="E139" s="63">
        <v>1547</v>
      </c>
      <c r="F139" s="63">
        <v>1299</v>
      </c>
      <c r="G139" s="63">
        <v>86</v>
      </c>
      <c r="H139" s="63">
        <v>43</v>
      </c>
      <c r="I139" s="63">
        <v>1</v>
      </c>
      <c r="J139" s="63">
        <v>0</v>
      </c>
      <c r="K139" s="63">
        <v>41</v>
      </c>
      <c r="L139" s="63">
        <v>1</v>
      </c>
      <c r="M139" s="63">
        <v>3082</v>
      </c>
      <c r="N139" s="63">
        <v>192</v>
      </c>
      <c r="O139" s="63">
        <v>1547</v>
      </c>
      <c r="P139" s="63">
        <v>1258</v>
      </c>
      <c r="Q139" s="63">
        <v>85</v>
      </c>
    </row>
    <row r="140" spans="1:17" x14ac:dyDescent="0.45">
      <c r="A140" s="86"/>
      <c r="B140" s="63" t="s">
        <v>392</v>
      </c>
      <c r="C140" s="63">
        <v>6616</v>
      </c>
      <c r="D140" s="63">
        <v>303</v>
      </c>
      <c r="E140" s="63">
        <v>2292</v>
      </c>
      <c r="F140" s="63">
        <v>3559</v>
      </c>
      <c r="G140" s="63">
        <v>462</v>
      </c>
      <c r="H140" s="63">
        <v>96</v>
      </c>
      <c r="I140" s="63">
        <v>0</v>
      </c>
      <c r="J140" s="63">
        <v>33</v>
      </c>
      <c r="K140" s="63">
        <v>62</v>
      </c>
      <c r="L140" s="63">
        <v>1</v>
      </c>
      <c r="M140" s="63">
        <v>6520</v>
      </c>
      <c r="N140" s="63">
        <v>303</v>
      </c>
      <c r="O140" s="63">
        <v>2259</v>
      </c>
      <c r="P140" s="63">
        <v>3497</v>
      </c>
      <c r="Q140" s="63">
        <v>461</v>
      </c>
    </row>
    <row r="141" spans="1:17" x14ac:dyDescent="0.45">
      <c r="A141" s="86"/>
      <c r="B141" s="63" t="s">
        <v>393</v>
      </c>
      <c r="C141" s="63">
        <v>2</v>
      </c>
      <c r="D141" s="63">
        <v>0</v>
      </c>
      <c r="E141" s="63">
        <v>1</v>
      </c>
      <c r="F141" s="63">
        <v>1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2</v>
      </c>
      <c r="N141" s="63">
        <v>0</v>
      </c>
      <c r="O141" s="63">
        <v>1</v>
      </c>
      <c r="P141" s="63">
        <v>1</v>
      </c>
      <c r="Q141" s="63">
        <v>0</v>
      </c>
    </row>
    <row r="142" spans="1:17" x14ac:dyDescent="0.45">
      <c r="A142" s="86"/>
      <c r="B142" s="63" t="s">
        <v>394</v>
      </c>
      <c r="C142" s="63">
        <v>228</v>
      </c>
      <c r="D142" s="63">
        <v>0</v>
      </c>
      <c r="E142" s="63">
        <v>177</v>
      </c>
      <c r="F142" s="63">
        <v>51</v>
      </c>
      <c r="G142" s="63">
        <v>0</v>
      </c>
      <c r="H142" s="63">
        <v>4</v>
      </c>
      <c r="I142" s="63">
        <v>0</v>
      </c>
      <c r="J142" s="63">
        <v>4</v>
      </c>
      <c r="K142" s="63">
        <v>0</v>
      </c>
      <c r="L142" s="63">
        <v>0</v>
      </c>
      <c r="M142" s="63">
        <v>224</v>
      </c>
      <c r="N142" s="63">
        <v>0</v>
      </c>
      <c r="O142" s="63">
        <v>173</v>
      </c>
      <c r="P142" s="63">
        <v>51</v>
      </c>
      <c r="Q142" s="63">
        <v>0</v>
      </c>
    </row>
    <row r="143" spans="1:17" x14ac:dyDescent="0.45">
      <c r="A143" s="86"/>
      <c r="B143" s="63" t="s">
        <v>395</v>
      </c>
      <c r="C143" s="63">
        <v>6538</v>
      </c>
      <c r="D143" s="63">
        <v>338</v>
      </c>
      <c r="E143" s="63">
        <v>1812</v>
      </c>
      <c r="F143" s="63">
        <v>3486</v>
      </c>
      <c r="G143" s="63">
        <v>902</v>
      </c>
      <c r="H143" s="63">
        <v>55</v>
      </c>
      <c r="I143" s="63">
        <v>5</v>
      </c>
      <c r="J143" s="63">
        <v>41</v>
      </c>
      <c r="K143" s="63">
        <v>6</v>
      </c>
      <c r="L143" s="63">
        <v>3</v>
      </c>
      <c r="M143" s="63">
        <v>6483</v>
      </c>
      <c r="N143" s="63">
        <v>333</v>
      </c>
      <c r="O143" s="63">
        <v>1771</v>
      </c>
      <c r="P143" s="63">
        <v>3480</v>
      </c>
      <c r="Q143" s="63">
        <v>899</v>
      </c>
    </row>
    <row r="144" spans="1:17" x14ac:dyDescent="0.45">
      <c r="A144" s="86"/>
      <c r="B144" s="63" t="s">
        <v>396</v>
      </c>
      <c r="C144" s="63">
        <v>3640</v>
      </c>
      <c r="D144" s="63">
        <v>162</v>
      </c>
      <c r="E144" s="63">
        <v>892</v>
      </c>
      <c r="F144" s="63">
        <v>2020</v>
      </c>
      <c r="G144" s="63">
        <v>566</v>
      </c>
      <c r="H144" s="63">
        <v>65</v>
      </c>
      <c r="I144" s="63">
        <v>0</v>
      </c>
      <c r="J144" s="63">
        <v>1</v>
      </c>
      <c r="K144" s="63">
        <v>64</v>
      </c>
      <c r="L144" s="63">
        <v>0</v>
      </c>
      <c r="M144" s="63">
        <v>3575</v>
      </c>
      <c r="N144" s="63">
        <v>162</v>
      </c>
      <c r="O144" s="63">
        <v>891</v>
      </c>
      <c r="P144" s="63">
        <v>1956</v>
      </c>
      <c r="Q144" s="63">
        <v>566</v>
      </c>
    </row>
    <row r="145" spans="1:17" x14ac:dyDescent="0.45">
      <c r="A145" s="86"/>
      <c r="B145" s="63" t="s">
        <v>397</v>
      </c>
      <c r="C145" s="63">
        <v>9675</v>
      </c>
      <c r="D145" s="63">
        <v>450</v>
      </c>
      <c r="E145" s="63">
        <v>4144</v>
      </c>
      <c r="F145" s="63">
        <v>4451</v>
      </c>
      <c r="G145" s="63">
        <v>630</v>
      </c>
      <c r="H145" s="63">
        <v>178</v>
      </c>
      <c r="I145" s="63">
        <v>7</v>
      </c>
      <c r="J145" s="63">
        <v>17</v>
      </c>
      <c r="K145" s="63">
        <v>151</v>
      </c>
      <c r="L145" s="63">
        <v>3</v>
      </c>
      <c r="M145" s="63">
        <v>9497</v>
      </c>
      <c r="N145" s="63">
        <v>443</v>
      </c>
      <c r="O145" s="63">
        <v>4127</v>
      </c>
      <c r="P145" s="63">
        <v>4300</v>
      </c>
      <c r="Q145" s="63">
        <v>627</v>
      </c>
    </row>
    <row r="146" spans="1:17" x14ac:dyDescent="0.45">
      <c r="A146" s="86"/>
      <c r="B146" s="63" t="s">
        <v>398</v>
      </c>
      <c r="C146" s="63">
        <v>3136</v>
      </c>
      <c r="D146" s="63">
        <v>179</v>
      </c>
      <c r="E146" s="63">
        <v>1172</v>
      </c>
      <c r="F146" s="63">
        <v>1491</v>
      </c>
      <c r="G146" s="63">
        <v>294</v>
      </c>
      <c r="H146" s="63">
        <v>10</v>
      </c>
      <c r="I146" s="63">
        <v>0</v>
      </c>
      <c r="J146" s="63">
        <v>3</v>
      </c>
      <c r="K146" s="63">
        <v>6</v>
      </c>
      <c r="L146" s="63">
        <v>1</v>
      </c>
      <c r="M146" s="63">
        <v>3126</v>
      </c>
      <c r="N146" s="63">
        <v>179</v>
      </c>
      <c r="O146" s="63">
        <v>1169</v>
      </c>
      <c r="P146" s="63">
        <v>1485</v>
      </c>
      <c r="Q146" s="63">
        <v>293</v>
      </c>
    </row>
    <row r="147" spans="1:17" x14ac:dyDescent="0.45">
      <c r="A147" s="86"/>
      <c r="B147" s="63" t="s">
        <v>399</v>
      </c>
      <c r="C147" s="63">
        <v>15635</v>
      </c>
      <c r="D147" s="63">
        <v>601</v>
      </c>
      <c r="E147" s="63">
        <v>7120</v>
      </c>
      <c r="F147" s="63">
        <v>6982</v>
      </c>
      <c r="G147" s="63">
        <v>932</v>
      </c>
      <c r="H147" s="63">
        <v>171</v>
      </c>
      <c r="I147" s="63">
        <v>1</v>
      </c>
      <c r="J147" s="63">
        <v>35</v>
      </c>
      <c r="K147" s="63">
        <v>124</v>
      </c>
      <c r="L147" s="63">
        <v>11</v>
      </c>
      <c r="M147" s="63">
        <v>15464</v>
      </c>
      <c r="N147" s="63">
        <v>600</v>
      </c>
      <c r="O147" s="63">
        <v>7085</v>
      </c>
      <c r="P147" s="63">
        <v>6858</v>
      </c>
      <c r="Q147" s="63">
        <v>921</v>
      </c>
    </row>
    <row r="148" spans="1:17" x14ac:dyDescent="0.45">
      <c r="A148" s="86"/>
      <c r="B148" s="63" t="s">
        <v>400</v>
      </c>
      <c r="C148" s="63">
        <v>11039</v>
      </c>
      <c r="D148" s="63">
        <v>816</v>
      </c>
      <c r="E148" s="63">
        <v>5045</v>
      </c>
      <c r="F148" s="63">
        <v>4500</v>
      </c>
      <c r="G148" s="63">
        <v>678</v>
      </c>
      <c r="H148" s="63">
        <v>109</v>
      </c>
      <c r="I148" s="63">
        <v>2</v>
      </c>
      <c r="J148" s="63">
        <v>23</v>
      </c>
      <c r="K148" s="63">
        <v>84</v>
      </c>
      <c r="L148" s="63">
        <v>0</v>
      </c>
      <c r="M148" s="63">
        <v>10930</v>
      </c>
      <c r="N148" s="63">
        <v>814</v>
      </c>
      <c r="O148" s="63">
        <v>5022</v>
      </c>
      <c r="P148" s="63">
        <v>4416</v>
      </c>
      <c r="Q148" s="63">
        <v>678</v>
      </c>
    </row>
    <row r="149" spans="1:17" x14ac:dyDescent="0.45">
      <c r="A149" s="86"/>
      <c r="B149" s="63" t="s">
        <v>401</v>
      </c>
      <c r="C149" s="63">
        <v>15305</v>
      </c>
      <c r="D149" s="63">
        <v>712</v>
      </c>
      <c r="E149" s="63">
        <v>6830</v>
      </c>
      <c r="F149" s="63">
        <v>6719</v>
      </c>
      <c r="G149" s="63">
        <v>1044</v>
      </c>
      <c r="H149" s="63">
        <v>253</v>
      </c>
      <c r="I149" s="63">
        <v>3</v>
      </c>
      <c r="J149" s="63">
        <v>110</v>
      </c>
      <c r="K149" s="63">
        <v>138</v>
      </c>
      <c r="L149" s="63">
        <v>2</v>
      </c>
      <c r="M149" s="63">
        <v>15052</v>
      </c>
      <c r="N149" s="63">
        <v>709</v>
      </c>
      <c r="O149" s="63">
        <v>6720</v>
      </c>
      <c r="P149" s="63">
        <v>6581</v>
      </c>
      <c r="Q149" s="63">
        <v>1042</v>
      </c>
    </row>
    <row r="150" spans="1:17" x14ac:dyDescent="0.45">
      <c r="A150" s="86"/>
      <c r="B150" s="63" t="s">
        <v>402</v>
      </c>
      <c r="C150" s="63">
        <v>1</v>
      </c>
      <c r="D150" s="63">
        <v>0</v>
      </c>
      <c r="E150" s="63">
        <v>0</v>
      </c>
      <c r="F150" s="63">
        <v>1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1</v>
      </c>
      <c r="N150" s="63">
        <v>0</v>
      </c>
      <c r="O150" s="63">
        <v>0</v>
      </c>
      <c r="P150" s="63">
        <v>1</v>
      </c>
      <c r="Q150" s="63">
        <v>0</v>
      </c>
    </row>
    <row r="151" spans="1:17" x14ac:dyDescent="0.45">
      <c r="A151" s="86"/>
      <c r="B151" s="63" t="s">
        <v>403</v>
      </c>
      <c r="C151" s="63">
        <v>19217</v>
      </c>
      <c r="D151" s="63">
        <v>1531</v>
      </c>
      <c r="E151" s="63">
        <v>7416</v>
      </c>
      <c r="F151" s="63">
        <v>8600</v>
      </c>
      <c r="G151" s="63">
        <v>1670</v>
      </c>
      <c r="H151" s="63">
        <v>191</v>
      </c>
      <c r="I151" s="63">
        <v>18</v>
      </c>
      <c r="J151" s="63">
        <v>10</v>
      </c>
      <c r="K151" s="63">
        <v>160</v>
      </c>
      <c r="L151" s="63">
        <v>3</v>
      </c>
      <c r="M151" s="63">
        <v>19026</v>
      </c>
      <c r="N151" s="63">
        <v>1513</v>
      </c>
      <c r="O151" s="63">
        <v>7406</v>
      </c>
      <c r="P151" s="63">
        <v>8440</v>
      </c>
      <c r="Q151" s="63">
        <v>1667</v>
      </c>
    </row>
    <row r="152" spans="1:17" x14ac:dyDescent="0.45">
      <c r="A152" s="86"/>
      <c r="B152" s="63" t="s">
        <v>403</v>
      </c>
      <c r="C152" s="63">
        <v>1</v>
      </c>
      <c r="D152" s="63">
        <v>0</v>
      </c>
      <c r="E152" s="63">
        <v>1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1</v>
      </c>
      <c r="N152" s="63">
        <v>0</v>
      </c>
      <c r="O152" s="63">
        <v>1</v>
      </c>
      <c r="P152" s="63">
        <v>0</v>
      </c>
      <c r="Q152" s="63">
        <v>0</v>
      </c>
    </row>
    <row r="153" spans="1:17" x14ac:dyDescent="0.45">
      <c r="A153" s="86"/>
      <c r="B153" s="63" t="s">
        <v>404</v>
      </c>
      <c r="C153" s="63">
        <v>25</v>
      </c>
      <c r="D153" s="63">
        <v>0</v>
      </c>
      <c r="E153" s="63">
        <v>24</v>
      </c>
      <c r="F153" s="63">
        <v>1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25</v>
      </c>
      <c r="N153" s="63">
        <v>0</v>
      </c>
      <c r="O153" s="63">
        <v>24</v>
      </c>
      <c r="P153" s="63">
        <v>1</v>
      </c>
      <c r="Q153" s="63">
        <v>0</v>
      </c>
    </row>
    <row r="154" spans="1:17" x14ac:dyDescent="0.45">
      <c r="A154" s="86"/>
      <c r="B154" s="63" t="s">
        <v>405</v>
      </c>
      <c r="C154" s="63">
        <v>9802</v>
      </c>
      <c r="D154" s="63">
        <v>414</v>
      </c>
      <c r="E154" s="63">
        <v>5202</v>
      </c>
      <c r="F154" s="63">
        <v>3895</v>
      </c>
      <c r="G154" s="63">
        <v>291</v>
      </c>
      <c r="H154" s="63">
        <v>218</v>
      </c>
      <c r="I154" s="63">
        <v>6</v>
      </c>
      <c r="J154" s="63">
        <v>106</v>
      </c>
      <c r="K154" s="63">
        <v>102</v>
      </c>
      <c r="L154" s="63">
        <v>4</v>
      </c>
      <c r="M154" s="63">
        <v>9584</v>
      </c>
      <c r="N154" s="63">
        <v>408</v>
      </c>
      <c r="O154" s="63">
        <v>5096</v>
      </c>
      <c r="P154" s="63">
        <v>3793</v>
      </c>
      <c r="Q154" s="63">
        <v>287</v>
      </c>
    </row>
    <row r="155" spans="1:17" x14ac:dyDescent="0.45">
      <c r="A155" s="86"/>
      <c r="B155" s="63" t="s">
        <v>406</v>
      </c>
      <c r="C155" s="63">
        <v>7535</v>
      </c>
      <c r="D155" s="63">
        <v>487</v>
      </c>
      <c r="E155" s="63">
        <v>1800</v>
      </c>
      <c r="F155" s="63">
        <v>4466</v>
      </c>
      <c r="G155" s="63">
        <v>782</v>
      </c>
      <c r="H155" s="63">
        <v>91</v>
      </c>
      <c r="I155" s="63">
        <v>4</v>
      </c>
      <c r="J155" s="63">
        <v>1</v>
      </c>
      <c r="K155" s="63">
        <v>84</v>
      </c>
      <c r="L155" s="63">
        <v>2</v>
      </c>
      <c r="M155" s="63">
        <v>7444</v>
      </c>
      <c r="N155" s="63">
        <v>483</v>
      </c>
      <c r="O155" s="63">
        <v>1799</v>
      </c>
      <c r="P155" s="63">
        <v>4382</v>
      </c>
      <c r="Q155" s="63">
        <v>780</v>
      </c>
    </row>
    <row r="156" spans="1:17" x14ac:dyDescent="0.45">
      <c r="A156" s="86"/>
      <c r="B156" s="63" t="s">
        <v>407</v>
      </c>
      <c r="C156" s="63">
        <v>17</v>
      </c>
      <c r="D156" s="63">
        <v>0</v>
      </c>
      <c r="E156" s="63">
        <v>9</v>
      </c>
      <c r="F156" s="63">
        <v>8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17</v>
      </c>
      <c r="N156" s="63">
        <v>0</v>
      </c>
      <c r="O156" s="63">
        <v>9</v>
      </c>
      <c r="P156" s="63">
        <v>8</v>
      </c>
      <c r="Q156" s="63">
        <v>0</v>
      </c>
    </row>
    <row r="157" spans="1:17" x14ac:dyDescent="0.45">
      <c r="A157" s="86"/>
      <c r="B157" s="63" t="s">
        <v>408</v>
      </c>
      <c r="C157" s="63">
        <v>19695</v>
      </c>
      <c r="D157" s="63">
        <v>829</v>
      </c>
      <c r="E157" s="63">
        <v>7355</v>
      </c>
      <c r="F157" s="63">
        <v>9743</v>
      </c>
      <c r="G157" s="63">
        <v>1768</v>
      </c>
      <c r="H157" s="63">
        <v>295</v>
      </c>
      <c r="I157" s="63">
        <v>9</v>
      </c>
      <c r="J157" s="63">
        <v>40</v>
      </c>
      <c r="K157" s="63">
        <v>240</v>
      </c>
      <c r="L157" s="63">
        <v>6</v>
      </c>
      <c r="M157" s="63">
        <v>19400</v>
      </c>
      <c r="N157" s="63">
        <v>820</v>
      </c>
      <c r="O157" s="63">
        <v>7315</v>
      </c>
      <c r="P157" s="63">
        <v>9503</v>
      </c>
      <c r="Q157" s="63">
        <v>1762</v>
      </c>
    </row>
    <row r="158" spans="1:17" x14ac:dyDescent="0.45">
      <c r="A158" s="86"/>
      <c r="B158" s="63" t="s">
        <v>409</v>
      </c>
      <c r="C158" s="63">
        <v>6190</v>
      </c>
      <c r="D158" s="63">
        <v>0</v>
      </c>
      <c r="E158" s="63">
        <v>5311</v>
      </c>
      <c r="F158" s="63">
        <v>869</v>
      </c>
      <c r="G158" s="63">
        <v>10</v>
      </c>
      <c r="H158" s="63">
        <v>9</v>
      </c>
      <c r="I158" s="63">
        <v>0</v>
      </c>
      <c r="J158" s="63">
        <v>5</v>
      </c>
      <c r="K158" s="63">
        <v>4</v>
      </c>
      <c r="L158" s="63">
        <v>0</v>
      </c>
      <c r="M158" s="63">
        <v>6181</v>
      </c>
      <c r="N158" s="63">
        <v>0</v>
      </c>
      <c r="O158" s="63">
        <v>5306</v>
      </c>
      <c r="P158" s="63">
        <v>865</v>
      </c>
      <c r="Q158" s="63">
        <v>10</v>
      </c>
    </row>
    <row r="159" spans="1:17" x14ac:dyDescent="0.45">
      <c r="A159" s="86"/>
      <c r="B159" s="63" t="s">
        <v>312</v>
      </c>
      <c r="C159" s="63">
        <v>395670</v>
      </c>
      <c r="D159" s="63">
        <v>18938</v>
      </c>
      <c r="E159" s="63">
        <v>151538</v>
      </c>
      <c r="F159" s="63">
        <v>197206</v>
      </c>
      <c r="G159" s="63">
        <v>27988</v>
      </c>
      <c r="H159" s="63">
        <v>4938</v>
      </c>
      <c r="I159" s="63">
        <v>170</v>
      </c>
      <c r="J159" s="63">
        <v>1012</v>
      </c>
      <c r="K159" s="63">
        <v>3646</v>
      </c>
      <c r="L159" s="63">
        <v>110</v>
      </c>
      <c r="M159" s="63">
        <v>390732</v>
      </c>
      <c r="N159" s="63">
        <v>18768</v>
      </c>
      <c r="O159" s="63">
        <v>150526</v>
      </c>
      <c r="P159" s="63">
        <v>193560</v>
      </c>
      <c r="Q159" s="63">
        <v>27878</v>
      </c>
    </row>
    <row r="160" spans="1:17" x14ac:dyDescent="0.45">
      <c r="A160" s="86" t="s">
        <v>33</v>
      </c>
      <c r="B160" s="63" t="s">
        <v>410</v>
      </c>
      <c r="C160" s="63">
        <v>9276</v>
      </c>
      <c r="D160" s="63">
        <v>960</v>
      </c>
      <c r="E160" s="63">
        <v>3347</v>
      </c>
      <c r="F160" s="63">
        <v>4531</v>
      </c>
      <c r="G160" s="63">
        <v>438</v>
      </c>
      <c r="H160" s="63">
        <v>115</v>
      </c>
      <c r="I160" s="63">
        <v>8</v>
      </c>
      <c r="J160" s="63">
        <v>9</v>
      </c>
      <c r="K160" s="63">
        <v>93</v>
      </c>
      <c r="L160" s="63">
        <v>5</v>
      </c>
      <c r="M160" s="63">
        <v>9161</v>
      </c>
      <c r="N160" s="63">
        <v>952</v>
      </c>
      <c r="O160" s="63">
        <v>3338</v>
      </c>
      <c r="P160" s="63">
        <v>4438</v>
      </c>
      <c r="Q160" s="63">
        <v>433</v>
      </c>
    </row>
    <row r="161" spans="1:17" x14ac:dyDescent="0.45">
      <c r="A161" s="86"/>
      <c r="B161" s="63" t="s">
        <v>411</v>
      </c>
      <c r="C161" s="63">
        <v>2565</v>
      </c>
      <c r="D161" s="63">
        <v>195</v>
      </c>
      <c r="E161" s="63">
        <v>1066</v>
      </c>
      <c r="F161" s="63">
        <v>1245</v>
      </c>
      <c r="G161" s="63">
        <v>59</v>
      </c>
      <c r="H161" s="63">
        <v>14</v>
      </c>
      <c r="I161" s="63">
        <v>1</v>
      </c>
      <c r="J161" s="63">
        <v>1</v>
      </c>
      <c r="K161" s="63">
        <v>10</v>
      </c>
      <c r="L161" s="63">
        <v>2</v>
      </c>
      <c r="M161" s="63">
        <v>2551</v>
      </c>
      <c r="N161" s="63">
        <v>194</v>
      </c>
      <c r="O161" s="63">
        <v>1065</v>
      </c>
      <c r="P161" s="63">
        <v>1235</v>
      </c>
      <c r="Q161" s="63">
        <v>57</v>
      </c>
    </row>
    <row r="162" spans="1:17" x14ac:dyDescent="0.45">
      <c r="A162" s="86"/>
      <c r="B162" s="63" t="s">
        <v>412</v>
      </c>
      <c r="C162" s="63">
        <v>3279</v>
      </c>
      <c r="D162" s="63">
        <v>272</v>
      </c>
      <c r="E162" s="63">
        <v>1230</v>
      </c>
      <c r="F162" s="63">
        <v>1604</v>
      </c>
      <c r="G162" s="63">
        <v>173</v>
      </c>
      <c r="H162" s="63">
        <v>36</v>
      </c>
      <c r="I162" s="63">
        <v>0</v>
      </c>
      <c r="J162" s="63">
        <v>0</v>
      </c>
      <c r="K162" s="63">
        <v>35</v>
      </c>
      <c r="L162" s="63">
        <v>1</v>
      </c>
      <c r="M162" s="63">
        <v>3243</v>
      </c>
      <c r="N162" s="63">
        <v>272</v>
      </c>
      <c r="O162" s="63">
        <v>1230</v>
      </c>
      <c r="P162" s="63">
        <v>1569</v>
      </c>
      <c r="Q162" s="63">
        <v>172</v>
      </c>
    </row>
    <row r="163" spans="1:17" x14ac:dyDescent="0.45">
      <c r="A163" s="86"/>
      <c r="B163" s="63" t="s">
        <v>413</v>
      </c>
      <c r="C163" s="63">
        <v>3167</v>
      </c>
      <c r="D163" s="63">
        <v>321</v>
      </c>
      <c r="E163" s="63">
        <v>1002</v>
      </c>
      <c r="F163" s="63">
        <v>1739</v>
      </c>
      <c r="G163" s="63">
        <v>105</v>
      </c>
      <c r="H163" s="63">
        <v>75</v>
      </c>
      <c r="I163" s="63">
        <v>14</v>
      </c>
      <c r="J163" s="63">
        <v>3</v>
      </c>
      <c r="K163" s="63">
        <v>56</v>
      </c>
      <c r="L163" s="63">
        <v>2</v>
      </c>
      <c r="M163" s="63">
        <v>3092</v>
      </c>
      <c r="N163" s="63">
        <v>307</v>
      </c>
      <c r="O163" s="63">
        <v>999</v>
      </c>
      <c r="P163" s="63">
        <v>1683</v>
      </c>
      <c r="Q163" s="63">
        <v>103</v>
      </c>
    </row>
    <row r="164" spans="1:17" x14ac:dyDescent="0.45">
      <c r="A164" s="86"/>
      <c r="B164" s="63" t="s">
        <v>414</v>
      </c>
      <c r="C164" s="63">
        <v>3430</v>
      </c>
      <c r="D164" s="63">
        <v>290</v>
      </c>
      <c r="E164" s="63">
        <v>1178</v>
      </c>
      <c r="F164" s="63">
        <v>1782</v>
      </c>
      <c r="G164" s="63">
        <v>180</v>
      </c>
      <c r="H164" s="63">
        <v>59</v>
      </c>
      <c r="I164" s="63">
        <v>3</v>
      </c>
      <c r="J164" s="63">
        <v>5</v>
      </c>
      <c r="K164" s="63">
        <v>48</v>
      </c>
      <c r="L164" s="63">
        <v>3</v>
      </c>
      <c r="M164" s="63">
        <v>3371</v>
      </c>
      <c r="N164" s="63">
        <v>287</v>
      </c>
      <c r="O164" s="63">
        <v>1173</v>
      </c>
      <c r="P164" s="63">
        <v>1734</v>
      </c>
      <c r="Q164" s="63">
        <v>177</v>
      </c>
    </row>
    <row r="165" spans="1:17" x14ac:dyDescent="0.45">
      <c r="A165" s="86"/>
      <c r="B165" s="63" t="s">
        <v>415</v>
      </c>
      <c r="C165" s="63">
        <v>1188</v>
      </c>
      <c r="D165" s="63">
        <v>145</v>
      </c>
      <c r="E165" s="63">
        <v>462</v>
      </c>
      <c r="F165" s="63">
        <v>547</v>
      </c>
      <c r="G165" s="63">
        <v>34</v>
      </c>
      <c r="H165" s="63">
        <v>20</v>
      </c>
      <c r="I165" s="63">
        <v>1</v>
      </c>
      <c r="J165" s="63">
        <v>0</v>
      </c>
      <c r="K165" s="63">
        <v>19</v>
      </c>
      <c r="L165" s="63">
        <v>0</v>
      </c>
      <c r="M165" s="63">
        <v>1168</v>
      </c>
      <c r="N165" s="63">
        <v>144</v>
      </c>
      <c r="O165" s="63">
        <v>462</v>
      </c>
      <c r="P165" s="63">
        <v>528</v>
      </c>
      <c r="Q165" s="63">
        <v>34</v>
      </c>
    </row>
    <row r="166" spans="1:17" x14ac:dyDescent="0.45">
      <c r="A166" s="86"/>
      <c r="B166" s="63" t="s">
        <v>416</v>
      </c>
      <c r="C166" s="63">
        <v>2138</v>
      </c>
      <c r="D166" s="63">
        <v>193</v>
      </c>
      <c r="E166" s="63">
        <v>875</v>
      </c>
      <c r="F166" s="63">
        <v>994</v>
      </c>
      <c r="G166" s="63">
        <v>76</v>
      </c>
      <c r="H166" s="63">
        <v>24</v>
      </c>
      <c r="I166" s="63">
        <v>1</v>
      </c>
      <c r="J166" s="63">
        <v>0</v>
      </c>
      <c r="K166" s="63">
        <v>23</v>
      </c>
      <c r="L166" s="63">
        <v>0</v>
      </c>
      <c r="M166" s="63">
        <v>2114</v>
      </c>
      <c r="N166" s="63">
        <v>192</v>
      </c>
      <c r="O166" s="63">
        <v>875</v>
      </c>
      <c r="P166" s="63">
        <v>971</v>
      </c>
      <c r="Q166" s="63">
        <v>76</v>
      </c>
    </row>
    <row r="167" spans="1:17" x14ac:dyDescent="0.45">
      <c r="A167" s="86"/>
      <c r="B167" s="63" t="s">
        <v>417</v>
      </c>
      <c r="C167" s="63">
        <v>2654</v>
      </c>
      <c r="D167" s="63">
        <v>203</v>
      </c>
      <c r="E167" s="63">
        <v>1422</v>
      </c>
      <c r="F167" s="63">
        <v>960</v>
      </c>
      <c r="G167" s="63">
        <v>69</v>
      </c>
      <c r="H167" s="63">
        <v>45</v>
      </c>
      <c r="I167" s="63">
        <v>0</v>
      </c>
      <c r="J167" s="63">
        <v>12</v>
      </c>
      <c r="K167" s="63">
        <v>32</v>
      </c>
      <c r="L167" s="63">
        <v>1</v>
      </c>
      <c r="M167" s="63">
        <v>2609</v>
      </c>
      <c r="N167" s="63">
        <v>203</v>
      </c>
      <c r="O167" s="63">
        <v>1410</v>
      </c>
      <c r="P167" s="63">
        <v>928</v>
      </c>
      <c r="Q167" s="63">
        <v>68</v>
      </c>
    </row>
    <row r="168" spans="1:17" x14ac:dyDescent="0.45">
      <c r="A168" s="86"/>
      <c r="B168" s="63" t="s">
        <v>418</v>
      </c>
      <c r="C168" s="63">
        <v>11912</v>
      </c>
      <c r="D168" s="63">
        <v>774</v>
      </c>
      <c r="E168" s="63">
        <v>4388</v>
      </c>
      <c r="F168" s="63">
        <v>6015</v>
      </c>
      <c r="G168" s="63">
        <v>735</v>
      </c>
      <c r="H168" s="63">
        <v>155</v>
      </c>
      <c r="I168" s="63">
        <v>7</v>
      </c>
      <c r="J168" s="63">
        <v>6</v>
      </c>
      <c r="K168" s="63">
        <v>135</v>
      </c>
      <c r="L168" s="63">
        <v>7</v>
      </c>
      <c r="M168" s="63">
        <v>11757</v>
      </c>
      <c r="N168" s="63">
        <v>767</v>
      </c>
      <c r="O168" s="63">
        <v>4382</v>
      </c>
      <c r="P168" s="63">
        <v>5880</v>
      </c>
      <c r="Q168" s="63">
        <v>728</v>
      </c>
    </row>
    <row r="169" spans="1:17" x14ac:dyDescent="0.45">
      <c r="A169" s="86"/>
      <c r="B169" s="63" t="s">
        <v>419</v>
      </c>
      <c r="C169" s="63">
        <v>1762</v>
      </c>
      <c r="D169" s="63">
        <v>164</v>
      </c>
      <c r="E169" s="63">
        <v>690</v>
      </c>
      <c r="F169" s="63">
        <v>844</v>
      </c>
      <c r="G169" s="63">
        <v>64</v>
      </c>
      <c r="H169" s="63">
        <v>35</v>
      </c>
      <c r="I169" s="63">
        <v>2</v>
      </c>
      <c r="J169" s="63">
        <v>2</v>
      </c>
      <c r="K169" s="63">
        <v>29</v>
      </c>
      <c r="L169" s="63">
        <v>2</v>
      </c>
      <c r="M169" s="63">
        <v>1727</v>
      </c>
      <c r="N169" s="63">
        <v>162</v>
      </c>
      <c r="O169" s="63">
        <v>688</v>
      </c>
      <c r="P169" s="63">
        <v>815</v>
      </c>
      <c r="Q169" s="63">
        <v>62</v>
      </c>
    </row>
    <row r="170" spans="1:17" x14ac:dyDescent="0.45">
      <c r="A170" s="86"/>
      <c r="B170" s="63" t="s">
        <v>420</v>
      </c>
      <c r="C170" s="63">
        <v>2156</v>
      </c>
      <c r="D170" s="63">
        <v>152</v>
      </c>
      <c r="E170" s="63">
        <v>1098</v>
      </c>
      <c r="F170" s="63">
        <v>864</v>
      </c>
      <c r="G170" s="63">
        <v>42</v>
      </c>
      <c r="H170" s="63">
        <v>49</v>
      </c>
      <c r="I170" s="63">
        <v>4</v>
      </c>
      <c r="J170" s="63">
        <v>0</v>
      </c>
      <c r="K170" s="63">
        <v>44</v>
      </c>
      <c r="L170" s="63">
        <v>1</v>
      </c>
      <c r="M170" s="63">
        <v>2107</v>
      </c>
      <c r="N170" s="63">
        <v>148</v>
      </c>
      <c r="O170" s="63">
        <v>1098</v>
      </c>
      <c r="P170" s="63">
        <v>820</v>
      </c>
      <c r="Q170" s="63">
        <v>41</v>
      </c>
    </row>
    <row r="171" spans="1:17" x14ac:dyDescent="0.45">
      <c r="A171" s="86"/>
      <c r="B171" s="63" t="s">
        <v>421</v>
      </c>
      <c r="C171" s="63">
        <v>3277</v>
      </c>
      <c r="D171" s="63">
        <v>212</v>
      </c>
      <c r="E171" s="63">
        <v>1580</v>
      </c>
      <c r="F171" s="63">
        <v>1377</v>
      </c>
      <c r="G171" s="63">
        <v>108</v>
      </c>
      <c r="H171" s="63">
        <v>29</v>
      </c>
      <c r="I171" s="63">
        <v>0</v>
      </c>
      <c r="J171" s="63">
        <v>0</v>
      </c>
      <c r="K171" s="63">
        <v>29</v>
      </c>
      <c r="L171" s="63">
        <v>0</v>
      </c>
      <c r="M171" s="63">
        <v>3248</v>
      </c>
      <c r="N171" s="63">
        <v>212</v>
      </c>
      <c r="O171" s="63">
        <v>1580</v>
      </c>
      <c r="P171" s="63">
        <v>1348</v>
      </c>
      <c r="Q171" s="63">
        <v>108</v>
      </c>
    </row>
    <row r="172" spans="1:17" x14ac:dyDescent="0.45">
      <c r="A172" s="86"/>
      <c r="B172" s="63" t="s">
        <v>422</v>
      </c>
      <c r="C172" s="63">
        <v>8226</v>
      </c>
      <c r="D172" s="63">
        <v>754</v>
      </c>
      <c r="E172" s="63">
        <v>2239</v>
      </c>
      <c r="F172" s="63">
        <v>4625</v>
      </c>
      <c r="G172" s="63">
        <v>608</v>
      </c>
      <c r="H172" s="63">
        <v>109</v>
      </c>
      <c r="I172" s="63">
        <v>3</v>
      </c>
      <c r="J172" s="63">
        <v>2</v>
      </c>
      <c r="K172" s="63">
        <v>98</v>
      </c>
      <c r="L172" s="63">
        <v>6</v>
      </c>
      <c r="M172" s="63">
        <v>8117</v>
      </c>
      <c r="N172" s="63">
        <v>751</v>
      </c>
      <c r="O172" s="63">
        <v>2237</v>
      </c>
      <c r="P172" s="63">
        <v>4527</v>
      </c>
      <c r="Q172" s="63">
        <v>602</v>
      </c>
    </row>
    <row r="173" spans="1:17" x14ac:dyDescent="0.45">
      <c r="A173" s="86"/>
      <c r="B173" s="63" t="s">
        <v>423</v>
      </c>
      <c r="C173" s="63">
        <v>1131</v>
      </c>
      <c r="D173" s="63">
        <v>66</v>
      </c>
      <c r="E173" s="63">
        <v>330</v>
      </c>
      <c r="F173" s="63">
        <v>674</v>
      </c>
      <c r="G173" s="63">
        <v>61</v>
      </c>
      <c r="H173" s="63">
        <v>22</v>
      </c>
      <c r="I173" s="63">
        <v>0</v>
      </c>
      <c r="J173" s="63">
        <v>0</v>
      </c>
      <c r="K173" s="63">
        <v>22</v>
      </c>
      <c r="L173" s="63">
        <v>0</v>
      </c>
      <c r="M173" s="63">
        <v>1109</v>
      </c>
      <c r="N173" s="63">
        <v>66</v>
      </c>
      <c r="O173" s="63">
        <v>330</v>
      </c>
      <c r="P173" s="63">
        <v>652</v>
      </c>
      <c r="Q173" s="63">
        <v>61</v>
      </c>
    </row>
    <row r="174" spans="1:17" x14ac:dyDescent="0.45">
      <c r="A174" s="86"/>
      <c r="B174" s="63" t="s">
        <v>424</v>
      </c>
      <c r="C174" s="63">
        <v>2377</v>
      </c>
      <c r="D174" s="63">
        <v>283</v>
      </c>
      <c r="E174" s="63">
        <v>860</v>
      </c>
      <c r="F174" s="63">
        <v>1111</v>
      </c>
      <c r="G174" s="63">
        <v>123</v>
      </c>
      <c r="H174" s="63">
        <v>49</v>
      </c>
      <c r="I174" s="63">
        <v>0</v>
      </c>
      <c r="J174" s="63">
        <v>3</v>
      </c>
      <c r="K174" s="63">
        <v>44</v>
      </c>
      <c r="L174" s="63">
        <v>2</v>
      </c>
      <c r="M174" s="63">
        <v>2328</v>
      </c>
      <c r="N174" s="63">
        <v>283</v>
      </c>
      <c r="O174" s="63">
        <v>857</v>
      </c>
      <c r="P174" s="63">
        <v>1067</v>
      </c>
      <c r="Q174" s="63">
        <v>121</v>
      </c>
    </row>
    <row r="175" spans="1:17" x14ac:dyDescent="0.45">
      <c r="A175" s="86"/>
      <c r="B175" s="63" t="s">
        <v>425</v>
      </c>
      <c r="C175" s="63">
        <v>3110</v>
      </c>
      <c r="D175" s="63">
        <v>381</v>
      </c>
      <c r="E175" s="63">
        <v>1051</v>
      </c>
      <c r="F175" s="63">
        <v>1537</v>
      </c>
      <c r="G175" s="63">
        <v>141</v>
      </c>
      <c r="H175" s="63">
        <v>70</v>
      </c>
      <c r="I175" s="63">
        <v>3</v>
      </c>
      <c r="J175" s="63">
        <v>3</v>
      </c>
      <c r="K175" s="63">
        <v>62</v>
      </c>
      <c r="L175" s="63">
        <v>2</v>
      </c>
      <c r="M175" s="63">
        <v>3040</v>
      </c>
      <c r="N175" s="63">
        <v>378</v>
      </c>
      <c r="O175" s="63">
        <v>1048</v>
      </c>
      <c r="P175" s="63">
        <v>1475</v>
      </c>
      <c r="Q175" s="63">
        <v>139</v>
      </c>
    </row>
    <row r="176" spans="1:17" x14ac:dyDescent="0.45">
      <c r="A176" s="86"/>
      <c r="B176" s="63" t="s">
        <v>426</v>
      </c>
      <c r="C176" s="63">
        <v>1247</v>
      </c>
      <c r="D176" s="63">
        <v>188</v>
      </c>
      <c r="E176" s="63">
        <v>413</v>
      </c>
      <c r="F176" s="63">
        <v>608</v>
      </c>
      <c r="G176" s="63">
        <v>38</v>
      </c>
      <c r="H176" s="63">
        <v>28</v>
      </c>
      <c r="I176" s="63">
        <v>2</v>
      </c>
      <c r="J176" s="63">
        <v>0</v>
      </c>
      <c r="K176" s="63">
        <v>26</v>
      </c>
      <c r="L176" s="63">
        <v>0</v>
      </c>
      <c r="M176" s="63">
        <v>1219</v>
      </c>
      <c r="N176" s="63">
        <v>186</v>
      </c>
      <c r="O176" s="63">
        <v>413</v>
      </c>
      <c r="P176" s="63">
        <v>582</v>
      </c>
      <c r="Q176" s="63">
        <v>38</v>
      </c>
    </row>
    <row r="177" spans="1:17" x14ac:dyDescent="0.45">
      <c r="A177" s="86"/>
      <c r="B177" s="63" t="s">
        <v>427</v>
      </c>
      <c r="C177" s="63">
        <v>2661</v>
      </c>
      <c r="D177" s="63">
        <v>315</v>
      </c>
      <c r="E177" s="63">
        <v>977</v>
      </c>
      <c r="F177" s="63">
        <v>1276</v>
      </c>
      <c r="G177" s="63">
        <v>93</v>
      </c>
      <c r="H177" s="63">
        <v>56</v>
      </c>
      <c r="I177" s="63">
        <v>2</v>
      </c>
      <c r="J177" s="63">
        <v>5</v>
      </c>
      <c r="K177" s="63">
        <v>49</v>
      </c>
      <c r="L177" s="63">
        <v>0</v>
      </c>
      <c r="M177" s="63">
        <v>2605</v>
      </c>
      <c r="N177" s="63">
        <v>313</v>
      </c>
      <c r="O177" s="63">
        <v>972</v>
      </c>
      <c r="P177" s="63">
        <v>1227</v>
      </c>
      <c r="Q177" s="63">
        <v>93</v>
      </c>
    </row>
    <row r="178" spans="1:17" x14ac:dyDescent="0.45">
      <c r="A178" s="86"/>
      <c r="B178" s="63" t="s">
        <v>428</v>
      </c>
      <c r="C178" s="63">
        <v>79</v>
      </c>
      <c r="D178" s="63">
        <v>0</v>
      </c>
      <c r="E178" s="63">
        <v>71</v>
      </c>
      <c r="F178" s="63">
        <v>7</v>
      </c>
      <c r="G178" s="63">
        <v>1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79</v>
      </c>
      <c r="N178" s="63">
        <v>0</v>
      </c>
      <c r="O178" s="63">
        <v>71</v>
      </c>
      <c r="P178" s="63">
        <v>7</v>
      </c>
      <c r="Q178" s="63">
        <v>1</v>
      </c>
    </row>
    <row r="179" spans="1:17" x14ac:dyDescent="0.45">
      <c r="A179" s="86"/>
      <c r="B179" s="63" t="s">
        <v>312</v>
      </c>
      <c r="C179" s="63">
        <v>65635</v>
      </c>
      <c r="D179" s="63">
        <v>5868</v>
      </c>
      <c r="E179" s="63">
        <v>24279</v>
      </c>
      <c r="F179" s="63">
        <v>32340</v>
      </c>
      <c r="G179" s="63">
        <v>3148</v>
      </c>
      <c r="H179" s="63">
        <v>990</v>
      </c>
      <c r="I179" s="63">
        <v>51</v>
      </c>
      <c r="J179" s="63">
        <v>51</v>
      </c>
      <c r="K179" s="63">
        <v>854</v>
      </c>
      <c r="L179" s="63">
        <v>34</v>
      </c>
      <c r="M179" s="63">
        <v>64645</v>
      </c>
      <c r="N179" s="63">
        <v>5817</v>
      </c>
      <c r="O179" s="63">
        <v>24228</v>
      </c>
      <c r="P179" s="63">
        <v>31486</v>
      </c>
      <c r="Q179" s="63">
        <v>3114</v>
      </c>
    </row>
    <row r="180" spans="1:17" x14ac:dyDescent="0.45">
      <c r="A180" s="86" t="s">
        <v>34</v>
      </c>
      <c r="B180" s="63" t="s">
        <v>429</v>
      </c>
      <c r="C180" s="63">
        <v>4529</v>
      </c>
      <c r="D180" s="63">
        <v>423</v>
      </c>
      <c r="E180" s="63">
        <v>2411</v>
      </c>
      <c r="F180" s="63">
        <v>1623</v>
      </c>
      <c r="G180" s="63">
        <v>72</v>
      </c>
      <c r="H180" s="63">
        <v>110</v>
      </c>
      <c r="I180" s="63">
        <v>2</v>
      </c>
      <c r="J180" s="63">
        <v>50</v>
      </c>
      <c r="K180" s="63">
        <v>55</v>
      </c>
      <c r="L180" s="63">
        <v>3</v>
      </c>
      <c r="M180" s="63">
        <v>4419</v>
      </c>
      <c r="N180" s="63">
        <v>421</v>
      </c>
      <c r="O180" s="63">
        <v>2361</v>
      </c>
      <c r="P180" s="63">
        <v>1568</v>
      </c>
      <c r="Q180" s="63">
        <v>69</v>
      </c>
    </row>
    <row r="181" spans="1:17" x14ac:dyDescent="0.45">
      <c r="A181" s="86"/>
      <c r="B181" s="63" t="s">
        <v>430</v>
      </c>
      <c r="C181" s="63">
        <v>1941</v>
      </c>
      <c r="D181" s="63">
        <v>227</v>
      </c>
      <c r="E181" s="63">
        <v>744</v>
      </c>
      <c r="F181" s="63">
        <v>920</v>
      </c>
      <c r="G181" s="63">
        <v>50</v>
      </c>
      <c r="H181" s="63">
        <v>61</v>
      </c>
      <c r="I181" s="63">
        <v>5</v>
      </c>
      <c r="J181" s="63">
        <v>16</v>
      </c>
      <c r="K181" s="63">
        <v>38</v>
      </c>
      <c r="L181" s="63">
        <v>2</v>
      </c>
      <c r="M181" s="63">
        <v>1880</v>
      </c>
      <c r="N181" s="63">
        <v>222</v>
      </c>
      <c r="O181" s="63">
        <v>728</v>
      </c>
      <c r="P181" s="63">
        <v>882</v>
      </c>
      <c r="Q181" s="63">
        <v>48</v>
      </c>
    </row>
    <row r="182" spans="1:17" x14ac:dyDescent="0.45">
      <c r="A182" s="86"/>
      <c r="B182" s="63" t="s">
        <v>431</v>
      </c>
      <c r="C182" s="63">
        <v>4546</v>
      </c>
      <c r="D182" s="63">
        <v>627</v>
      </c>
      <c r="E182" s="63">
        <v>1794</v>
      </c>
      <c r="F182" s="63">
        <v>2053</v>
      </c>
      <c r="G182" s="63">
        <v>72</v>
      </c>
      <c r="H182" s="63">
        <v>49</v>
      </c>
      <c r="I182" s="63">
        <v>0</v>
      </c>
      <c r="J182" s="63">
        <v>17</v>
      </c>
      <c r="K182" s="63">
        <v>31</v>
      </c>
      <c r="L182" s="63">
        <v>1</v>
      </c>
      <c r="M182" s="63">
        <v>4497</v>
      </c>
      <c r="N182" s="63">
        <v>627</v>
      </c>
      <c r="O182" s="63">
        <v>1777</v>
      </c>
      <c r="P182" s="63">
        <v>2022</v>
      </c>
      <c r="Q182" s="63">
        <v>71</v>
      </c>
    </row>
    <row r="183" spans="1:17" x14ac:dyDescent="0.45">
      <c r="A183" s="86"/>
      <c r="B183" s="63" t="s">
        <v>432</v>
      </c>
      <c r="C183" s="63">
        <v>5205</v>
      </c>
      <c r="D183" s="63">
        <v>832</v>
      </c>
      <c r="E183" s="63">
        <v>2049</v>
      </c>
      <c r="F183" s="63">
        <v>2249</v>
      </c>
      <c r="G183" s="63">
        <v>75</v>
      </c>
      <c r="H183" s="63">
        <v>85</v>
      </c>
      <c r="I183" s="63">
        <v>2</v>
      </c>
      <c r="J183" s="63">
        <v>16</v>
      </c>
      <c r="K183" s="63">
        <v>66</v>
      </c>
      <c r="L183" s="63">
        <v>1</v>
      </c>
      <c r="M183" s="63">
        <v>5120</v>
      </c>
      <c r="N183" s="63">
        <v>830</v>
      </c>
      <c r="O183" s="63">
        <v>2033</v>
      </c>
      <c r="P183" s="63">
        <v>2183</v>
      </c>
      <c r="Q183" s="63">
        <v>74</v>
      </c>
    </row>
    <row r="184" spans="1:17" x14ac:dyDescent="0.45">
      <c r="A184" s="86"/>
      <c r="B184" s="63" t="s">
        <v>433</v>
      </c>
      <c r="C184" s="63">
        <v>5932</v>
      </c>
      <c r="D184" s="63">
        <v>858</v>
      </c>
      <c r="E184" s="63">
        <v>2343</v>
      </c>
      <c r="F184" s="63">
        <v>2636</v>
      </c>
      <c r="G184" s="63">
        <v>95</v>
      </c>
      <c r="H184" s="63">
        <v>52</v>
      </c>
      <c r="I184" s="63">
        <v>3</v>
      </c>
      <c r="J184" s="63">
        <v>10</v>
      </c>
      <c r="K184" s="63">
        <v>38</v>
      </c>
      <c r="L184" s="63">
        <v>1</v>
      </c>
      <c r="M184" s="63">
        <v>5880</v>
      </c>
      <c r="N184" s="63">
        <v>855</v>
      </c>
      <c r="O184" s="63">
        <v>2333</v>
      </c>
      <c r="P184" s="63">
        <v>2598</v>
      </c>
      <c r="Q184" s="63">
        <v>94</v>
      </c>
    </row>
    <row r="185" spans="1:17" x14ac:dyDescent="0.45">
      <c r="A185" s="86"/>
      <c r="B185" s="63" t="s">
        <v>434</v>
      </c>
      <c r="C185" s="63">
        <v>9429</v>
      </c>
      <c r="D185" s="63">
        <v>560</v>
      </c>
      <c r="E185" s="63">
        <v>5335</v>
      </c>
      <c r="F185" s="63">
        <v>3258</v>
      </c>
      <c r="G185" s="63">
        <v>276</v>
      </c>
      <c r="H185" s="63">
        <v>121</v>
      </c>
      <c r="I185" s="63">
        <v>2</v>
      </c>
      <c r="J185" s="63">
        <v>45</v>
      </c>
      <c r="K185" s="63">
        <v>72</v>
      </c>
      <c r="L185" s="63">
        <v>2</v>
      </c>
      <c r="M185" s="63">
        <v>9308</v>
      </c>
      <c r="N185" s="63">
        <v>558</v>
      </c>
      <c r="O185" s="63">
        <v>5290</v>
      </c>
      <c r="P185" s="63">
        <v>3186</v>
      </c>
      <c r="Q185" s="63">
        <v>274</v>
      </c>
    </row>
    <row r="186" spans="1:17" x14ac:dyDescent="0.45">
      <c r="A186" s="86"/>
      <c r="B186" s="63" t="s">
        <v>435</v>
      </c>
      <c r="C186" s="63">
        <v>6129</v>
      </c>
      <c r="D186" s="63">
        <v>539</v>
      </c>
      <c r="E186" s="63">
        <v>2544</v>
      </c>
      <c r="F186" s="63">
        <v>2769</v>
      </c>
      <c r="G186" s="63">
        <v>277</v>
      </c>
      <c r="H186" s="63">
        <v>78</v>
      </c>
      <c r="I186" s="63">
        <v>4</v>
      </c>
      <c r="J186" s="63">
        <v>18</v>
      </c>
      <c r="K186" s="63">
        <v>53</v>
      </c>
      <c r="L186" s="63">
        <v>3</v>
      </c>
      <c r="M186" s="63">
        <v>6051</v>
      </c>
      <c r="N186" s="63">
        <v>535</v>
      </c>
      <c r="O186" s="63">
        <v>2526</v>
      </c>
      <c r="P186" s="63">
        <v>2716</v>
      </c>
      <c r="Q186" s="63">
        <v>274</v>
      </c>
    </row>
    <row r="187" spans="1:17" x14ac:dyDescent="0.45">
      <c r="A187" s="86"/>
      <c r="B187" s="63" t="s">
        <v>436</v>
      </c>
      <c r="C187" s="63">
        <v>2070</v>
      </c>
      <c r="D187" s="63">
        <v>192</v>
      </c>
      <c r="E187" s="63">
        <v>883</v>
      </c>
      <c r="F187" s="63">
        <v>903</v>
      </c>
      <c r="G187" s="63">
        <v>92</v>
      </c>
      <c r="H187" s="63">
        <v>30</v>
      </c>
      <c r="I187" s="63">
        <v>10</v>
      </c>
      <c r="J187" s="63">
        <v>12</v>
      </c>
      <c r="K187" s="63">
        <v>7</v>
      </c>
      <c r="L187" s="63">
        <v>1</v>
      </c>
      <c r="M187" s="63">
        <v>2040</v>
      </c>
      <c r="N187" s="63">
        <v>182</v>
      </c>
      <c r="O187" s="63">
        <v>871</v>
      </c>
      <c r="P187" s="63">
        <v>896</v>
      </c>
      <c r="Q187" s="63">
        <v>91</v>
      </c>
    </row>
    <row r="188" spans="1:17" x14ac:dyDescent="0.45">
      <c r="A188" s="86"/>
      <c r="B188" s="63" t="s">
        <v>437</v>
      </c>
      <c r="C188" s="63">
        <v>5085</v>
      </c>
      <c r="D188" s="63">
        <v>359</v>
      </c>
      <c r="E188" s="63">
        <v>2391</v>
      </c>
      <c r="F188" s="63">
        <v>2156</v>
      </c>
      <c r="G188" s="63">
        <v>179</v>
      </c>
      <c r="H188" s="63">
        <v>64</v>
      </c>
      <c r="I188" s="63">
        <v>2</v>
      </c>
      <c r="J188" s="63">
        <v>13</v>
      </c>
      <c r="K188" s="63">
        <v>47</v>
      </c>
      <c r="L188" s="63">
        <v>2</v>
      </c>
      <c r="M188" s="63">
        <v>5021</v>
      </c>
      <c r="N188" s="63">
        <v>357</v>
      </c>
      <c r="O188" s="63">
        <v>2378</v>
      </c>
      <c r="P188" s="63">
        <v>2109</v>
      </c>
      <c r="Q188" s="63">
        <v>177</v>
      </c>
    </row>
    <row r="189" spans="1:17" x14ac:dyDescent="0.45">
      <c r="A189" s="86"/>
      <c r="B189" s="63" t="s">
        <v>438</v>
      </c>
      <c r="C189" s="63">
        <v>874</v>
      </c>
      <c r="D189" s="63">
        <v>4</v>
      </c>
      <c r="E189" s="63">
        <v>555</v>
      </c>
      <c r="F189" s="63">
        <v>314</v>
      </c>
      <c r="G189" s="63">
        <v>1</v>
      </c>
      <c r="H189" s="63">
        <v>10</v>
      </c>
      <c r="I189" s="63">
        <v>3</v>
      </c>
      <c r="J189" s="63">
        <v>3</v>
      </c>
      <c r="K189" s="63">
        <v>4</v>
      </c>
      <c r="L189" s="63">
        <v>0</v>
      </c>
      <c r="M189" s="63">
        <v>864</v>
      </c>
      <c r="N189" s="63">
        <v>1</v>
      </c>
      <c r="O189" s="63">
        <v>552</v>
      </c>
      <c r="P189" s="63">
        <v>310</v>
      </c>
      <c r="Q189" s="63">
        <v>1</v>
      </c>
    </row>
    <row r="190" spans="1:17" x14ac:dyDescent="0.45">
      <c r="A190" s="86"/>
      <c r="B190" s="63" t="s">
        <v>439</v>
      </c>
      <c r="C190" s="63">
        <v>8777</v>
      </c>
      <c r="D190" s="63">
        <v>447</v>
      </c>
      <c r="E190" s="63">
        <v>4054</v>
      </c>
      <c r="F190" s="63">
        <v>3911</v>
      </c>
      <c r="G190" s="63">
        <v>365</v>
      </c>
      <c r="H190" s="63">
        <v>58</v>
      </c>
      <c r="I190" s="63">
        <v>2</v>
      </c>
      <c r="J190" s="63">
        <v>21</v>
      </c>
      <c r="K190" s="63">
        <v>34</v>
      </c>
      <c r="L190" s="63">
        <v>1</v>
      </c>
      <c r="M190" s="63">
        <v>8719</v>
      </c>
      <c r="N190" s="63">
        <v>445</v>
      </c>
      <c r="O190" s="63">
        <v>4033</v>
      </c>
      <c r="P190" s="63">
        <v>3877</v>
      </c>
      <c r="Q190" s="63">
        <v>364</v>
      </c>
    </row>
    <row r="191" spans="1:17" x14ac:dyDescent="0.45">
      <c r="A191" s="86"/>
      <c r="B191" s="63" t="s">
        <v>440</v>
      </c>
      <c r="C191" s="63">
        <v>7378</v>
      </c>
      <c r="D191" s="63">
        <v>418</v>
      </c>
      <c r="E191" s="63">
        <v>3040</v>
      </c>
      <c r="F191" s="63">
        <v>3513</v>
      </c>
      <c r="G191" s="63">
        <v>407</v>
      </c>
      <c r="H191" s="63">
        <v>27</v>
      </c>
      <c r="I191" s="63">
        <v>8</v>
      </c>
      <c r="J191" s="63">
        <v>11</v>
      </c>
      <c r="K191" s="63">
        <v>8</v>
      </c>
      <c r="L191" s="63">
        <v>0</v>
      </c>
      <c r="M191" s="63">
        <v>7351</v>
      </c>
      <c r="N191" s="63">
        <v>410</v>
      </c>
      <c r="O191" s="63">
        <v>3029</v>
      </c>
      <c r="P191" s="63">
        <v>3505</v>
      </c>
      <c r="Q191" s="63">
        <v>407</v>
      </c>
    </row>
    <row r="192" spans="1:17" x14ac:dyDescent="0.45">
      <c r="A192" s="86"/>
      <c r="B192" s="63" t="s">
        <v>441</v>
      </c>
      <c r="C192" s="63">
        <v>7494</v>
      </c>
      <c r="D192" s="63">
        <v>412</v>
      </c>
      <c r="E192" s="63">
        <v>3057</v>
      </c>
      <c r="F192" s="63">
        <v>3586</v>
      </c>
      <c r="G192" s="63">
        <v>439</v>
      </c>
      <c r="H192" s="63">
        <v>122</v>
      </c>
      <c r="I192" s="63">
        <v>2</v>
      </c>
      <c r="J192" s="63">
        <v>1</v>
      </c>
      <c r="K192" s="63">
        <v>106</v>
      </c>
      <c r="L192" s="63">
        <v>13</v>
      </c>
      <c r="M192" s="63">
        <v>7372</v>
      </c>
      <c r="N192" s="63">
        <v>410</v>
      </c>
      <c r="O192" s="63">
        <v>3056</v>
      </c>
      <c r="P192" s="63">
        <v>3480</v>
      </c>
      <c r="Q192" s="63">
        <v>426</v>
      </c>
    </row>
    <row r="193" spans="1:17" x14ac:dyDescent="0.45">
      <c r="A193" s="86"/>
      <c r="B193" s="63" t="s">
        <v>442</v>
      </c>
      <c r="C193" s="63">
        <v>11293</v>
      </c>
      <c r="D193" s="63">
        <v>547</v>
      </c>
      <c r="E193" s="63">
        <v>4959</v>
      </c>
      <c r="F193" s="63">
        <v>5205</v>
      </c>
      <c r="G193" s="63">
        <v>582</v>
      </c>
      <c r="H193" s="63">
        <v>166</v>
      </c>
      <c r="I193" s="63">
        <v>4</v>
      </c>
      <c r="J193" s="63">
        <v>18</v>
      </c>
      <c r="K193" s="63">
        <v>143</v>
      </c>
      <c r="L193" s="63">
        <v>1</v>
      </c>
      <c r="M193" s="63">
        <v>11127</v>
      </c>
      <c r="N193" s="63">
        <v>543</v>
      </c>
      <c r="O193" s="63">
        <v>4941</v>
      </c>
      <c r="P193" s="63">
        <v>5062</v>
      </c>
      <c r="Q193" s="63">
        <v>581</v>
      </c>
    </row>
    <row r="194" spans="1:17" x14ac:dyDescent="0.45">
      <c r="A194" s="86"/>
      <c r="B194" s="63" t="s">
        <v>443</v>
      </c>
      <c r="C194" s="63">
        <v>10898</v>
      </c>
      <c r="D194" s="63">
        <v>1139</v>
      </c>
      <c r="E194" s="63">
        <v>4330</v>
      </c>
      <c r="F194" s="63">
        <v>5036</v>
      </c>
      <c r="G194" s="63">
        <v>393</v>
      </c>
      <c r="H194" s="63">
        <v>165</v>
      </c>
      <c r="I194" s="63">
        <v>24</v>
      </c>
      <c r="J194" s="63">
        <v>16</v>
      </c>
      <c r="K194" s="63">
        <v>121</v>
      </c>
      <c r="L194" s="63">
        <v>4</v>
      </c>
      <c r="M194" s="63">
        <v>10733</v>
      </c>
      <c r="N194" s="63">
        <v>1115</v>
      </c>
      <c r="O194" s="63">
        <v>4314</v>
      </c>
      <c r="P194" s="63">
        <v>4915</v>
      </c>
      <c r="Q194" s="63">
        <v>389</v>
      </c>
    </row>
    <row r="195" spans="1:17" x14ac:dyDescent="0.45">
      <c r="A195" s="86"/>
      <c r="B195" s="63" t="s">
        <v>444</v>
      </c>
      <c r="C195" s="63">
        <v>98</v>
      </c>
      <c r="D195" s="63">
        <v>0</v>
      </c>
      <c r="E195" s="63">
        <v>77</v>
      </c>
      <c r="F195" s="63">
        <v>21</v>
      </c>
      <c r="G195" s="63">
        <v>0</v>
      </c>
      <c r="H195" s="63">
        <v>1</v>
      </c>
      <c r="I195" s="63">
        <v>0</v>
      </c>
      <c r="J195" s="63">
        <v>1</v>
      </c>
      <c r="K195" s="63">
        <v>0</v>
      </c>
      <c r="L195" s="63">
        <v>0</v>
      </c>
      <c r="M195" s="63">
        <v>97</v>
      </c>
      <c r="N195" s="63">
        <v>0</v>
      </c>
      <c r="O195" s="63">
        <v>76</v>
      </c>
      <c r="P195" s="63">
        <v>21</v>
      </c>
      <c r="Q195" s="63">
        <v>0</v>
      </c>
    </row>
    <row r="196" spans="1:17" x14ac:dyDescent="0.45">
      <c r="A196" s="86"/>
      <c r="B196" s="63" t="s">
        <v>312</v>
      </c>
      <c r="C196" s="63">
        <v>91678</v>
      </c>
      <c r="D196" s="63">
        <v>7584</v>
      </c>
      <c r="E196" s="63">
        <v>40566</v>
      </c>
      <c r="F196" s="63">
        <v>40153</v>
      </c>
      <c r="G196" s="63">
        <v>3375</v>
      </c>
      <c r="H196" s="63">
        <v>1199</v>
      </c>
      <c r="I196" s="63">
        <v>73</v>
      </c>
      <c r="J196" s="63">
        <v>268</v>
      </c>
      <c r="K196" s="63">
        <v>823</v>
      </c>
      <c r="L196" s="63">
        <v>35</v>
      </c>
      <c r="M196" s="63">
        <v>90479</v>
      </c>
      <c r="N196" s="63">
        <v>7511</v>
      </c>
      <c r="O196" s="63">
        <v>40298</v>
      </c>
      <c r="P196" s="63">
        <v>39330</v>
      </c>
      <c r="Q196" s="63">
        <v>3340</v>
      </c>
    </row>
    <row r="197" spans="1:17" x14ac:dyDescent="0.45">
      <c r="A197" s="86" t="s">
        <v>35</v>
      </c>
      <c r="B197" s="63" t="s">
        <v>445</v>
      </c>
      <c r="C197" s="63">
        <v>700</v>
      </c>
      <c r="D197" s="63">
        <v>53</v>
      </c>
      <c r="E197" s="63">
        <v>204</v>
      </c>
      <c r="F197" s="63">
        <v>367</v>
      </c>
      <c r="G197" s="63">
        <v>76</v>
      </c>
      <c r="H197" s="63">
        <v>5</v>
      </c>
      <c r="I197" s="63">
        <v>1</v>
      </c>
      <c r="J197" s="63">
        <v>0</v>
      </c>
      <c r="K197" s="63">
        <v>4</v>
      </c>
      <c r="L197" s="63">
        <v>0</v>
      </c>
      <c r="M197" s="63">
        <v>695</v>
      </c>
      <c r="N197" s="63">
        <v>52</v>
      </c>
      <c r="O197" s="63">
        <v>204</v>
      </c>
      <c r="P197" s="63">
        <v>363</v>
      </c>
      <c r="Q197" s="63">
        <v>76</v>
      </c>
    </row>
    <row r="198" spans="1:17" x14ac:dyDescent="0.45">
      <c r="A198" s="86"/>
      <c r="B198" s="63" t="s">
        <v>446</v>
      </c>
      <c r="C198" s="63">
        <v>10591</v>
      </c>
      <c r="D198" s="63">
        <v>695</v>
      </c>
      <c r="E198" s="63">
        <v>5823</v>
      </c>
      <c r="F198" s="63">
        <v>3862</v>
      </c>
      <c r="G198" s="63">
        <v>211</v>
      </c>
      <c r="H198" s="63">
        <v>113</v>
      </c>
      <c r="I198" s="63">
        <v>1</v>
      </c>
      <c r="J198" s="63">
        <v>41</v>
      </c>
      <c r="K198" s="63">
        <v>69</v>
      </c>
      <c r="L198" s="63">
        <v>2</v>
      </c>
      <c r="M198" s="63">
        <v>10478</v>
      </c>
      <c r="N198" s="63">
        <v>694</v>
      </c>
      <c r="O198" s="63">
        <v>5782</v>
      </c>
      <c r="P198" s="63">
        <v>3793</v>
      </c>
      <c r="Q198" s="63">
        <v>209</v>
      </c>
    </row>
    <row r="199" spans="1:17" x14ac:dyDescent="0.45">
      <c r="A199" s="86"/>
      <c r="B199" s="63" t="s">
        <v>447</v>
      </c>
      <c r="C199" s="63">
        <v>6760</v>
      </c>
      <c r="D199" s="63">
        <v>571</v>
      </c>
      <c r="E199" s="63">
        <v>3031</v>
      </c>
      <c r="F199" s="63">
        <v>3013</v>
      </c>
      <c r="G199" s="63">
        <v>145</v>
      </c>
      <c r="H199" s="63">
        <v>98</v>
      </c>
      <c r="I199" s="63">
        <v>35</v>
      </c>
      <c r="J199" s="63">
        <v>23</v>
      </c>
      <c r="K199" s="63">
        <v>38</v>
      </c>
      <c r="L199" s="63">
        <v>2</v>
      </c>
      <c r="M199" s="63">
        <v>6662</v>
      </c>
      <c r="N199" s="63">
        <v>536</v>
      </c>
      <c r="O199" s="63">
        <v>3008</v>
      </c>
      <c r="P199" s="63">
        <v>2975</v>
      </c>
      <c r="Q199" s="63">
        <v>143</v>
      </c>
    </row>
    <row r="200" spans="1:17" x14ac:dyDescent="0.45">
      <c r="A200" s="86"/>
      <c r="B200" s="63" t="s">
        <v>448</v>
      </c>
      <c r="C200" s="63">
        <v>10</v>
      </c>
      <c r="D200" s="63">
        <v>0</v>
      </c>
      <c r="E200" s="63">
        <v>8</v>
      </c>
      <c r="F200" s="63">
        <v>2</v>
      </c>
      <c r="G200" s="63">
        <v>0</v>
      </c>
      <c r="H200" s="63">
        <v>2</v>
      </c>
      <c r="I200" s="63">
        <v>0</v>
      </c>
      <c r="J200" s="63">
        <v>2</v>
      </c>
      <c r="K200" s="63">
        <v>0</v>
      </c>
      <c r="L200" s="63">
        <v>0</v>
      </c>
      <c r="M200" s="63">
        <v>8</v>
      </c>
      <c r="N200" s="63">
        <v>0</v>
      </c>
      <c r="O200" s="63">
        <v>6</v>
      </c>
      <c r="P200" s="63">
        <v>2</v>
      </c>
      <c r="Q200" s="63">
        <v>0</v>
      </c>
    </row>
    <row r="201" spans="1:17" x14ac:dyDescent="0.45">
      <c r="A201" s="86"/>
      <c r="B201" s="63" t="s">
        <v>449</v>
      </c>
      <c r="C201" s="63">
        <v>10003</v>
      </c>
      <c r="D201" s="63">
        <v>844</v>
      </c>
      <c r="E201" s="63">
        <v>4272</v>
      </c>
      <c r="F201" s="63">
        <v>4652</v>
      </c>
      <c r="G201" s="63">
        <v>235</v>
      </c>
      <c r="H201" s="63">
        <v>116</v>
      </c>
      <c r="I201" s="63">
        <v>2</v>
      </c>
      <c r="J201" s="63">
        <v>8</v>
      </c>
      <c r="K201" s="63">
        <v>104</v>
      </c>
      <c r="L201" s="63">
        <v>2</v>
      </c>
      <c r="M201" s="63">
        <v>9887</v>
      </c>
      <c r="N201" s="63">
        <v>842</v>
      </c>
      <c r="O201" s="63">
        <v>4264</v>
      </c>
      <c r="P201" s="63">
        <v>4548</v>
      </c>
      <c r="Q201" s="63">
        <v>233</v>
      </c>
    </row>
    <row r="202" spans="1:17" x14ac:dyDescent="0.45">
      <c r="A202" s="86"/>
      <c r="B202" s="63" t="s">
        <v>450</v>
      </c>
      <c r="C202" s="63">
        <v>1759</v>
      </c>
      <c r="D202" s="63">
        <v>0</v>
      </c>
      <c r="E202" s="63">
        <v>1324</v>
      </c>
      <c r="F202" s="63">
        <v>428</v>
      </c>
      <c r="G202" s="63">
        <v>7</v>
      </c>
      <c r="H202" s="63">
        <v>32</v>
      </c>
      <c r="I202" s="63">
        <v>0</v>
      </c>
      <c r="J202" s="63">
        <v>29</v>
      </c>
      <c r="K202" s="63">
        <v>2</v>
      </c>
      <c r="L202" s="63">
        <v>1</v>
      </c>
      <c r="M202" s="63">
        <v>1727</v>
      </c>
      <c r="N202" s="63">
        <v>0</v>
      </c>
      <c r="O202" s="63">
        <v>1295</v>
      </c>
      <c r="P202" s="63">
        <v>426</v>
      </c>
      <c r="Q202" s="63">
        <v>6</v>
      </c>
    </row>
    <row r="203" spans="1:17" x14ac:dyDescent="0.45">
      <c r="A203" s="86"/>
      <c r="B203" s="63" t="s">
        <v>451</v>
      </c>
      <c r="C203" s="63">
        <v>10210</v>
      </c>
      <c r="D203" s="63">
        <v>833</v>
      </c>
      <c r="E203" s="63">
        <v>4241</v>
      </c>
      <c r="F203" s="63">
        <v>4704</v>
      </c>
      <c r="G203" s="63">
        <v>432</v>
      </c>
      <c r="H203" s="63">
        <v>144</v>
      </c>
      <c r="I203" s="63">
        <v>6</v>
      </c>
      <c r="J203" s="63">
        <v>41</v>
      </c>
      <c r="K203" s="63">
        <v>96</v>
      </c>
      <c r="L203" s="63">
        <v>1</v>
      </c>
      <c r="M203" s="63">
        <v>10066</v>
      </c>
      <c r="N203" s="63">
        <v>827</v>
      </c>
      <c r="O203" s="63">
        <v>4200</v>
      </c>
      <c r="P203" s="63">
        <v>4608</v>
      </c>
      <c r="Q203" s="63">
        <v>431</v>
      </c>
    </row>
    <row r="204" spans="1:17" x14ac:dyDescent="0.45">
      <c r="A204" s="86"/>
      <c r="B204" s="63" t="s">
        <v>452</v>
      </c>
      <c r="C204" s="63">
        <v>6546</v>
      </c>
      <c r="D204" s="63">
        <v>578</v>
      </c>
      <c r="E204" s="63">
        <v>2802</v>
      </c>
      <c r="F204" s="63">
        <v>2970</v>
      </c>
      <c r="G204" s="63">
        <v>196</v>
      </c>
      <c r="H204" s="63">
        <v>88</v>
      </c>
      <c r="I204" s="63">
        <v>1</v>
      </c>
      <c r="J204" s="63">
        <v>21</v>
      </c>
      <c r="K204" s="63">
        <v>65</v>
      </c>
      <c r="L204" s="63">
        <v>1</v>
      </c>
      <c r="M204" s="63">
        <v>6458</v>
      </c>
      <c r="N204" s="63">
        <v>577</v>
      </c>
      <c r="O204" s="63">
        <v>2781</v>
      </c>
      <c r="P204" s="63">
        <v>2905</v>
      </c>
      <c r="Q204" s="63">
        <v>195</v>
      </c>
    </row>
    <row r="205" spans="1:17" x14ac:dyDescent="0.45">
      <c r="A205" s="86"/>
      <c r="B205" s="63" t="s">
        <v>453</v>
      </c>
      <c r="C205" s="63">
        <v>7370</v>
      </c>
      <c r="D205" s="63">
        <v>534</v>
      </c>
      <c r="E205" s="63">
        <v>3877</v>
      </c>
      <c r="F205" s="63">
        <v>2788</v>
      </c>
      <c r="G205" s="63">
        <v>171</v>
      </c>
      <c r="H205" s="63">
        <v>86</v>
      </c>
      <c r="I205" s="63">
        <v>0</v>
      </c>
      <c r="J205" s="63">
        <v>21</v>
      </c>
      <c r="K205" s="63">
        <v>63</v>
      </c>
      <c r="L205" s="63">
        <v>2</v>
      </c>
      <c r="M205" s="63">
        <v>7284</v>
      </c>
      <c r="N205" s="63">
        <v>534</v>
      </c>
      <c r="O205" s="63">
        <v>3856</v>
      </c>
      <c r="P205" s="63">
        <v>2725</v>
      </c>
      <c r="Q205" s="63">
        <v>169</v>
      </c>
    </row>
    <row r="206" spans="1:17" x14ac:dyDescent="0.45">
      <c r="A206" s="86"/>
      <c r="B206" s="63" t="s">
        <v>454</v>
      </c>
      <c r="C206" s="63">
        <v>143</v>
      </c>
      <c r="D206" s="63">
        <v>0</v>
      </c>
      <c r="E206" s="63">
        <v>77</v>
      </c>
      <c r="F206" s="63">
        <v>66</v>
      </c>
      <c r="G206" s="63">
        <v>0</v>
      </c>
      <c r="H206" s="63">
        <v>0</v>
      </c>
      <c r="I206" s="63">
        <v>0</v>
      </c>
      <c r="J206" s="63">
        <v>0</v>
      </c>
      <c r="K206" s="63">
        <v>0</v>
      </c>
      <c r="L206" s="63">
        <v>0</v>
      </c>
      <c r="M206" s="63">
        <v>143</v>
      </c>
      <c r="N206" s="63">
        <v>0</v>
      </c>
      <c r="O206" s="63">
        <v>77</v>
      </c>
      <c r="P206" s="63">
        <v>66</v>
      </c>
      <c r="Q206" s="63">
        <v>0</v>
      </c>
    </row>
    <row r="207" spans="1:17" x14ac:dyDescent="0.45">
      <c r="A207" s="86"/>
      <c r="B207" s="63" t="s">
        <v>455</v>
      </c>
      <c r="C207" s="63">
        <v>12473</v>
      </c>
      <c r="D207" s="63">
        <v>1505</v>
      </c>
      <c r="E207" s="63">
        <v>5562</v>
      </c>
      <c r="F207" s="63">
        <v>4997</v>
      </c>
      <c r="G207" s="63">
        <v>409</v>
      </c>
      <c r="H207" s="63">
        <v>227</v>
      </c>
      <c r="I207" s="63">
        <v>93</v>
      </c>
      <c r="J207" s="63">
        <v>35</v>
      </c>
      <c r="K207" s="63">
        <v>97</v>
      </c>
      <c r="L207" s="63">
        <v>2</v>
      </c>
      <c r="M207" s="63">
        <v>12246</v>
      </c>
      <c r="N207" s="63">
        <v>1412</v>
      </c>
      <c r="O207" s="63">
        <v>5527</v>
      </c>
      <c r="P207" s="63">
        <v>4900</v>
      </c>
      <c r="Q207" s="63">
        <v>407</v>
      </c>
    </row>
    <row r="208" spans="1:17" x14ac:dyDescent="0.45">
      <c r="A208" s="86"/>
      <c r="B208" s="63" t="s">
        <v>456</v>
      </c>
      <c r="C208" s="63">
        <v>5331</v>
      </c>
      <c r="D208" s="63">
        <v>411</v>
      </c>
      <c r="E208" s="63">
        <v>2603</v>
      </c>
      <c r="F208" s="63">
        <v>2153</v>
      </c>
      <c r="G208" s="63">
        <v>164</v>
      </c>
      <c r="H208" s="63">
        <v>52</v>
      </c>
      <c r="I208" s="63">
        <v>2</v>
      </c>
      <c r="J208" s="63">
        <v>4</v>
      </c>
      <c r="K208" s="63">
        <v>43</v>
      </c>
      <c r="L208" s="63">
        <v>3</v>
      </c>
      <c r="M208" s="63">
        <v>5279</v>
      </c>
      <c r="N208" s="63">
        <v>409</v>
      </c>
      <c r="O208" s="63">
        <v>2599</v>
      </c>
      <c r="P208" s="63">
        <v>2110</v>
      </c>
      <c r="Q208" s="63">
        <v>161</v>
      </c>
    </row>
    <row r="209" spans="1:17" x14ac:dyDescent="0.45">
      <c r="A209" s="86"/>
      <c r="B209" s="63" t="s">
        <v>457</v>
      </c>
      <c r="C209" s="63">
        <v>12334</v>
      </c>
      <c r="D209" s="63">
        <v>559</v>
      </c>
      <c r="E209" s="63">
        <v>5764</v>
      </c>
      <c r="F209" s="63">
        <v>5365</v>
      </c>
      <c r="G209" s="63">
        <v>646</v>
      </c>
      <c r="H209" s="63">
        <v>177</v>
      </c>
      <c r="I209" s="63">
        <v>12</v>
      </c>
      <c r="J209" s="63">
        <v>58</v>
      </c>
      <c r="K209" s="63">
        <v>103</v>
      </c>
      <c r="L209" s="63">
        <v>4</v>
      </c>
      <c r="M209" s="63">
        <v>12157</v>
      </c>
      <c r="N209" s="63">
        <v>547</v>
      </c>
      <c r="O209" s="63">
        <v>5706</v>
      </c>
      <c r="P209" s="63">
        <v>5262</v>
      </c>
      <c r="Q209" s="63">
        <v>642</v>
      </c>
    </row>
    <row r="210" spans="1:17" x14ac:dyDescent="0.45">
      <c r="A210" s="86"/>
      <c r="B210" s="63" t="s">
        <v>458</v>
      </c>
      <c r="C210" s="63">
        <v>315</v>
      </c>
      <c r="D210" s="63">
        <v>1</v>
      </c>
      <c r="E210" s="63">
        <v>235</v>
      </c>
      <c r="F210" s="63">
        <v>77</v>
      </c>
      <c r="G210" s="63">
        <v>2</v>
      </c>
      <c r="H210" s="63">
        <v>5</v>
      </c>
      <c r="I210" s="63">
        <v>1</v>
      </c>
      <c r="J210" s="63">
        <v>4</v>
      </c>
      <c r="K210" s="63">
        <v>0</v>
      </c>
      <c r="L210" s="63">
        <v>0</v>
      </c>
      <c r="M210" s="63">
        <v>310</v>
      </c>
      <c r="N210" s="63">
        <v>0</v>
      </c>
      <c r="O210" s="63">
        <v>231</v>
      </c>
      <c r="P210" s="63">
        <v>77</v>
      </c>
      <c r="Q210" s="63">
        <v>2</v>
      </c>
    </row>
    <row r="211" spans="1:17" x14ac:dyDescent="0.45">
      <c r="A211" s="86"/>
      <c r="B211" s="63" t="s">
        <v>459</v>
      </c>
      <c r="C211" s="63">
        <v>8231</v>
      </c>
      <c r="D211" s="63">
        <v>556</v>
      </c>
      <c r="E211" s="63">
        <v>4290</v>
      </c>
      <c r="F211" s="63">
        <v>3195</v>
      </c>
      <c r="G211" s="63">
        <v>190</v>
      </c>
      <c r="H211" s="63">
        <v>120</v>
      </c>
      <c r="I211" s="63">
        <v>1</v>
      </c>
      <c r="J211" s="63">
        <v>38</v>
      </c>
      <c r="K211" s="63">
        <v>79</v>
      </c>
      <c r="L211" s="63">
        <v>2</v>
      </c>
      <c r="M211" s="63">
        <v>8111</v>
      </c>
      <c r="N211" s="63">
        <v>555</v>
      </c>
      <c r="O211" s="63">
        <v>4252</v>
      </c>
      <c r="P211" s="63">
        <v>3116</v>
      </c>
      <c r="Q211" s="63">
        <v>188</v>
      </c>
    </row>
    <row r="212" spans="1:17" x14ac:dyDescent="0.45">
      <c r="A212" s="86"/>
      <c r="B212" s="63" t="s">
        <v>460</v>
      </c>
      <c r="C212" s="63">
        <v>28</v>
      </c>
      <c r="D212" s="63">
        <v>0</v>
      </c>
      <c r="E212" s="63">
        <v>26</v>
      </c>
      <c r="F212" s="63">
        <v>2</v>
      </c>
      <c r="G212" s="63">
        <v>0</v>
      </c>
      <c r="H212" s="63">
        <v>0</v>
      </c>
      <c r="I212" s="63">
        <v>0</v>
      </c>
      <c r="J212" s="63">
        <v>0</v>
      </c>
      <c r="K212" s="63">
        <v>0</v>
      </c>
      <c r="L212" s="63">
        <v>0</v>
      </c>
      <c r="M212" s="63">
        <v>28</v>
      </c>
      <c r="N212" s="63">
        <v>0</v>
      </c>
      <c r="O212" s="63">
        <v>26</v>
      </c>
      <c r="P212" s="63">
        <v>2</v>
      </c>
      <c r="Q212" s="63">
        <v>0</v>
      </c>
    </row>
    <row r="213" spans="1:17" x14ac:dyDescent="0.45">
      <c r="A213" s="86"/>
      <c r="B213" s="63" t="s">
        <v>461</v>
      </c>
      <c r="C213" s="63">
        <v>11324</v>
      </c>
      <c r="D213" s="63">
        <v>456</v>
      </c>
      <c r="E213" s="63">
        <v>5296</v>
      </c>
      <c r="F213" s="63">
        <v>4996</v>
      </c>
      <c r="G213" s="63">
        <v>576</v>
      </c>
      <c r="H213" s="63">
        <v>160</v>
      </c>
      <c r="I213" s="63">
        <v>8</v>
      </c>
      <c r="J213" s="63">
        <v>44</v>
      </c>
      <c r="K213" s="63">
        <v>103</v>
      </c>
      <c r="L213" s="63">
        <v>5</v>
      </c>
      <c r="M213" s="63">
        <v>11164</v>
      </c>
      <c r="N213" s="63">
        <v>448</v>
      </c>
      <c r="O213" s="63">
        <v>5252</v>
      </c>
      <c r="P213" s="63">
        <v>4893</v>
      </c>
      <c r="Q213" s="63">
        <v>571</v>
      </c>
    </row>
    <row r="214" spans="1:17" x14ac:dyDescent="0.45">
      <c r="A214" s="86"/>
      <c r="B214" s="63" t="s">
        <v>462</v>
      </c>
      <c r="C214" s="63">
        <v>11748</v>
      </c>
      <c r="D214" s="63">
        <v>458</v>
      </c>
      <c r="E214" s="63">
        <v>5218</v>
      </c>
      <c r="F214" s="63">
        <v>5313</v>
      </c>
      <c r="G214" s="63">
        <v>759</v>
      </c>
      <c r="H214" s="63">
        <v>133</v>
      </c>
      <c r="I214" s="63">
        <v>5</v>
      </c>
      <c r="J214" s="63">
        <v>9</v>
      </c>
      <c r="K214" s="63">
        <v>116</v>
      </c>
      <c r="L214" s="63">
        <v>3</v>
      </c>
      <c r="M214" s="63">
        <v>11615</v>
      </c>
      <c r="N214" s="63">
        <v>453</v>
      </c>
      <c r="O214" s="63">
        <v>5209</v>
      </c>
      <c r="P214" s="63">
        <v>5197</v>
      </c>
      <c r="Q214" s="63">
        <v>756</v>
      </c>
    </row>
    <row r="215" spans="1:17" x14ac:dyDescent="0.45">
      <c r="A215" s="86"/>
      <c r="B215" s="63" t="s">
        <v>463</v>
      </c>
      <c r="C215" s="63">
        <v>4415</v>
      </c>
      <c r="D215" s="63">
        <v>498</v>
      </c>
      <c r="E215" s="63">
        <v>2679</v>
      </c>
      <c r="F215" s="63">
        <v>1158</v>
      </c>
      <c r="G215" s="63">
        <v>80</v>
      </c>
      <c r="H215" s="63">
        <v>64</v>
      </c>
      <c r="I215" s="63">
        <v>8</v>
      </c>
      <c r="J215" s="63">
        <v>12</v>
      </c>
      <c r="K215" s="63">
        <v>42</v>
      </c>
      <c r="L215" s="63">
        <v>2</v>
      </c>
      <c r="M215" s="63">
        <v>4351</v>
      </c>
      <c r="N215" s="63">
        <v>490</v>
      </c>
      <c r="O215" s="63">
        <v>2667</v>
      </c>
      <c r="P215" s="63">
        <v>1116</v>
      </c>
      <c r="Q215" s="63">
        <v>78</v>
      </c>
    </row>
    <row r="216" spans="1:17" x14ac:dyDescent="0.45">
      <c r="A216" s="86"/>
      <c r="B216" s="63" t="s">
        <v>464</v>
      </c>
      <c r="C216" s="63">
        <v>5678</v>
      </c>
      <c r="D216" s="63">
        <v>394</v>
      </c>
      <c r="E216" s="63">
        <v>2880</v>
      </c>
      <c r="F216" s="63">
        <v>2276</v>
      </c>
      <c r="G216" s="63">
        <v>128</v>
      </c>
      <c r="H216" s="63">
        <v>72</v>
      </c>
      <c r="I216" s="63">
        <v>1</v>
      </c>
      <c r="J216" s="63">
        <v>6</v>
      </c>
      <c r="K216" s="63">
        <v>64</v>
      </c>
      <c r="L216" s="63">
        <v>1</v>
      </c>
      <c r="M216" s="63">
        <v>5606</v>
      </c>
      <c r="N216" s="63">
        <v>393</v>
      </c>
      <c r="O216" s="63">
        <v>2874</v>
      </c>
      <c r="P216" s="63">
        <v>2212</v>
      </c>
      <c r="Q216" s="63">
        <v>127</v>
      </c>
    </row>
    <row r="217" spans="1:17" x14ac:dyDescent="0.45">
      <c r="A217" s="86"/>
      <c r="B217" s="63" t="s">
        <v>465</v>
      </c>
      <c r="C217" s="63">
        <v>9040</v>
      </c>
      <c r="D217" s="63">
        <v>849</v>
      </c>
      <c r="E217" s="63">
        <v>4227</v>
      </c>
      <c r="F217" s="63">
        <v>3725</v>
      </c>
      <c r="G217" s="63">
        <v>239</v>
      </c>
      <c r="H217" s="63">
        <v>74</v>
      </c>
      <c r="I217" s="63">
        <v>5</v>
      </c>
      <c r="J217" s="63">
        <v>6</v>
      </c>
      <c r="K217" s="63">
        <v>61</v>
      </c>
      <c r="L217" s="63">
        <v>2</v>
      </c>
      <c r="M217" s="63">
        <v>8966</v>
      </c>
      <c r="N217" s="63">
        <v>844</v>
      </c>
      <c r="O217" s="63">
        <v>4221</v>
      </c>
      <c r="P217" s="63">
        <v>3664</v>
      </c>
      <c r="Q217" s="63">
        <v>237</v>
      </c>
    </row>
    <row r="218" spans="1:17" x14ac:dyDescent="0.45">
      <c r="A218" s="86"/>
      <c r="B218" s="63" t="s">
        <v>466</v>
      </c>
      <c r="C218" s="63">
        <v>302</v>
      </c>
      <c r="D218" s="63">
        <v>1</v>
      </c>
      <c r="E218" s="63">
        <v>216</v>
      </c>
      <c r="F218" s="63">
        <v>84</v>
      </c>
      <c r="G218" s="63">
        <v>1</v>
      </c>
      <c r="H218" s="63">
        <v>1</v>
      </c>
      <c r="I218" s="63">
        <v>0</v>
      </c>
      <c r="J218" s="63">
        <v>1</v>
      </c>
      <c r="K218" s="63">
        <v>0</v>
      </c>
      <c r="L218" s="63">
        <v>0</v>
      </c>
      <c r="M218" s="63">
        <v>301</v>
      </c>
      <c r="N218" s="63">
        <v>1</v>
      </c>
      <c r="O218" s="63">
        <v>215</v>
      </c>
      <c r="P218" s="63">
        <v>84</v>
      </c>
      <c r="Q218" s="63">
        <v>1</v>
      </c>
    </row>
    <row r="219" spans="1:17" x14ac:dyDescent="0.45">
      <c r="A219" s="86"/>
      <c r="B219" s="63" t="s">
        <v>312</v>
      </c>
      <c r="C219" s="63">
        <v>135311</v>
      </c>
      <c r="D219" s="63">
        <v>9796</v>
      </c>
      <c r="E219" s="63">
        <v>64655</v>
      </c>
      <c r="F219" s="63">
        <v>56193</v>
      </c>
      <c r="G219" s="63">
        <v>4667</v>
      </c>
      <c r="H219" s="63">
        <v>1769</v>
      </c>
      <c r="I219" s="63">
        <v>182</v>
      </c>
      <c r="J219" s="63">
        <v>403</v>
      </c>
      <c r="K219" s="63">
        <v>1149</v>
      </c>
      <c r="L219" s="63">
        <v>35</v>
      </c>
      <c r="M219" s="63">
        <v>133542</v>
      </c>
      <c r="N219" s="63">
        <v>9614</v>
      </c>
      <c r="O219" s="63">
        <v>64252</v>
      </c>
      <c r="P219" s="63">
        <v>55044</v>
      </c>
      <c r="Q219" s="63">
        <v>4632</v>
      </c>
    </row>
    <row r="220" spans="1:17" x14ac:dyDescent="0.45">
      <c r="A220" s="86" t="s">
        <v>36</v>
      </c>
      <c r="B220" s="63" t="s">
        <v>467</v>
      </c>
      <c r="C220" s="63">
        <v>5147</v>
      </c>
      <c r="D220" s="63">
        <v>553</v>
      </c>
      <c r="E220" s="63">
        <v>2468</v>
      </c>
      <c r="F220" s="63">
        <v>2045</v>
      </c>
      <c r="G220" s="63">
        <v>81</v>
      </c>
      <c r="H220" s="63">
        <v>68</v>
      </c>
      <c r="I220" s="63">
        <v>2</v>
      </c>
      <c r="J220" s="63">
        <v>12</v>
      </c>
      <c r="K220" s="63">
        <v>53</v>
      </c>
      <c r="L220" s="63">
        <v>1</v>
      </c>
      <c r="M220" s="63">
        <v>5079</v>
      </c>
      <c r="N220" s="63">
        <v>551</v>
      </c>
      <c r="O220" s="63">
        <v>2456</v>
      </c>
      <c r="P220" s="63">
        <v>1992</v>
      </c>
      <c r="Q220" s="63">
        <v>80</v>
      </c>
    </row>
    <row r="221" spans="1:17" x14ac:dyDescent="0.45">
      <c r="A221" s="86"/>
      <c r="B221" s="63" t="s">
        <v>468</v>
      </c>
      <c r="C221" s="63">
        <v>10910</v>
      </c>
      <c r="D221" s="63">
        <v>876</v>
      </c>
      <c r="E221" s="63">
        <v>4849</v>
      </c>
      <c r="F221" s="63">
        <v>4790</v>
      </c>
      <c r="G221" s="63">
        <v>395</v>
      </c>
      <c r="H221" s="63">
        <v>157</v>
      </c>
      <c r="I221" s="63">
        <v>6</v>
      </c>
      <c r="J221" s="63">
        <v>43</v>
      </c>
      <c r="K221" s="63">
        <v>106</v>
      </c>
      <c r="L221" s="63">
        <v>2</v>
      </c>
      <c r="M221" s="63">
        <v>10753</v>
      </c>
      <c r="N221" s="63">
        <v>870</v>
      </c>
      <c r="O221" s="63">
        <v>4806</v>
      </c>
      <c r="P221" s="63">
        <v>4684</v>
      </c>
      <c r="Q221" s="63">
        <v>393</v>
      </c>
    </row>
    <row r="222" spans="1:17" x14ac:dyDescent="0.45">
      <c r="A222" s="86"/>
      <c r="B222" s="63" t="s">
        <v>469</v>
      </c>
      <c r="C222" s="63">
        <v>8614</v>
      </c>
      <c r="D222" s="63">
        <v>482</v>
      </c>
      <c r="E222" s="63">
        <v>4977</v>
      </c>
      <c r="F222" s="63">
        <v>3035</v>
      </c>
      <c r="G222" s="63">
        <v>120</v>
      </c>
      <c r="H222" s="63">
        <v>92</v>
      </c>
      <c r="I222" s="63">
        <v>0</v>
      </c>
      <c r="J222" s="63">
        <v>12</v>
      </c>
      <c r="K222" s="63">
        <v>78</v>
      </c>
      <c r="L222" s="63">
        <v>2</v>
      </c>
      <c r="M222" s="63">
        <v>8522</v>
      </c>
      <c r="N222" s="63">
        <v>482</v>
      </c>
      <c r="O222" s="63">
        <v>4965</v>
      </c>
      <c r="P222" s="63">
        <v>2957</v>
      </c>
      <c r="Q222" s="63">
        <v>118</v>
      </c>
    </row>
    <row r="223" spans="1:17" x14ac:dyDescent="0.45">
      <c r="A223" s="86"/>
      <c r="B223" s="63" t="s">
        <v>470</v>
      </c>
      <c r="C223" s="63">
        <v>7178</v>
      </c>
      <c r="D223" s="63">
        <v>700</v>
      </c>
      <c r="E223" s="63">
        <v>3210</v>
      </c>
      <c r="F223" s="63">
        <v>3102</v>
      </c>
      <c r="G223" s="63">
        <v>166</v>
      </c>
      <c r="H223" s="63">
        <v>116</v>
      </c>
      <c r="I223" s="63">
        <v>25</v>
      </c>
      <c r="J223" s="63">
        <v>27</v>
      </c>
      <c r="K223" s="63">
        <v>62</v>
      </c>
      <c r="L223" s="63">
        <v>2</v>
      </c>
      <c r="M223" s="63">
        <v>7062</v>
      </c>
      <c r="N223" s="63">
        <v>675</v>
      </c>
      <c r="O223" s="63">
        <v>3183</v>
      </c>
      <c r="P223" s="63">
        <v>3040</v>
      </c>
      <c r="Q223" s="63">
        <v>164</v>
      </c>
    </row>
    <row r="224" spans="1:17" x14ac:dyDescent="0.45">
      <c r="A224" s="86"/>
      <c r="B224" s="63" t="s">
        <v>471</v>
      </c>
      <c r="C224" s="63">
        <v>2153</v>
      </c>
      <c r="D224" s="63">
        <v>270</v>
      </c>
      <c r="E224" s="63">
        <v>786</v>
      </c>
      <c r="F224" s="63">
        <v>1048</v>
      </c>
      <c r="G224" s="63">
        <v>49</v>
      </c>
      <c r="H224" s="63">
        <v>54</v>
      </c>
      <c r="I224" s="63">
        <v>2</v>
      </c>
      <c r="J224" s="63">
        <v>17</v>
      </c>
      <c r="K224" s="63">
        <v>35</v>
      </c>
      <c r="L224" s="63">
        <v>0</v>
      </c>
      <c r="M224" s="63">
        <v>2099</v>
      </c>
      <c r="N224" s="63">
        <v>268</v>
      </c>
      <c r="O224" s="63">
        <v>769</v>
      </c>
      <c r="P224" s="63">
        <v>1013</v>
      </c>
      <c r="Q224" s="63">
        <v>49</v>
      </c>
    </row>
    <row r="225" spans="1:17" x14ac:dyDescent="0.45">
      <c r="A225" s="86"/>
      <c r="B225" s="63" t="s">
        <v>472</v>
      </c>
      <c r="C225" s="63">
        <v>5743</v>
      </c>
      <c r="D225" s="63">
        <v>459</v>
      </c>
      <c r="E225" s="63">
        <v>2932</v>
      </c>
      <c r="F225" s="63">
        <v>2283</v>
      </c>
      <c r="G225" s="63">
        <v>69</v>
      </c>
      <c r="H225" s="63">
        <v>65</v>
      </c>
      <c r="I225" s="63">
        <v>12</v>
      </c>
      <c r="J225" s="63">
        <v>9</v>
      </c>
      <c r="K225" s="63">
        <v>44</v>
      </c>
      <c r="L225" s="63">
        <v>0</v>
      </c>
      <c r="M225" s="63">
        <v>5678</v>
      </c>
      <c r="N225" s="63">
        <v>447</v>
      </c>
      <c r="O225" s="63">
        <v>2923</v>
      </c>
      <c r="P225" s="63">
        <v>2239</v>
      </c>
      <c r="Q225" s="63">
        <v>69</v>
      </c>
    </row>
    <row r="226" spans="1:17" x14ac:dyDescent="0.45">
      <c r="A226" s="86"/>
      <c r="B226" s="63" t="s">
        <v>473</v>
      </c>
      <c r="C226" s="63">
        <v>2743</v>
      </c>
      <c r="D226" s="63">
        <v>431</v>
      </c>
      <c r="E226" s="63">
        <v>1086</v>
      </c>
      <c r="F226" s="63">
        <v>1169</v>
      </c>
      <c r="G226" s="63">
        <v>57</v>
      </c>
      <c r="H226" s="63">
        <v>30</v>
      </c>
      <c r="I226" s="63">
        <v>0</v>
      </c>
      <c r="J226" s="63">
        <v>4</v>
      </c>
      <c r="K226" s="63">
        <v>26</v>
      </c>
      <c r="L226" s="63">
        <v>0</v>
      </c>
      <c r="M226" s="63">
        <v>2713</v>
      </c>
      <c r="N226" s="63">
        <v>431</v>
      </c>
      <c r="O226" s="63">
        <v>1082</v>
      </c>
      <c r="P226" s="63">
        <v>1143</v>
      </c>
      <c r="Q226" s="63">
        <v>57</v>
      </c>
    </row>
    <row r="227" spans="1:17" x14ac:dyDescent="0.45">
      <c r="A227" s="86"/>
      <c r="B227" s="63" t="s">
        <v>474</v>
      </c>
      <c r="C227" s="63">
        <v>5958</v>
      </c>
      <c r="D227" s="63">
        <v>385</v>
      </c>
      <c r="E227" s="63">
        <v>2807</v>
      </c>
      <c r="F227" s="63">
        <v>2579</v>
      </c>
      <c r="G227" s="63">
        <v>187</v>
      </c>
      <c r="H227" s="63">
        <v>84</v>
      </c>
      <c r="I227" s="63">
        <v>6</v>
      </c>
      <c r="J227" s="63">
        <v>14</v>
      </c>
      <c r="K227" s="63">
        <v>61</v>
      </c>
      <c r="L227" s="63">
        <v>3</v>
      </c>
      <c r="M227" s="63">
        <v>5874</v>
      </c>
      <c r="N227" s="63">
        <v>379</v>
      </c>
      <c r="O227" s="63">
        <v>2793</v>
      </c>
      <c r="P227" s="63">
        <v>2518</v>
      </c>
      <c r="Q227" s="63">
        <v>184</v>
      </c>
    </row>
    <row r="228" spans="1:17" x14ac:dyDescent="0.45">
      <c r="A228" s="86"/>
      <c r="B228" s="63" t="s">
        <v>475</v>
      </c>
      <c r="C228" s="63">
        <v>14190</v>
      </c>
      <c r="D228" s="63">
        <v>932</v>
      </c>
      <c r="E228" s="63">
        <v>6900</v>
      </c>
      <c r="F228" s="63">
        <v>5992</v>
      </c>
      <c r="G228" s="63">
        <v>366</v>
      </c>
      <c r="H228" s="63">
        <v>127</v>
      </c>
      <c r="I228" s="63">
        <v>3</v>
      </c>
      <c r="J228" s="63">
        <v>18</v>
      </c>
      <c r="K228" s="63">
        <v>104</v>
      </c>
      <c r="L228" s="63">
        <v>2</v>
      </c>
      <c r="M228" s="63">
        <v>14063</v>
      </c>
      <c r="N228" s="63">
        <v>929</v>
      </c>
      <c r="O228" s="63">
        <v>6882</v>
      </c>
      <c r="P228" s="63">
        <v>5888</v>
      </c>
      <c r="Q228" s="63">
        <v>364</v>
      </c>
    </row>
    <row r="229" spans="1:17" x14ac:dyDescent="0.45">
      <c r="A229" s="86"/>
      <c r="B229" s="63" t="s">
        <v>476</v>
      </c>
      <c r="C229" s="63">
        <v>2613</v>
      </c>
      <c r="D229" s="63">
        <v>222</v>
      </c>
      <c r="E229" s="63">
        <v>1178</v>
      </c>
      <c r="F229" s="63">
        <v>1181</v>
      </c>
      <c r="G229" s="63">
        <v>32</v>
      </c>
      <c r="H229" s="63">
        <v>72</v>
      </c>
      <c r="I229" s="63">
        <v>1</v>
      </c>
      <c r="J229" s="63">
        <v>18</v>
      </c>
      <c r="K229" s="63">
        <v>53</v>
      </c>
      <c r="L229" s="63">
        <v>0</v>
      </c>
      <c r="M229" s="63">
        <v>2541</v>
      </c>
      <c r="N229" s="63">
        <v>221</v>
      </c>
      <c r="O229" s="63">
        <v>1160</v>
      </c>
      <c r="P229" s="63">
        <v>1128</v>
      </c>
      <c r="Q229" s="63">
        <v>32</v>
      </c>
    </row>
    <row r="230" spans="1:17" x14ac:dyDescent="0.45">
      <c r="A230" s="86"/>
      <c r="B230" s="63" t="s">
        <v>477</v>
      </c>
      <c r="C230" s="63">
        <v>1872</v>
      </c>
      <c r="D230" s="63">
        <v>243</v>
      </c>
      <c r="E230" s="63">
        <v>821</v>
      </c>
      <c r="F230" s="63">
        <v>768</v>
      </c>
      <c r="G230" s="63">
        <v>40</v>
      </c>
      <c r="H230" s="63">
        <v>69</v>
      </c>
      <c r="I230" s="63">
        <v>1</v>
      </c>
      <c r="J230" s="63">
        <v>37</v>
      </c>
      <c r="K230" s="63">
        <v>31</v>
      </c>
      <c r="L230" s="63">
        <v>0</v>
      </c>
      <c r="M230" s="63">
        <v>1803</v>
      </c>
      <c r="N230" s="63">
        <v>242</v>
      </c>
      <c r="O230" s="63">
        <v>784</v>
      </c>
      <c r="P230" s="63">
        <v>737</v>
      </c>
      <c r="Q230" s="63">
        <v>40</v>
      </c>
    </row>
    <row r="231" spans="1:17" x14ac:dyDescent="0.45">
      <c r="A231" s="86"/>
      <c r="B231" s="63" t="s">
        <v>478</v>
      </c>
      <c r="C231" s="63">
        <v>11307</v>
      </c>
      <c r="D231" s="63">
        <v>645</v>
      </c>
      <c r="E231" s="63">
        <v>6165</v>
      </c>
      <c r="F231" s="63">
        <v>4082</v>
      </c>
      <c r="G231" s="63">
        <v>415</v>
      </c>
      <c r="H231" s="63">
        <v>142</v>
      </c>
      <c r="I231" s="63">
        <v>12</v>
      </c>
      <c r="J231" s="63">
        <v>25</v>
      </c>
      <c r="K231" s="63">
        <v>105</v>
      </c>
      <c r="L231" s="63">
        <v>0</v>
      </c>
      <c r="M231" s="63">
        <v>11165</v>
      </c>
      <c r="N231" s="63">
        <v>633</v>
      </c>
      <c r="O231" s="63">
        <v>6140</v>
      </c>
      <c r="P231" s="63">
        <v>3977</v>
      </c>
      <c r="Q231" s="63">
        <v>415</v>
      </c>
    </row>
    <row r="232" spans="1:17" x14ac:dyDescent="0.45">
      <c r="A232" s="86"/>
      <c r="B232" s="63" t="s">
        <v>479</v>
      </c>
      <c r="C232" s="63">
        <v>12940</v>
      </c>
      <c r="D232" s="63">
        <v>672</v>
      </c>
      <c r="E232" s="63">
        <v>7321</v>
      </c>
      <c r="F232" s="63">
        <v>4451</v>
      </c>
      <c r="G232" s="63">
        <v>496</v>
      </c>
      <c r="H232" s="63">
        <v>161</v>
      </c>
      <c r="I232" s="63">
        <v>13</v>
      </c>
      <c r="J232" s="63">
        <v>39</v>
      </c>
      <c r="K232" s="63">
        <v>100</v>
      </c>
      <c r="L232" s="63">
        <v>9</v>
      </c>
      <c r="M232" s="63">
        <v>12779</v>
      </c>
      <c r="N232" s="63">
        <v>659</v>
      </c>
      <c r="O232" s="63">
        <v>7282</v>
      </c>
      <c r="P232" s="63">
        <v>4351</v>
      </c>
      <c r="Q232" s="63">
        <v>487</v>
      </c>
    </row>
    <row r="233" spans="1:17" x14ac:dyDescent="0.45">
      <c r="A233" s="86"/>
      <c r="B233" s="63" t="s">
        <v>480</v>
      </c>
      <c r="C233" s="63">
        <v>7998</v>
      </c>
      <c r="D233" s="63">
        <v>589</v>
      </c>
      <c r="E233" s="63">
        <v>4076</v>
      </c>
      <c r="F233" s="63">
        <v>3179</v>
      </c>
      <c r="G233" s="63">
        <v>154</v>
      </c>
      <c r="H233" s="63">
        <v>96</v>
      </c>
      <c r="I233" s="63">
        <v>6</v>
      </c>
      <c r="J233" s="63">
        <v>17</v>
      </c>
      <c r="K233" s="63">
        <v>71</v>
      </c>
      <c r="L233" s="63">
        <v>2</v>
      </c>
      <c r="M233" s="63">
        <v>7902</v>
      </c>
      <c r="N233" s="63">
        <v>583</v>
      </c>
      <c r="O233" s="63">
        <v>4059</v>
      </c>
      <c r="P233" s="63">
        <v>3108</v>
      </c>
      <c r="Q233" s="63">
        <v>152</v>
      </c>
    </row>
    <row r="234" spans="1:17" x14ac:dyDescent="0.45">
      <c r="A234" s="86"/>
      <c r="B234" s="63" t="s">
        <v>481</v>
      </c>
      <c r="C234" s="63">
        <v>1621</v>
      </c>
      <c r="D234" s="63">
        <v>223</v>
      </c>
      <c r="E234" s="63">
        <v>619</v>
      </c>
      <c r="F234" s="63">
        <v>747</v>
      </c>
      <c r="G234" s="63">
        <v>32</v>
      </c>
      <c r="H234" s="63">
        <v>50</v>
      </c>
      <c r="I234" s="63">
        <v>2</v>
      </c>
      <c r="J234" s="63">
        <v>11</v>
      </c>
      <c r="K234" s="63">
        <v>37</v>
      </c>
      <c r="L234" s="63">
        <v>0</v>
      </c>
      <c r="M234" s="63">
        <v>1571</v>
      </c>
      <c r="N234" s="63">
        <v>221</v>
      </c>
      <c r="O234" s="63">
        <v>608</v>
      </c>
      <c r="P234" s="63">
        <v>710</v>
      </c>
      <c r="Q234" s="63">
        <v>32</v>
      </c>
    </row>
    <row r="235" spans="1:17" x14ac:dyDescent="0.45">
      <c r="A235" s="86"/>
      <c r="B235" s="63" t="s">
        <v>482</v>
      </c>
      <c r="C235" s="63">
        <v>0</v>
      </c>
      <c r="D235" s="63">
        <v>0</v>
      </c>
      <c r="E235" s="63">
        <v>0</v>
      </c>
      <c r="F235" s="63">
        <v>0</v>
      </c>
      <c r="G235" s="63">
        <v>0</v>
      </c>
      <c r="H235" s="63">
        <v>0</v>
      </c>
      <c r="I235" s="63">
        <v>0</v>
      </c>
      <c r="J235" s="63">
        <v>0</v>
      </c>
      <c r="K235" s="63">
        <v>0</v>
      </c>
      <c r="L235" s="63">
        <v>0</v>
      </c>
      <c r="M235" s="63">
        <v>0</v>
      </c>
      <c r="N235" s="63">
        <v>0</v>
      </c>
      <c r="O235" s="63">
        <v>0</v>
      </c>
      <c r="P235" s="63">
        <v>0</v>
      </c>
      <c r="Q235" s="63">
        <v>0</v>
      </c>
    </row>
    <row r="236" spans="1:17" x14ac:dyDescent="0.45">
      <c r="A236" s="86"/>
      <c r="B236" s="63" t="s">
        <v>312</v>
      </c>
      <c r="C236" s="63">
        <v>100987</v>
      </c>
      <c r="D236" s="63">
        <v>7682</v>
      </c>
      <c r="E236" s="63">
        <v>50195</v>
      </c>
      <c r="F236" s="63">
        <v>40451</v>
      </c>
      <c r="G236" s="63">
        <v>2659</v>
      </c>
      <c r="H236" s="63">
        <v>1383</v>
      </c>
      <c r="I236" s="63">
        <v>91</v>
      </c>
      <c r="J236" s="63">
        <v>303</v>
      </c>
      <c r="K236" s="63">
        <v>966</v>
      </c>
      <c r="L236" s="63">
        <v>23</v>
      </c>
      <c r="M236" s="63">
        <v>99604</v>
      </c>
      <c r="N236" s="63">
        <v>7591</v>
      </c>
      <c r="O236" s="63">
        <v>49892</v>
      </c>
      <c r="P236" s="63">
        <v>39485</v>
      </c>
      <c r="Q236" s="63">
        <v>2636</v>
      </c>
    </row>
    <row r="237" spans="1:17" x14ac:dyDescent="0.45">
      <c r="A237" s="86" t="s">
        <v>37</v>
      </c>
      <c r="B237" s="63" t="s">
        <v>483</v>
      </c>
      <c r="C237" s="63">
        <v>3825</v>
      </c>
      <c r="D237" s="63">
        <v>371</v>
      </c>
      <c r="E237" s="63">
        <v>2001</v>
      </c>
      <c r="F237" s="63">
        <v>1419</v>
      </c>
      <c r="G237" s="63">
        <v>34</v>
      </c>
      <c r="H237" s="63">
        <v>59</v>
      </c>
      <c r="I237" s="63">
        <v>0</v>
      </c>
      <c r="J237" s="63">
        <v>13</v>
      </c>
      <c r="K237" s="63">
        <v>44</v>
      </c>
      <c r="L237" s="63">
        <v>2</v>
      </c>
      <c r="M237" s="63">
        <v>3766</v>
      </c>
      <c r="N237" s="63">
        <v>371</v>
      </c>
      <c r="O237" s="63">
        <v>1988</v>
      </c>
      <c r="P237" s="63">
        <v>1375</v>
      </c>
      <c r="Q237" s="63">
        <v>32</v>
      </c>
    </row>
    <row r="238" spans="1:17" x14ac:dyDescent="0.45">
      <c r="A238" s="86"/>
      <c r="B238" s="63" t="s">
        <v>484</v>
      </c>
      <c r="C238" s="63">
        <v>7104</v>
      </c>
      <c r="D238" s="63">
        <v>392</v>
      </c>
      <c r="E238" s="63">
        <v>3763</v>
      </c>
      <c r="F238" s="63">
        <v>2801</v>
      </c>
      <c r="G238" s="63">
        <v>148</v>
      </c>
      <c r="H238" s="63">
        <v>134</v>
      </c>
      <c r="I238" s="63">
        <v>3</v>
      </c>
      <c r="J238" s="63">
        <v>65</v>
      </c>
      <c r="K238" s="63">
        <v>64</v>
      </c>
      <c r="L238" s="63">
        <v>2</v>
      </c>
      <c r="M238" s="63">
        <v>6970</v>
      </c>
      <c r="N238" s="63">
        <v>389</v>
      </c>
      <c r="O238" s="63">
        <v>3698</v>
      </c>
      <c r="P238" s="63">
        <v>2737</v>
      </c>
      <c r="Q238" s="63">
        <v>146</v>
      </c>
    </row>
    <row r="239" spans="1:17" x14ac:dyDescent="0.45">
      <c r="A239" s="86"/>
      <c r="B239" s="63" t="s">
        <v>485</v>
      </c>
      <c r="C239" s="63">
        <v>3116</v>
      </c>
      <c r="D239" s="63">
        <v>351</v>
      </c>
      <c r="E239" s="63">
        <v>1581</v>
      </c>
      <c r="F239" s="63">
        <v>1123</v>
      </c>
      <c r="G239" s="63">
        <v>61</v>
      </c>
      <c r="H239" s="63">
        <v>75</v>
      </c>
      <c r="I239" s="63">
        <v>0</v>
      </c>
      <c r="J239" s="63">
        <v>32</v>
      </c>
      <c r="K239" s="63">
        <v>43</v>
      </c>
      <c r="L239" s="63">
        <v>0</v>
      </c>
      <c r="M239" s="63">
        <v>3041</v>
      </c>
      <c r="N239" s="63">
        <v>351</v>
      </c>
      <c r="O239" s="63">
        <v>1549</v>
      </c>
      <c r="P239" s="63">
        <v>1080</v>
      </c>
      <c r="Q239" s="63">
        <v>61</v>
      </c>
    </row>
    <row r="240" spans="1:17" x14ac:dyDescent="0.45">
      <c r="A240" s="86"/>
      <c r="B240" s="63" t="s">
        <v>486</v>
      </c>
      <c r="C240" s="63">
        <v>6585</v>
      </c>
      <c r="D240" s="63">
        <v>466</v>
      </c>
      <c r="E240" s="63">
        <v>2715</v>
      </c>
      <c r="F240" s="63">
        <v>3156</v>
      </c>
      <c r="G240" s="63">
        <v>248</v>
      </c>
      <c r="H240" s="63">
        <v>101</v>
      </c>
      <c r="I240" s="63">
        <v>10</v>
      </c>
      <c r="J240" s="63">
        <v>21</v>
      </c>
      <c r="K240" s="63">
        <v>69</v>
      </c>
      <c r="L240" s="63">
        <v>1</v>
      </c>
      <c r="M240" s="63">
        <v>6484</v>
      </c>
      <c r="N240" s="63">
        <v>456</v>
      </c>
      <c r="O240" s="63">
        <v>2694</v>
      </c>
      <c r="P240" s="63">
        <v>3087</v>
      </c>
      <c r="Q240" s="63">
        <v>247</v>
      </c>
    </row>
    <row r="241" spans="1:17" x14ac:dyDescent="0.45">
      <c r="A241" s="86"/>
      <c r="B241" s="63" t="s">
        <v>487</v>
      </c>
      <c r="C241" s="63">
        <v>3383</v>
      </c>
      <c r="D241" s="63">
        <v>446</v>
      </c>
      <c r="E241" s="63">
        <v>1725</v>
      </c>
      <c r="F241" s="63">
        <v>1169</v>
      </c>
      <c r="G241" s="63">
        <v>43</v>
      </c>
      <c r="H241" s="63">
        <v>40</v>
      </c>
      <c r="I241" s="63">
        <v>0</v>
      </c>
      <c r="J241" s="63">
        <v>17</v>
      </c>
      <c r="K241" s="63">
        <v>23</v>
      </c>
      <c r="L241" s="63">
        <v>0</v>
      </c>
      <c r="M241" s="63">
        <v>3343</v>
      </c>
      <c r="N241" s="63">
        <v>446</v>
      </c>
      <c r="O241" s="63">
        <v>1708</v>
      </c>
      <c r="P241" s="63">
        <v>1146</v>
      </c>
      <c r="Q241" s="63">
        <v>43</v>
      </c>
    </row>
    <row r="242" spans="1:17" x14ac:dyDescent="0.45">
      <c r="A242" s="86"/>
      <c r="B242" s="63" t="s">
        <v>488</v>
      </c>
      <c r="C242" s="63">
        <v>8948</v>
      </c>
      <c r="D242" s="63">
        <v>612</v>
      </c>
      <c r="E242" s="63">
        <v>4432</v>
      </c>
      <c r="F242" s="63">
        <v>3659</v>
      </c>
      <c r="G242" s="63">
        <v>245</v>
      </c>
      <c r="H242" s="63">
        <v>119</v>
      </c>
      <c r="I242" s="63">
        <v>8</v>
      </c>
      <c r="J242" s="63">
        <v>27</v>
      </c>
      <c r="K242" s="63">
        <v>81</v>
      </c>
      <c r="L242" s="63">
        <v>3</v>
      </c>
      <c r="M242" s="63">
        <v>8829</v>
      </c>
      <c r="N242" s="63">
        <v>604</v>
      </c>
      <c r="O242" s="63">
        <v>4405</v>
      </c>
      <c r="P242" s="63">
        <v>3578</v>
      </c>
      <c r="Q242" s="63">
        <v>242</v>
      </c>
    </row>
    <row r="243" spans="1:17" x14ac:dyDescent="0.45">
      <c r="A243" s="86"/>
      <c r="B243" s="63" t="s">
        <v>489</v>
      </c>
      <c r="C243" s="63">
        <v>3764</v>
      </c>
      <c r="D243" s="63">
        <v>495</v>
      </c>
      <c r="E243" s="63">
        <v>1811</v>
      </c>
      <c r="F243" s="63">
        <v>1389</v>
      </c>
      <c r="G243" s="63">
        <v>69</v>
      </c>
      <c r="H243" s="63">
        <v>53</v>
      </c>
      <c r="I243" s="63">
        <v>0</v>
      </c>
      <c r="J243" s="63">
        <v>13</v>
      </c>
      <c r="K243" s="63">
        <v>38</v>
      </c>
      <c r="L243" s="63">
        <v>2</v>
      </c>
      <c r="M243" s="63">
        <v>3711</v>
      </c>
      <c r="N243" s="63">
        <v>495</v>
      </c>
      <c r="O243" s="63">
        <v>1798</v>
      </c>
      <c r="P243" s="63">
        <v>1351</v>
      </c>
      <c r="Q243" s="63">
        <v>67</v>
      </c>
    </row>
    <row r="244" spans="1:17" x14ac:dyDescent="0.45">
      <c r="A244" s="86"/>
      <c r="B244" s="63" t="s">
        <v>490</v>
      </c>
      <c r="C244" s="63">
        <v>8590</v>
      </c>
      <c r="D244" s="63">
        <v>296</v>
      </c>
      <c r="E244" s="63">
        <v>3813</v>
      </c>
      <c r="F244" s="63">
        <v>4247</v>
      </c>
      <c r="G244" s="63">
        <v>234</v>
      </c>
      <c r="H244" s="63">
        <v>161</v>
      </c>
      <c r="I244" s="63">
        <v>0</v>
      </c>
      <c r="J244" s="63">
        <v>50</v>
      </c>
      <c r="K244" s="63">
        <v>108</v>
      </c>
      <c r="L244" s="63">
        <v>3</v>
      </c>
      <c r="M244" s="63">
        <v>8429</v>
      </c>
      <c r="N244" s="63">
        <v>296</v>
      </c>
      <c r="O244" s="63">
        <v>3763</v>
      </c>
      <c r="P244" s="63">
        <v>4139</v>
      </c>
      <c r="Q244" s="63">
        <v>231</v>
      </c>
    </row>
    <row r="245" spans="1:17" x14ac:dyDescent="0.45">
      <c r="A245" s="86"/>
      <c r="B245" s="63" t="s">
        <v>491</v>
      </c>
      <c r="C245" s="63">
        <v>4638</v>
      </c>
      <c r="D245" s="63">
        <v>292</v>
      </c>
      <c r="E245" s="63">
        <v>2471</v>
      </c>
      <c r="F245" s="63">
        <v>1777</v>
      </c>
      <c r="G245" s="63">
        <v>98</v>
      </c>
      <c r="H245" s="63">
        <v>89</v>
      </c>
      <c r="I245" s="63">
        <v>13</v>
      </c>
      <c r="J245" s="63">
        <v>9</v>
      </c>
      <c r="K245" s="63">
        <v>65</v>
      </c>
      <c r="L245" s="63">
        <v>2</v>
      </c>
      <c r="M245" s="63">
        <v>4549</v>
      </c>
      <c r="N245" s="63">
        <v>279</v>
      </c>
      <c r="O245" s="63">
        <v>2462</v>
      </c>
      <c r="P245" s="63">
        <v>1712</v>
      </c>
      <c r="Q245" s="63">
        <v>96</v>
      </c>
    </row>
    <row r="246" spans="1:17" x14ac:dyDescent="0.45">
      <c r="A246" s="86"/>
      <c r="B246" s="63" t="s">
        <v>492</v>
      </c>
      <c r="C246" s="63">
        <v>4999</v>
      </c>
      <c r="D246" s="63">
        <v>359</v>
      </c>
      <c r="E246" s="63">
        <v>3050</v>
      </c>
      <c r="F246" s="63">
        <v>1546</v>
      </c>
      <c r="G246" s="63">
        <v>44</v>
      </c>
      <c r="H246" s="63">
        <v>63</v>
      </c>
      <c r="I246" s="63">
        <v>4</v>
      </c>
      <c r="J246" s="63">
        <v>17</v>
      </c>
      <c r="K246" s="63">
        <v>41</v>
      </c>
      <c r="L246" s="63">
        <v>1</v>
      </c>
      <c r="M246" s="63">
        <v>4936</v>
      </c>
      <c r="N246" s="63">
        <v>355</v>
      </c>
      <c r="O246" s="63">
        <v>3033</v>
      </c>
      <c r="P246" s="63">
        <v>1505</v>
      </c>
      <c r="Q246" s="63">
        <v>43</v>
      </c>
    </row>
    <row r="247" spans="1:17" x14ac:dyDescent="0.45">
      <c r="A247" s="86"/>
      <c r="B247" s="63" t="s">
        <v>493</v>
      </c>
      <c r="C247" s="63">
        <v>10963</v>
      </c>
      <c r="D247" s="63">
        <v>578</v>
      </c>
      <c r="E247" s="63">
        <v>5037</v>
      </c>
      <c r="F247" s="63">
        <v>4938</v>
      </c>
      <c r="G247" s="63">
        <v>410</v>
      </c>
      <c r="H247" s="63">
        <v>143</v>
      </c>
      <c r="I247" s="63">
        <v>10</v>
      </c>
      <c r="J247" s="63">
        <v>18</v>
      </c>
      <c r="K247" s="63">
        <v>113</v>
      </c>
      <c r="L247" s="63">
        <v>2</v>
      </c>
      <c r="M247" s="63">
        <v>10820</v>
      </c>
      <c r="N247" s="63">
        <v>568</v>
      </c>
      <c r="O247" s="63">
        <v>5019</v>
      </c>
      <c r="P247" s="63">
        <v>4825</v>
      </c>
      <c r="Q247" s="63">
        <v>408</v>
      </c>
    </row>
    <row r="248" spans="1:17" x14ac:dyDescent="0.45">
      <c r="A248" s="86"/>
      <c r="B248" s="63" t="s">
        <v>494</v>
      </c>
      <c r="C248" s="63">
        <v>2850</v>
      </c>
      <c r="D248" s="63">
        <v>63</v>
      </c>
      <c r="E248" s="63">
        <v>1204</v>
      </c>
      <c r="F248" s="63">
        <v>1551</v>
      </c>
      <c r="G248" s="63">
        <v>32</v>
      </c>
      <c r="H248" s="63">
        <v>59</v>
      </c>
      <c r="I248" s="63">
        <v>0</v>
      </c>
      <c r="J248" s="63">
        <v>14</v>
      </c>
      <c r="K248" s="63">
        <v>45</v>
      </c>
      <c r="L248" s="63">
        <v>0</v>
      </c>
      <c r="M248" s="63">
        <v>2791</v>
      </c>
      <c r="N248" s="63">
        <v>63</v>
      </c>
      <c r="O248" s="63">
        <v>1190</v>
      </c>
      <c r="P248" s="63">
        <v>1506</v>
      </c>
      <c r="Q248" s="63">
        <v>32</v>
      </c>
    </row>
    <row r="249" spans="1:17" x14ac:dyDescent="0.45">
      <c r="A249" s="86"/>
      <c r="B249" s="63" t="s">
        <v>495</v>
      </c>
      <c r="C249" s="63">
        <v>9701</v>
      </c>
      <c r="D249" s="63">
        <v>470</v>
      </c>
      <c r="E249" s="63">
        <v>3760</v>
      </c>
      <c r="F249" s="63">
        <v>5071</v>
      </c>
      <c r="G249" s="63">
        <v>400</v>
      </c>
      <c r="H249" s="63">
        <v>233</v>
      </c>
      <c r="I249" s="63">
        <v>41</v>
      </c>
      <c r="J249" s="63">
        <v>34</v>
      </c>
      <c r="K249" s="63">
        <v>155</v>
      </c>
      <c r="L249" s="63">
        <v>3</v>
      </c>
      <c r="M249" s="63">
        <v>9468</v>
      </c>
      <c r="N249" s="63">
        <v>429</v>
      </c>
      <c r="O249" s="63">
        <v>3726</v>
      </c>
      <c r="P249" s="63">
        <v>4916</v>
      </c>
      <c r="Q249" s="63">
        <v>397</v>
      </c>
    </row>
    <row r="250" spans="1:17" x14ac:dyDescent="0.45">
      <c r="A250" s="86"/>
      <c r="B250" s="63" t="s">
        <v>496</v>
      </c>
      <c r="C250" s="63">
        <v>6689</v>
      </c>
      <c r="D250" s="63">
        <v>333</v>
      </c>
      <c r="E250" s="63">
        <v>4207</v>
      </c>
      <c r="F250" s="63">
        <v>2074</v>
      </c>
      <c r="G250" s="63">
        <v>75</v>
      </c>
      <c r="H250" s="63">
        <v>75</v>
      </c>
      <c r="I250" s="63">
        <v>3</v>
      </c>
      <c r="J250" s="63">
        <v>23</v>
      </c>
      <c r="K250" s="63">
        <v>47</v>
      </c>
      <c r="L250" s="63">
        <v>2</v>
      </c>
      <c r="M250" s="63">
        <v>6614</v>
      </c>
      <c r="N250" s="63">
        <v>330</v>
      </c>
      <c r="O250" s="63">
        <v>4184</v>
      </c>
      <c r="P250" s="63">
        <v>2027</v>
      </c>
      <c r="Q250" s="63">
        <v>73</v>
      </c>
    </row>
    <row r="251" spans="1:17" x14ac:dyDescent="0.45">
      <c r="A251" s="86"/>
      <c r="B251" s="63" t="s">
        <v>497</v>
      </c>
      <c r="C251" s="63">
        <v>4731</v>
      </c>
      <c r="D251" s="63">
        <v>480</v>
      </c>
      <c r="E251" s="63">
        <v>2232</v>
      </c>
      <c r="F251" s="63">
        <v>1926</v>
      </c>
      <c r="G251" s="63">
        <v>93</v>
      </c>
      <c r="H251" s="63">
        <v>77</v>
      </c>
      <c r="I251" s="63">
        <v>0</v>
      </c>
      <c r="J251" s="63">
        <v>19</v>
      </c>
      <c r="K251" s="63">
        <v>56</v>
      </c>
      <c r="L251" s="63">
        <v>2</v>
      </c>
      <c r="M251" s="63">
        <v>4654</v>
      </c>
      <c r="N251" s="63">
        <v>480</v>
      </c>
      <c r="O251" s="63">
        <v>2213</v>
      </c>
      <c r="P251" s="63">
        <v>1870</v>
      </c>
      <c r="Q251" s="63">
        <v>91</v>
      </c>
    </row>
    <row r="252" spans="1:17" x14ac:dyDescent="0.45">
      <c r="A252" s="86"/>
      <c r="B252" s="63" t="s">
        <v>498</v>
      </c>
      <c r="C252" s="63">
        <v>3401</v>
      </c>
      <c r="D252" s="63">
        <v>196</v>
      </c>
      <c r="E252" s="63">
        <v>1701</v>
      </c>
      <c r="F252" s="63">
        <v>1455</v>
      </c>
      <c r="G252" s="63">
        <v>49</v>
      </c>
      <c r="H252" s="63">
        <v>146</v>
      </c>
      <c r="I252" s="63">
        <v>3</v>
      </c>
      <c r="J252" s="63">
        <v>81</v>
      </c>
      <c r="K252" s="63">
        <v>62</v>
      </c>
      <c r="L252" s="63">
        <v>0</v>
      </c>
      <c r="M252" s="63">
        <v>3255</v>
      </c>
      <c r="N252" s="63">
        <v>193</v>
      </c>
      <c r="O252" s="63">
        <v>1620</v>
      </c>
      <c r="P252" s="63">
        <v>1393</v>
      </c>
      <c r="Q252" s="63">
        <v>49</v>
      </c>
    </row>
    <row r="253" spans="1:17" x14ac:dyDescent="0.45">
      <c r="A253" s="86"/>
      <c r="B253" s="63" t="s">
        <v>499</v>
      </c>
      <c r="C253" s="63">
        <v>3160</v>
      </c>
      <c r="D253" s="63">
        <v>305</v>
      </c>
      <c r="E253" s="63">
        <v>1397</v>
      </c>
      <c r="F253" s="63">
        <v>1383</v>
      </c>
      <c r="G253" s="63">
        <v>75</v>
      </c>
      <c r="H253" s="63">
        <v>74</v>
      </c>
      <c r="I253" s="63">
        <v>3</v>
      </c>
      <c r="J253" s="63">
        <v>29</v>
      </c>
      <c r="K253" s="63">
        <v>40</v>
      </c>
      <c r="L253" s="63">
        <v>2</v>
      </c>
      <c r="M253" s="63">
        <v>3086</v>
      </c>
      <c r="N253" s="63">
        <v>302</v>
      </c>
      <c r="O253" s="63">
        <v>1368</v>
      </c>
      <c r="P253" s="63">
        <v>1343</v>
      </c>
      <c r="Q253" s="63">
        <v>73</v>
      </c>
    </row>
    <row r="254" spans="1:17" x14ac:dyDescent="0.45">
      <c r="A254" s="86"/>
      <c r="B254" s="63" t="s">
        <v>500</v>
      </c>
      <c r="C254" s="63">
        <v>3229</v>
      </c>
      <c r="D254" s="63">
        <v>320</v>
      </c>
      <c r="E254" s="63">
        <v>1383</v>
      </c>
      <c r="F254" s="63">
        <v>1468</v>
      </c>
      <c r="G254" s="63">
        <v>58</v>
      </c>
      <c r="H254" s="63">
        <v>49</v>
      </c>
      <c r="I254" s="63">
        <v>2</v>
      </c>
      <c r="J254" s="63">
        <v>5</v>
      </c>
      <c r="K254" s="63">
        <v>40</v>
      </c>
      <c r="L254" s="63">
        <v>2</v>
      </c>
      <c r="M254" s="63">
        <v>3180</v>
      </c>
      <c r="N254" s="63">
        <v>318</v>
      </c>
      <c r="O254" s="63">
        <v>1378</v>
      </c>
      <c r="P254" s="63">
        <v>1428</v>
      </c>
      <c r="Q254" s="63">
        <v>56</v>
      </c>
    </row>
    <row r="255" spans="1:17" x14ac:dyDescent="0.45">
      <c r="A255" s="86"/>
      <c r="B255" s="63" t="s">
        <v>501</v>
      </c>
      <c r="C255" s="63">
        <v>2493</v>
      </c>
      <c r="D255" s="63">
        <v>171</v>
      </c>
      <c r="E255" s="63">
        <v>1068</v>
      </c>
      <c r="F255" s="63">
        <v>1223</v>
      </c>
      <c r="G255" s="63">
        <v>31</v>
      </c>
      <c r="H255" s="63">
        <v>36</v>
      </c>
      <c r="I255" s="63">
        <v>0</v>
      </c>
      <c r="J255" s="63">
        <v>2</v>
      </c>
      <c r="K255" s="63">
        <v>33</v>
      </c>
      <c r="L255" s="63">
        <v>1</v>
      </c>
      <c r="M255" s="63">
        <v>2457</v>
      </c>
      <c r="N255" s="63">
        <v>171</v>
      </c>
      <c r="O255" s="63">
        <v>1066</v>
      </c>
      <c r="P255" s="63">
        <v>1190</v>
      </c>
      <c r="Q255" s="63">
        <v>30</v>
      </c>
    </row>
    <row r="256" spans="1:17" x14ac:dyDescent="0.45">
      <c r="A256" s="86"/>
      <c r="B256" s="63" t="s">
        <v>502</v>
      </c>
      <c r="C256" s="63">
        <v>5003</v>
      </c>
      <c r="D256" s="63">
        <v>383</v>
      </c>
      <c r="E256" s="63">
        <v>2985</v>
      </c>
      <c r="F256" s="63">
        <v>1583</v>
      </c>
      <c r="G256" s="63">
        <v>52</v>
      </c>
      <c r="H256" s="63">
        <v>55</v>
      </c>
      <c r="I256" s="63">
        <v>3</v>
      </c>
      <c r="J256" s="63">
        <v>23</v>
      </c>
      <c r="K256" s="63">
        <v>27</v>
      </c>
      <c r="L256" s="63">
        <v>2</v>
      </c>
      <c r="M256" s="63">
        <v>4948</v>
      </c>
      <c r="N256" s="63">
        <v>380</v>
      </c>
      <c r="O256" s="63">
        <v>2962</v>
      </c>
      <c r="P256" s="63">
        <v>1556</v>
      </c>
      <c r="Q256" s="63">
        <v>50</v>
      </c>
    </row>
    <row r="257" spans="1:17" x14ac:dyDescent="0.45">
      <c r="A257" s="86"/>
      <c r="B257" s="63" t="s">
        <v>503</v>
      </c>
      <c r="C257" s="63">
        <v>6752</v>
      </c>
      <c r="D257" s="63">
        <v>160</v>
      </c>
      <c r="E257" s="63">
        <v>3804</v>
      </c>
      <c r="F257" s="63">
        <v>2717</v>
      </c>
      <c r="G257" s="63">
        <v>71</v>
      </c>
      <c r="H257" s="63">
        <v>126</v>
      </c>
      <c r="I257" s="63">
        <v>0</v>
      </c>
      <c r="J257" s="63">
        <v>47</v>
      </c>
      <c r="K257" s="63">
        <v>77</v>
      </c>
      <c r="L257" s="63">
        <v>2</v>
      </c>
      <c r="M257" s="63">
        <v>6626</v>
      </c>
      <c r="N257" s="63">
        <v>160</v>
      </c>
      <c r="O257" s="63">
        <v>3757</v>
      </c>
      <c r="P257" s="63">
        <v>2640</v>
      </c>
      <c r="Q257" s="63">
        <v>69</v>
      </c>
    </row>
    <row r="258" spans="1:17" x14ac:dyDescent="0.45">
      <c r="A258" s="86"/>
      <c r="B258" s="63" t="s">
        <v>504</v>
      </c>
      <c r="C258" s="63">
        <v>3362</v>
      </c>
      <c r="D258" s="63">
        <v>253</v>
      </c>
      <c r="E258" s="63">
        <v>1959</v>
      </c>
      <c r="F258" s="63">
        <v>1084</v>
      </c>
      <c r="G258" s="63">
        <v>66</v>
      </c>
      <c r="H258" s="63">
        <v>82</v>
      </c>
      <c r="I258" s="63">
        <v>18</v>
      </c>
      <c r="J258" s="63">
        <v>16</v>
      </c>
      <c r="K258" s="63">
        <v>46</v>
      </c>
      <c r="L258" s="63">
        <v>2</v>
      </c>
      <c r="M258" s="63">
        <v>3280</v>
      </c>
      <c r="N258" s="63">
        <v>235</v>
      </c>
      <c r="O258" s="63">
        <v>1943</v>
      </c>
      <c r="P258" s="63">
        <v>1038</v>
      </c>
      <c r="Q258" s="63">
        <v>64</v>
      </c>
    </row>
    <row r="259" spans="1:17" x14ac:dyDescent="0.45">
      <c r="A259" s="86"/>
      <c r="B259" s="63" t="s">
        <v>505</v>
      </c>
      <c r="C259" s="63">
        <v>1380</v>
      </c>
      <c r="D259" s="63">
        <v>0</v>
      </c>
      <c r="E259" s="63">
        <v>1085</v>
      </c>
      <c r="F259" s="63">
        <v>207</v>
      </c>
      <c r="G259" s="63">
        <v>88</v>
      </c>
      <c r="H259" s="63">
        <v>23</v>
      </c>
      <c r="I259" s="63">
        <v>0</v>
      </c>
      <c r="J259" s="63">
        <v>22</v>
      </c>
      <c r="K259" s="63">
        <v>1</v>
      </c>
      <c r="L259" s="63">
        <v>0</v>
      </c>
      <c r="M259" s="63">
        <v>1357</v>
      </c>
      <c r="N259" s="63">
        <v>0</v>
      </c>
      <c r="O259" s="63">
        <v>1063</v>
      </c>
      <c r="P259" s="63">
        <v>206</v>
      </c>
      <c r="Q259" s="63">
        <v>88</v>
      </c>
    </row>
    <row r="260" spans="1:17" x14ac:dyDescent="0.45">
      <c r="A260" s="86"/>
      <c r="B260" s="63" t="s">
        <v>312</v>
      </c>
      <c r="C260" s="63">
        <v>118666</v>
      </c>
      <c r="D260" s="63">
        <v>7792</v>
      </c>
      <c r="E260" s="63">
        <v>59184</v>
      </c>
      <c r="F260" s="63">
        <v>48966</v>
      </c>
      <c r="G260" s="63">
        <v>2724</v>
      </c>
      <c r="H260" s="63">
        <v>2072</v>
      </c>
      <c r="I260" s="63">
        <v>121</v>
      </c>
      <c r="J260" s="63">
        <v>597</v>
      </c>
      <c r="K260" s="63">
        <v>1318</v>
      </c>
      <c r="L260" s="63">
        <v>36</v>
      </c>
      <c r="M260" s="63">
        <v>116594</v>
      </c>
      <c r="N260" s="63">
        <v>7671</v>
      </c>
      <c r="O260" s="63">
        <v>58587</v>
      </c>
      <c r="P260" s="63">
        <v>47648</v>
      </c>
      <c r="Q260" s="63">
        <v>2688</v>
      </c>
    </row>
    <row r="261" spans="1:17" x14ac:dyDescent="0.45">
      <c r="A261" s="86" t="s">
        <v>38</v>
      </c>
      <c r="B261" s="63" t="s">
        <v>506</v>
      </c>
      <c r="C261" s="63">
        <v>13477</v>
      </c>
      <c r="D261" s="63">
        <v>902</v>
      </c>
      <c r="E261" s="63">
        <v>6437</v>
      </c>
      <c r="F261" s="63">
        <v>5541</v>
      </c>
      <c r="G261" s="63">
        <v>597</v>
      </c>
      <c r="H261" s="63">
        <v>144</v>
      </c>
      <c r="I261" s="63">
        <v>5</v>
      </c>
      <c r="J261" s="63">
        <v>34</v>
      </c>
      <c r="K261" s="63">
        <v>103</v>
      </c>
      <c r="L261" s="63">
        <v>2</v>
      </c>
      <c r="M261" s="63">
        <v>13333</v>
      </c>
      <c r="N261" s="63">
        <v>897</v>
      </c>
      <c r="O261" s="63">
        <v>6403</v>
      </c>
      <c r="P261" s="63">
        <v>5438</v>
      </c>
      <c r="Q261" s="63">
        <v>595</v>
      </c>
    </row>
    <row r="262" spans="1:17" x14ac:dyDescent="0.45">
      <c r="A262" s="86"/>
      <c r="B262" s="63" t="s">
        <v>507</v>
      </c>
      <c r="C262" s="63">
        <v>14844</v>
      </c>
      <c r="D262" s="63">
        <v>1169</v>
      </c>
      <c r="E262" s="63">
        <v>6114</v>
      </c>
      <c r="F262" s="63">
        <v>7066</v>
      </c>
      <c r="G262" s="63">
        <v>495</v>
      </c>
      <c r="H262" s="63">
        <v>168</v>
      </c>
      <c r="I262" s="63">
        <v>11</v>
      </c>
      <c r="J262" s="63">
        <v>23</v>
      </c>
      <c r="K262" s="63">
        <v>127</v>
      </c>
      <c r="L262" s="63">
        <v>7</v>
      </c>
      <c r="M262" s="63">
        <v>14676</v>
      </c>
      <c r="N262" s="63">
        <v>1158</v>
      </c>
      <c r="O262" s="63">
        <v>6091</v>
      </c>
      <c r="P262" s="63">
        <v>6939</v>
      </c>
      <c r="Q262" s="63">
        <v>488</v>
      </c>
    </row>
    <row r="263" spans="1:17" x14ac:dyDescent="0.45">
      <c r="A263" s="86"/>
      <c r="B263" s="63" t="s">
        <v>508</v>
      </c>
      <c r="C263" s="63">
        <v>4250</v>
      </c>
      <c r="D263" s="63">
        <v>315</v>
      </c>
      <c r="E263" s="63">
        <v>2238</v>
      </c>
      <c r="F263" s="63">
        <v>1617</v>
      </c>
      <c r="G263" s="63">
        <v>80</v>
      </c>
      <c r="H263" s="63">
        <v>57</v>
      </c>
      <c r="I263" s="63">
        <v>0</v>
      </c>
      <c r="J263" s="63">
        <v>20</v>
      </c>
      <c r="K263" s="63">
        <v>35</v>
      </c>
      <c r="L263" s="63">
        <v>2</v>
      </c>
      <c r="M263" s="63">
        <v>4193</v>
      </c>
      <c r="N263" s="63">
        <v>315</v>
      </c>
      <c r="O263" s="63">
        <v>2218</v>
      </c>
      <c r="P263" s="63">
        <v>1582</v>
      </c>
      <c r="Q263" s="63">
        <v>78</v>
      </c>
    </row>
    <row r="264" spans="1:17" x14ac:dyDescent="0.45">
      <c r="A264" s="86"/>
      <c r="B264" s="63" t="s">
        <v>509</v>
      </c>
      <c r="C264" s="63">
        <v>16480</v>
      </c>
      <c r="D264" s="63">
        <v>1045</v>
      </c>
      <c r="E264" s="63">
        <v>6685</v>
      </c>
      <c r="F264" s="63">
        <v>7838</v>
      </c>
      <c r="G264" s="63">
        <v>912</v>
      </c>
      <c r="H264" s="63">
        <v>151</v>
      </c>
      <c r="I264" s="63">
        <v>13</v>
      </c>
      <c r="J264" s="63">
        <v>10</v>
      </c>
      <c r="K264" s="63">
        <v>120</v>
      </c>
      <c r="L264" s="63">
        <v>8</v>
      </c>
      <c r="M264" s="63">
        <v>16329</v>
      </c>
      <c r="N264" s="63">
        <v>1032</v>
      </c>
      <c r="O264" s="63">
        <v>6675</v>
      </c>
      <c r="P264" s="63">
        <v>7718</v>
      </c>
      <c r="Q264" s="63">
        <v>904</v>
      </c>
    </row>
    <row r="265" spans="1:17" x14ac:dyDescent="0.45">
      <c r="A265" s="86"/>
      <c r="B265" s="63" t="s">
        <v>510</v>
      </c>
      <c r="C265" s="63">
        <v>3040</v>
      </c>
      <c r="D265" s="63">
        <v>333</v>
      </c>
      <c r="E265" s="63">
        <v>1495</v>
      </c>
      <c r="F265" s="63">
        <v>1153</v>
      </c>
      <c r="G265" s="63">
        <v>59</v>
      </c>
      <c r="H265" s="63">
        <v>41</v>
      </c>
      <c r="I265" s="63">
        <v>1</v>
      </c>
      <c r="J265" s="63">
        <v>8</v>
      </c>
      <c r="K265" s="63">
        <v>31</v>
      </c>
      <c r="L265" s="63">
        <v>1</v>
      </c>
      <c r="M265" s="63">
        <v>2999</v>
      </c>
      <c r="N265" s="63">
        <v>332</v>
      </c>
      <c r="O265" s="63">
        <v>1487</v>
      </c>
      <c r="P265" s="63">
        <v>1122</v>
      </c>
      <c r="Q265" s="63">
        <v>58</v>
      </c>
    </row>
    <row r="266" spans="1:17" x14ac:dyDescent="0.45">
      <c r="A266" s="86"/>
      <c r="B266" s="63" t="s">
        <v>511</v>
      </c>
      <c r="C266" s="63">
        <v>10289</v>
      </c>
      <c r="D266" s="63">
        <v>1413</v>
      </c>
      <c r="E266" s="63">
        <v>4570</v>
      </c>
      <c r="F266" s="63">
        <v>3967</v>
      </c>
      <c r="G266" s="63">
        <v>339</v>
      </c>
      <c r="H266" s="63">
        <v>88</v>
      </c>
      <c r="I266" s="63">
        <v>2</v>
      </c>
      <c r="J266" s="63">
        <v>26</v>
      </c>
      <c r="K266" s="63">
        <v>57</v>
      </c>
      <c r="L266" s="63">
        <v>3</v>
      </c>
      <c r="M266" s="63">
        <v>10201</v>
      </c>
      <c r="N266" s="63">
        <v>1411</v>
      </c>
      <c r="O266" s="63">
        <v>4544</v>
      </c>
      <c r="P266" s="63">
        <v>3910</v>
      </c>
      <c r="Q266" s="63">
        <v>336</v>
      </c>
    </row>
    <row r="267" spans="1:17" x14ac:dyDescent="0.45">
      <c r="A267" s="86"/>
      <c r="B267" s="63" t="s">
        <v>512</v>
      </c>
      <c r="C267" s="63">
        <v>6471</v>
      </c>
      <c r="D267" s="63">
        <v>956</v>
      </c>
      <c r="E267" s="63">
        <v>2670</v>
      </c>
      <c r="F267" s="63">
        <v>2682</v>
      </c>
      <c r="G267" s="63">
        <v>163</v>
      </c>
      <c r="H267" s="63">
        <v>61</v>
      </c>
      <c r="I267" s="63">
        <v>10</v>
      </c>
      <c r="J267" s="63">
        <v>6</v>
      </c>
      <c r="K267" s="63">
        <v>43</v>
      </c>
      <c r="L267" s="63">
        <v>2</v>
      </c>
      <c r="M267" s="63">
        <v>6410</v>
      </c>
      <c r="N267" s="63">
        <v>946</v>
      </c>
      <c r="O267" s="63">
        <v>2664</v>
      </c>
      <c r="P267" s="63">
        <v>2639</v>
      </c>
      <c r="Q267" s="63">
        <v>161</v>
      </c>
    </row>
    <row r="268" spans="1:17" x14ac:dyDescent="0.45">
      <c r="A268" s="86"/>
      <c r="B268" s="63" t="s">
        <v>513</v>
      </c>
      <c r="C268" s="63">
        <v>2942</v>
      </c>
      <c r="D268" s="63">
        <v>457</v>
      </c>
      <c r="E268" s="63">
        <v>1580</v>
      </c>
      <c r="F268" s="63">
        <v>856</v>
      </c>
      <c r="G268" s="63">
        <v>49</v>
      </c>
      <c r="H268" s="63">
        <v>98</v>
      </c>
      <c r="I268" s="63">
        <v>4</v>
      </c>
      <c r="J268" s="63">
        <v>56</v>
      </c>
      <c r="K268" s="63">
        <v>37</v>
      </c>
      <c r="L268" s="63">
        <v>1</v>
      </c>
      <c r="M268" s="63">
        <v>2844</v>
      </c>
      <c r="N268" s="63">
        <v>453</v>
      </c>
      <c r="O268" s="63">
        <v>1524</v>
      </c>
      <c r="P268" s="63">
        <v>819</v>
      </c>
      <c r="Q268" s="63">
        <v>48</v>
      </c>
    </row>
    <row r="269" spans="1:17" x14ac:dyDescent="0.45">
      <c r="A269" s="86"/>
      <c r="B269" s="63" t="s">
        <v>514</v>
      </c>
      <c r="C269" s="63">
        <v>16175</v>
      </c>
      <c r="D269" s="63">
        <v>1491</v>
      </c>
      <c r="E269" s="63">
        <v>9413</v>
      </c>
      <c r="F269" s="63">
        <v>5052</v>
      </c>
      <c r="G269" s="63">
        <v>219</v>
      </c>
      <c r="H269" s="63">
        <v>115</v>
      </c>
      <c r="I269" s="63">
        <v>2</v>
      </c>
      <c r="J269" s="63">
        <v>35</v>
      </c>
      <c r="K269" s="63">
        <v>75</v>
      </c>
      <c r="L269" s="63">
        <v>3</v>
      </c>
      <c r="M269" s="63">
        <v>16060</v>
      </c>
      <c r="N269" s="63">
        <v>1489</v>
      </c>
      <c r="O269" s="63">
        <v>9378</v>
      </c>
      <c r="P269" s="63">
        <v>4977</v>
      </c>
      <c r="Q269" s="63">
        <v>216</v>
      </c>
    </row>
    <row r="270" spans="1:17" x14ac:dyDescent="0.45">
      <c r="A270" s="86"/>
      <c r="B270" s="63" t="s">
        <v>515</v>
      </c>
      <c r="C270" s="63">
        <v>8058</v>
      </c>
      <c r="D270" s="63">
        <v>448</v>
      </c>
      <c r="E270" s="63">
        <v>5265</v>
      </c>
      <c r="F270" s="63">
        <v>2233</v>
      </c>
      <c r="G270" s="63">
        <v>112</v>
      </c>
      <c r="H270" s="63">
        <v>78</v>
      </c>
      <c r="I270" s="63">
        <v>0</v>
      </c>
      <c r="J270" s="63">
        <v>41</v>
      </c>
      <c r="K270" s="63">
        <v>36</v>
      </c>
      <c r="L270" s="63">
        <v>1</v>
      </c>
      <c r="M270" s="63">
        <v>7980</v>
      </c>
      <c r="N270" s="63">
        <v>448</v>
      </c>
      <c r="O270" s="63">
        <v>5224</v>
      </c>
      <c r="P270" s="63">
        <v>2197</v>
      </c>
      <c r="Q270" s="63">
        <v>111</v>
      </c>
    </row>
    <row r="271" spans="1:17" x14ac:dyDescent="0.45">
      <c r="A271" s="86"/>
      <c r="B271" s="63" t="s">
        <v>516</v>
      </c>
      <c r="C271" s="63">
        <v>1</v>
      </c>
      <c r="D271" s="63">
        <v>0</v>
      </c>
      <c r="E271" s="63">
        <v>0</v>
      </c>
      <c r="F271" s="63">
        <v>1</v>
      </c>
      <c r="G271" s="63">
        <v>0</v>
      </c>
      <c r="H271" s="63">
        <v>0</v>
      </c>
      <c r="I271" s="63">
        <v>0</v>
      </c>
      <c r="J271" s="63">
        <v>0</v>
      </c>
      <c r="K271" s="63">
        <v>0</v>
      </c>
      <c r="L271" s="63">
        <v>0</v>
      </c>
      <c r="M271" s="63">
        <v>1</v>
      </c>
      <c r="N271" s="63">
        <v>0</v>
      </c>
      <c r="O271" s="63">
        <v>0</v>
      </c>
      <c r="P271" s="63">
        <v>1</v>
      </c>
      <c r="Q271" s="63">
        <v>0</v>
      </c>
    </row>
    <row r="272" spans="1:17" x14ac:dyDescent="0.45">
      <c r="A272" s="86"/>
      <c r="B272" s="63" t="s">
        <v>517</v>
      </c>
      <c r="C272" s="63">
        <v>10545</v>
      </c>
      <c r="D272" s="63">
        <v>845</v>
      </c>
      <c r="E272" s="63">
        <v>4276</v>
      </c>
      <c r="F272" s="63">
        <v>5144</v>
      </c>
      <c r="G272" s="63">
        <v>280</v>
      </c>
      <c r="H272" s="63">
        <v>138</v>
      </c>
      <c r="I272" s="63">
        <v>9</v>
      </c>
      <c r="J272" s="63">
        <v>30</v>
      </c>
      <c r="K272" s="63">
        <v>96</v>
      </c>
      <c r="L272" s="63">
        <v>3</v>
      </c>
      <c r="M272" s="63">
        <v>10407</v>
      </c>
      <c r="N272" s="63">
        <v>836</v>
      </c>
      <c r="O272" s="63">
        <v>4246</v>
      </c>
      <c r="P272" s="63">
        <v>5048</v>
      </c>
      <c r="Q272" s="63">
        <v>277</v>
      </c>
    </row>
    <row r="273" spans="1:17" x14ac:dyDescent="0.45">
      <c r="A273" s="86"/>
      <c r="B273" s="63" t="s">
        <v>518</v>
      </c>
      <c r="C273" s="63">
        <v>4281</v>
      </c>
      <c r="D273" s="63">
        <v>479</v>
      </c>
      <c r="E273" s="63">
        <v>1694</v>
      </c>
      <c r="F273" s="63">
        <v>2075</v>
      </c>
      <c r="G273" s="63">
        <v>33</v>
      </c>
      <c r="H273" s="63">
        <v>56</v>
      </c>
      <c r="I273" s="63">
        <v>0</v>
      </c>
      <c r="J273" s="63">
        <v>17</v>
      </c>
      <c r="K273" s="63">
        <v>37</v>
      </c>
      <c r="L273" s="63">
        <v>2</v>
      </c>
      <c r="M273" s="63">
        <v>4225</v>
      </c>
      <c r="N273" s="63">
        <v>479</v>
      </c>
      <c r="O273" s="63">
        <v>1677</v>
      </c>
      <c r="P273" s="63">
        <v>2038</v>
      </c>
      <c r="Q273" s="63">
        <v>31</v>
      </c>
    </row>
    <row r="274" spans="1:17" x14ac:dyDescent="0.45">
      <c r="A274" s="86"/>
      <c r="B274" s="63" t="s">
        <v>519</v>
      </c>
      <c r="C274" s="63">
        <v>1974</v>
      </c>
      <c r="D274" s="63">
        <v>380</v>
      </c>
      <c r="E274" s="63">
        <v>902</v>
      </c>
      <c r="F274" s="63">
        <v>663</v>
      </c>
      <c r="G274" s="63">
        <v>29</v>
      </c>
      <c r="H274" s="63">
        <v>79</v>
      </c>
      <c r="I274" s="63">
        <v>0</v>
      </c>
      <c r="J274" s="63">
        <v>50</v>
      </c>
      <c r="K274" s="63">
        <v>28</v>
      </c>
      <c r="L274" s="63">
        <v>1</v>
      </c>
      <c r="M274" s="63">
        <v>1895</v>
      </c>
      <c r="N274" s="63">
        <v>380</v>
      </c>
      <c r="O274" s="63">
        <v>852</v>
      </c>
      <c r="P274" s="63">
        <v>635</v>
      </c>
      <c r="Q274" s="63">
        <v>28</v>
      </c>
    </row>
    <row r="275" spans="1:17" x14ac:dyDescent="0.45">
      <c r="A275" s="86"/>
      <c r="B275" s="63" t="s">
        <v>520</v>
      </c>
      <c r="C275" s="63">
        <v>48</v>
      </c>
      <c r="D275" s="63">
        <v>0</v>
      </c>
      <c r="E275" s="63">
        <v>46</v>
      </c>
      <c r="F275" s="63">
        <v>2</v>
      </c>
      <c r="G275" s="63">
        <v>0</v>
      </c>
      <c r="H275" s="63">
        <v>0</v>
      </c>
      <c r="I275" s="63">
        <v>0</v>
      </c>
      <c r="J275" s="63">
        <v>0</v>
      </c>
      <c r="K275" s="63">
        <v>0</v>
      </c>
      <c r="L275" s="63">
        <v>0</v>
      </c>
      <c r="M275" s="63">
        <v>48</v>
      </c>
      <c r="N275" s="63">
        <v>0</v>
      </c>
      <c r="O275" s="63">
        <v>46</v>
      </c>
      <c r="P275" s="63">
        <v>2</v>
      </c>
      <c r="Q275" s="63">
        <v>0</v>
      </c>
    </row>
    <row r="276" spans="1:17" x14ac:dyDescent="0.45">
      <c r="A276" s="86"/>
      <c r="B276" s="63" t="s">
        <v>521</v>
      </c>
      <c r="C276" s="63">
        <v>7323</v>
      </c>
      <c r="D276" s="63">
        <v>822</v>
      </c>
      <c r="E276" s="63">
        <v>2962</v>
      </c>
      <c r="F276" s="63">
        <v>3370</v>
      </c>
      <c r="G276" s="63">
        <v>169</v>
      </c>
      <c r="H276" s="63">
        <v>70</v>
      </c>
      <c r="I276" s="63">
        <v>1</v>
      </c>
      <c r="J276" s="63">
        <v>10</v>
      </c>
      <c r="K276" s="63">
        <v>58</v>
      </c>
      <c r="L276" s="63">
        <v>1</v>
      </c>
      <c r="M276" s="63">
        <v>7253</v>
      </c>
      <c r="N276" s="63">
        <v>821</v>
      </c>
      <c r="O276" s="63">
        <v>2952</v>
      </c>
      <c r="P276" s="63">
        <v>3312</v>
      </c>
      <c r="Q276" s="63">
        <v>168</v>
      </c>
    </row>
    <row r="277" spans="1:17" x14ac:dyDescent="0.45">
      <c r="A277" s="86"/>
      <c r="B277" s="63" t="s">
        <v>522</v>
      </c>
      <c r="C277" s="63">
        <v>7</v>
      </c>
      <c r="D277" s="63">
        <v>0</v>
      </c>
      <c r="E277" s="63">
        <v>4</v>
      </c>
      <c r="F277" s="63">
        <v>3</v>
      </c>
      <c r="G277" s="63">
        <v>0</v>
      </c>
      <c r="H277" s="63">
        <v>0</v>
      </c>
      <c r="I277" s="63">
        <v>0</v>
      </c>
      <c r="J277" s="63">
        <v>0</v>
      </c>
      <c r="K277" s="63">
        <v>0</v>
      </c>
      <c r="L277" s="63">
        <v>0</v>
      </c>
      <c r="M277" s="63">
        <v>7</v>
      </c>
      <c r="N277" s="63">
        <v>0</v>
      </c>
      <c r="O277" s="63">
        <v>4</v>
      </c>
      <c r="P277" s="63">
        <v>3</v>
      </c>
      <c r="Q277" s="63">
        <v>0</v>
      </c>
    </row>
    <row r="278" spans="1:17" x14ac:dyDescent="0.45">
      <c r="A278" s="86"/>
      <c r="B278" s="63" t="s">
        <v>523</v>
      </c>
      <c r="C278" s="63">
        <v>9397</v>
      </c>
      <c r="D278" s="63">
        <v>634</v>
      </c>
      <c r="E278" s="63">
        <v>4795</v>
      </c>
      <c r="F278" s="63">
        <v>3785</v>
      </c>
      <c r="G278" s="63">
        <v>183</v>
      </c>
      <c r="H278" s="63">
        <v>91</v>
      </c>
      <c r="I278" s="63">
        <v>7</v>
      </c>
      <c r="J278" s="63">
        <v>5</v>
      </c>
      <c r="K278" s="63">
        <v>76</v>
      </c>
      <c r="L278" s="63">
        <v>3</v>
      </c>
      <c r="M278" s="63">
        <v>9306</v>
      </c>
      <c r="N278" s="63">
        <v>627</v>
      </c>
      <c r="O278" s="63">
        <v>4790</v>
      </c>
      <c r="P278" s="63">
        <v>3709</v>
      </c>
      <c r="Q278" s="63">
        <v>180</v>
      </c>
    </row>
    <row r="279" spans="1:17" x14ac:dyDescent="0.45">
      <c r="A279" s="86"/>
      <c r="B279" s="63" t="s">
        <v>524</v>
      </c>
      <c r="C279" s="63">
        <v>6521</v>
      </c>
      <c r="D279" s="63">
        <v>565</v>
      </c>
      <c r="E279" s="63">
        <v>3216</v>
      </c>
      <c r="F279" s="63">
        <v>2640</v>
      </c>
      <c r="G279" s="63">
        <v>100</v>
      </c>
      <c r="H279" s="63">
        <v>54</v>
      </c>
      <c r="I279" s="63">
        <v>1</v>
      </c>
      <c r="J279" s="63">
        <v>15</v>
      </c>
      <c r="K279" s="63">
        <v>37</v>
      </c>
      <c r="L279" s="63">
        <v>1</v>
      </c>
      <c r="M279" s="63">
        <v>6467</v>
      </c>
      <c r="N279" s="63">
        <v>564</v>
      </c>
      <c r="O279" s="63">
        <v>3201</v>
      </c>
      <c r="P279" s="63">
        <v>2603</v>
      </c>
      <c r="Q279" s="63">
        <v>99</v>
      </c>
    </row>
    <row r="280" spans="1:17" x14ac:dyDescent="0.45">
      <c r="A280" s="86"/>
      <c r="B280" s="63" t="s">
        <v>525</v>
      </c>
      <c r="C280" s="63">
        <v>1768</v>
      </c>
      <c r="D280" s="63">
        <v>32</v>
      </c>
      <c r="E280" s="63">
        <v>797</v>
      </c>
      <c r="F280" s="63">
        <v>922</v>
      </c>
      <c r="G280" s="63">
        <v>17</v>
      </c>
      <c r="H280" s="63">
        <v>37</v>
      </c>
      <c r="I280" s="63">
        <v>1</v>
      </c>
      <c r="J280" s="63">
        <v>10</v>
      </c>
      <c r="K280" s="63">
        <v>26</v>
      </c>
      <c r="L280" s="63">
        <v>0</v>
      </c>
      <c r="M280" s="63">
        <v>1731</v>
      </c>
      <c r="N280" s="63">
        <v>31</v>
      </c>
      <c r="O280" s="63">
        <v>787</v>
      </c>
      <c r="P280" s="63">
        <v>896</v>
      </c>
      <c r="Q280" s="63">
        <v>17</v>
      </c>
    </row>
    <row r="281" spans="1:17" x14ac:dyDescent="0.45">
      <c r="A281" s="86"/>
      <c r="B281" s="63" t="s">
        <v>526</v>
      </c>
      <c r="C281" s="63">
        <v>5456</v>
      </c>
      <c r="D281" s="63">
        <v>460</v>
      </c>
      <c r="E281" s="63">
        <v>3165</v>
      </c>
      <c r="F281" s="63">
        <v>1740</v>
      </c>
      <c r="G281" s="63">
        <v>91</v>
      </c>
      <c r="H281" s="63">
        <v>71</v>
      </c>
      <c r="I281" s="63">
        <v>1</v>
      </c>
      <c r="J281" s="63">
        <v>22</v>
      </c>
      <c r="K281" s="63">
        <v>45</v>
      </c>
      <c r="L281" s="63">
        <v>3</v>
      </c>
      <c r="M281" s="63">
        <v>5385</v>
      </c>
      <c r="N281" s="63">
        <v>459</v>
      </c>
      <c r="O281" s="63">
        <v>3143</v>
      </c>
      <c r="P281" s="63">
        <v>1695</v>
      </c>
      <c r="Q281" s="63">
        <v>88</v>
      </c>
    </row>
    <row r="282" spans="1:17" x14ac:dyDescent="0.45">
      <c r="A282" s="86"/>
      <c r="B282" s="63" t="s">
        <v>527</v>
      </c>
      <c r="C282" s="63">
        <v>6924</v>
      </c>
      <c r="D282" s="63">
        <v>748</v>
      </c>
      <c r="E282" s="63">
        <v>3143</v>
      </c>
      <c r="F282" s="63">
        <v>2953</v>
      </c>
      <c r="G282" s="63">
        <v>80</v>
      </c>
      <c r="H282" s="63">
        <v>67</v>
      </c>
      <c r="I282" s="63">
        <v>2</v>
      </c>
      <c r="J282" s="63">
        <v>8</v>
      </c>
      <c r="K282" s="63">
        <v>55</v>
      </c>
      <c r="L282" s="63">
        <v>2</v>
      </c>
      <c r="M282" s="63">
        <v>6857</v>
      </c>
      <c r="N282" s="63">
        <v>746</v>
      </c>
      <c r="O282" s="63">
        <v>3135</v>
      </c>
      <c r="P282" s="63">
        <v>2898</v>
      </c>
      <c r="Q282" s="63">
        <v>78</v>
      </c>
    </row>
    <row r="283" spans="1:17" x14ac:dyDescent="0.45">
      <c r="A283" s="86"/>
      <c r="B283" s="63" t="s">
        <v>528</v>
      </c>
      <c r="C283" s="63">
        <v>5452</v>
      </c>
      <c r="D283" s="63">
        <v>525</v>
      </c>
      <c r="E283" s="63">
        <v>2733</v>
      </c>
      <c r="F283" s="63">
        <v>2056</v>
      </c>
      <c r="G283" s="63">
        <v>138</v>
      </c>
      <c r="H283" s="63">
        <v>35</v>
      </c>
      <c r="I283" s="63">
        <v>1</v>
      </c>
      <c r="J283" s="63">
        <v>1</v>
      </c>
      <c r="K283" s="63">
        <v>32</v>
      </c>
      <c r="L283" s="63">
        <v>1</v>
      </c>
      <c r="M283" s="63">
        <v>5417</v>
      </c>
      <c r="N283" s="63">
        <v>524</v>
      </c>
      <c r="O283" s="63">
        <v>2732</v>
      </c>
      <c r="P283" s="63">
        <v>2024</v>
      </c>
      <c r="Q283" s="63">
        <v>137</v>
      </c>
    </row>
    <row r="284" spans="1:17" x14ac:dyDescent="0.45">
      <c r="A284" s="86"/>
      <c r="B284" s="63" t="s">
        <v>529</v>
      </c>
      <c r="C284" s="63">
        <v>1925</v>
      </c>
      <c r="D284" s="63">
        <v>272</v>
      </c>
      <c r="E284" s="63">
        <v>681</v>
      </c>
      <c r="F284" s="63">
        <v>923</v>
      </c>
      <c r="G284" s="63">
        <v>49</v>
      </c>
      <c r="H284" s="63">
        <v>54</v>
      </c>
      <c r="I284" s="63">
        <v>4</v>
      </c>
      <c r="J284" s="63">
        <v>17</v>
      </c>
      <c r="K284" s="63">
        <v>32</v>
      </c>
      <c r="L284" s="63">
        <v>1</v>
      </c>
      <c r="M284" s="63">
        <v>1871</v>
      </c>
      <c r="N284" s="63">
        <v>268</v>
      </c>
      <c r="O284" s="63">
        <v>664</v>
      </c>
      <c r="P284" s="63">
        <v>891</v>
      </c>
      <c r="Q284" s="63">
        <v>48</v>
      </c>
    </row>
    <row r="285" spans="1:17" x14ac:dyDescent="0.45">
      <c r="A285" s="86"/>
      <c r="B285" s="63" t="s">
        <v>530</v>
      </c>
      <c r="C285" s="63">
        <v>5865</v>
      </c>
      <c r="D285" s="63">
        <v>486</v>
      </c>
      <c r="E285" s="63">
        <v>2210</v>
      </c>
      <c r="F285" s="63">
        <v>2907</v>
      </c>
      <c r="G285" s="63">
        <v>262</v>
      </c>
      <c r="H285" s="63">
        <v>76</v>
      </c>
      <c r="I285" s="63">
        <v>2</v>
      </c>
      <c r="J285" s="63">
        <v>7</v>
      </c>
      <c r="K285" s="63">
        <v>65</v>
      </c>
      <c r="L285" s="63">
        <v>2</v>
      </c>
      <c r="M285" s="63">
        <v>5789</v>
      </c>
      <c r="N285" s="63">
        <v>484</v>
      </c>
      <c r="O285" s="63">
        <v>2203</v>
      </c>
      <c r="P285" s="63">
        <v>2842</v>
      </c>
      <c r="Q285" s="63">
        <v>260</v>
      </c>
    </row>
    <row r="286" spans="1:17" x14ac:dyDescent="0.45">
      <c r="A286" s="86"/>
      <c r="B286" s="63" t="s">
        <v>531</v>
      </c>
      <c r="C286" s="63">
        <v>13101</v>
      </c>
      <c r="D286" s="63">
        <v>962</v>
      </c>
      <c r="E286" s="63">
        <v>4481</v>
      </c>
      <c r="F286" s="63">
        <v>7179</v>
      </c>
      <c r="G286" s="63">
        <v>479</v>
      </c>
      <c r="H286" s="63">
        <v>162</v>
      </c>
      <c r="I286" s="63">
        <v>10</v>
      </c>
      <c r="J286" s="63">
        <v>35</v>
      </c>
      <c r="K286" s="63">
        <v>114</v>
      </c>
      <c r="L286" s="63">
        <v>3</v>
      </c>
      <c r="M286" s="63">
        <v>12939</v>
      </c>
      <c r="N286" s="63">
        <v>952</v>
      </c>
      <c r="O286" s="63">
        <v>4446</v>
      </c>
      <c r="P286" s="63">
        <v>7065</v>
      </c>
      <c r="Q286" s="63">
        <v>476</v>
      </c>
    </row>
    <row r="287" spans="1:17" x14ac:dyDescent="0.45">
      <c r="A287" s="86"/>
      <c r="B287" s="63" t="s">
        <v>532</v>
      </c>
      <c r="C287" s="63">
        <v>10869</v>
      </c>
      <c r="D287" s="63">
        <v>829</v>
      </c>
      <c r="E287" s="63">
        <v>3613</v>
      </c>
      <c r="F287" s="63">
        <v>5930</v>
      </c>
      <c r="G287" s="63">
        <v>497</v>
      </c>
      <c r="H287" s="63">
        <v>97</v>
      </c>
      <c r="I287" s="63">
        <v>10</v>
      </c>
      <c r="J287" s="63">
        <v>14</v>
      </c>
      <c r="K287" s="63">
        <v>68</v>
      </c>
      <c r="L287" s="63">
        <v>5</v>
      </c>
      <c r="M287" s="63">
        <v>10772</v>
      </c>
      <c r="N287" s="63">
        <v>819</v>
      </c>
      <c r="O287" s="63">
        <v>3599</v>
      </c>
      <c r="P287" s="63">
        <v>5862</v>
      </c>
      <c r="Q287" s="63">
        <v>492</v>
      </c>
    </row>
    <row r="288" spans="1:17" x14ac:dyDescent="0.45">
      <c r="A288" s="86"/>
      <c r="B288" s="63" t="s">
        <v>533</v>
      </c>
      <c r="C288" s="63">
        <v>1223</v>
      </c>
      <c r="D288" s="63">
        <v>0</v>
      </c>
      <c r="E288" s="63">
        <v>964</v>
      </c>
      <c r="F288" s="63">
        <v>250</v>
      </c>
      <c r="G288" s="63">
        <v>9</v>
      </c>
      <c r="H288" s="63">
        <v>9</v>
      </c>
      <c r="I288" s="63">
        <v>0</v>
      </c>
      <c r="J288" s="63">
        <v>7</v>
      </c>
      <c r="K288" s="63">
        <v>2</v>
      </c>
      <c r="L288" s="63">
        <v>0</v>
      </c>
      <c r="M288" s="63">
        <v>1214</v>
      </c>
      <c r="N288" s="63">
        <v>0</v>
      </c>
      <c r="O288" s="63">
        <v>957</v>
      </c>
      <c r="P288" s="63">
        <v>248</v>
      </c>
      <c r="Q288" s="63">
        <v>9</v>
      </c>
    </row>
    <row r="289" spans="1:17" x14ac:dyDescent="0.45">
      <c r="A289" s="86"/>
      <c r="B289" s="63" t="s">
        <v>312</v>
      </c>
      <c r="C289" s="63">
        <v>188706</v>
      </c>
      <c r="D289" s="63">
        <v>16568</v>
      </c>
      <c r="E289" s="63">
        <v>86149</v>
      </c>
      <c r="F289" s="63">
        <v>80548</v>
      </c>
      <c r="G289" s="63">
        <v>5441</v>
      </c>
      <c r="H289" s="63">
        <v>2097</v>
      </c>
      <c r="I289" s="63">
        <v>97</v>
      </c>
      <c r="J289" s="63">
        <v>507</v>
      </c>
      <c r="K289" s="63">
        <v>1435</v>
      </c>
      <c r="L289" s="63">
        <v>58</v>
      </c>
      <c r="M289" s="63">
        <v>186609</v>
      </c>
      <c r="N289" s="63">
        <v>16471</v>
      </c>
      <c r="O289" s="63">
        <v>85642</v>
      </c>
      <c r="P289" s="63">
        <v>79113</v>
      </c>
      <c r="Q289" s="63">
        <v>5383</v>
      </c>
    </row>
    <row r="290" spans="1:17" x14ac:dyDescent="0.45">
      <c r="A290" s="86" t="s">
        <v>39</v>
      </c>
      <c r="B290" s="63" t="s">
        <v>534</v>
      </c>
      <c r="C290" s="63">
        <v>61</v>
      </c>
      <c r="D290" s="63">
        <v>0</v>
      </c>
      <c r="E290" s="63">
        <v>49</v>
      </c>
      <c r="F290" s="63">
        <v>12</v>
      </c>
      <c r="G290" s="63">
        <v>0</v>
      </c>
      <c r="H290" s="63">
        <v>1</v>
      </c>
      <c r="I290" s="63">
        <v>0</v>
      </c>
      <c r="J290" s="63">
        <v>1</v>
      </c>
      <c r="K290" s="63">
        <v>0</v>
      </c>
      <c r="L290" s="63">
        <v>0</v>
      </c>
      <c r="M290" s="63">
        <v>60</v>
      </c>
      <c r="N290" s="63">
        <v>0</v>
      </c>
      <c r="O290" s="63">
        <v>48</v>
      </c>
      <c r="P290" s="63">
        <v>12</v>
      </c>
      <c r="Q290" s="63">
        <v>0</v>
      </c>
    </row>
    <row r="291" spans="1:17" x14ac:dyDescent="0.45">
      <c r="A291" s="86"/>
      <c r="B291" s="63" t="s">
        <v>535</v>
      </c>
      <c r="C291" s="63">
        <v>17696</v>
      </c>
      <c r="D291" s="63">
        <v>783</v>
      </c>
      <c r="E291" s="63">
        <v>2459</v>
      </c>
      <c r="F291" s="63">
        <v>13603</v>
      </c>
      <c r="G291" s="63">
        <v>851</v>
      </c>
      <c r="H291" s="63">
        <v>136</v>
      </c>
      <c r="I291" s="63">
        <v>5</v>
      </c>
      <c r="J291" s="63">
        <v>14</v>
      </c>
      <c r="K291" s="63">
        <v>113</v>
      </c>
      <c r="L291" s="63">
        <v>4</v>
      </c>
      <c r="M291" s="63">
        <v>17560</v>
      </c>
      <c r="N291" s="63">
        <v>778</v>
      </c>
      <c r="O291" s="63">
        <v>2445</v>
      </c>
      <c r="P291" s="63">
        <v>13490</v>
      </c>
      <c r="Q291" s="63">
        <v>847</v>
      </c>
    </row>
    <row r="292" spans="1:17" x14ac:dyDescent="0.45">
      <c r="A292" s="86"/>
      <c r="B292" s="63" t="s">
        <v>536</v>
      </c>
      <c r="C292" s="63">
        <v>7966</v>
      </c>
      <c r="D292" s="63">
        <v>1381</v>
      </c>
      <c r="E292" s="63">
        <v>3223</v>
      </c>
      <c r="F292" s="63">
        <v>3196</v>
      </c>
      <c r="G292" s="63">
        <v>166</v>
      </c>
      <c r="H292" s="63">
        <v>102</v>
      </c>
      <c r="I292" s="63">
        <v>3</v>
      </c>
      <c r="J292" s="63">
        <v>21</v>
      </c>
      <c r="K292" s="63">
        <v>78</v>
      </c>
      <c r="L292" s="63">
        <v>0</v>
      </c>
      <c r="M292" s="63">
        <v>7864</v>
      </c>
      <c r="N292" s="63">
        <v>1378</v>
      </c>
      <c r="O292" s="63">
        <v>3202</v>
      </c>
      <c r="P292" s="63">
        <v>3118</v>
      </c>
      <c r="Q292" s="63">
        <v>166</v>
      </c>
    </row>
    <row r="293" spans="1:17" x14ac:dyDescent="0.45">
      <c r="A293" s="86"/>
      <c r="B293" s="63" t="s">
        <v>411</v>
      </c>
      <c r="C293" s="63">
        <v>5302</v>
      </c>
      <c r="D293" s="63">
        <v>500</v>
      </c>
      <c r="E293" s="63">
        <v>2388</v>
      </c>
      <c r="F293" s="63">
        <v>2345</v>
      </c>
      <c r="G293" s="63">
        <v>69</v>
      </c>
      <c r="H293" s="63">
        <v>100</v>
      </c>
      <c r="I293" s="63">
        <v>3</v>
      </c>
      <c r="J293" s="63">
        <v>33</v>
      </c>
      <c r="K293" s="63">
        <v>63</v>
      </c>
      <c r="L293" s="63">
        <v>1</v>
      </c>
      <c r="M293" s="63">
        <v>5202</v>
      </c>
      <c r="N293" s="63">
        <v>497</v>
      </c>
      <c r="O293" s="63">
        <v>2355</v>
      </c>
      <c r="P293" s="63">
        <v>2282</v>
      </c>
      <c r="Q293" s="63">
        <v>68</v>
      </c>
    </row>
    <row r="294" spans="1:17" x14ac:dyDescent="0.45">
      <c r="A294" s="86"/>
      <c r="B294" s="63" t="s">
        <v>537</v>
      </c>
      <c r="C294" s="63">
        <v>17597</v>
      </c>
      <c r="D294" s="63">
        <v>907</v>
      </c>
      <c r="E294" s="63">
        <v>6790</v>
      </c>
      <c r="F294" s="63">
        <v>9021</v>
      </c>
      <c r="G294" s="63">
        <v>879</v>
      </c>
      <c r="H294" s="63">
        <v>277</v>
      </c>
      <c r="I294" s="63">
        <v>43</v>
      </c>
      <c r="J294" s="63">
        <v>70</v>
      </c>
      <c r="K294" s="63">
        <v>160</v>
      </c>
      <c r="L294" s="63">
        <v>4</v>
      </c>
      <c r="M294" s="63">
        <v>17320</v>
      </c>
      <c r="N294" s="63">
        <v>864</v>
      </c>
      <c r="O294" s="63">
        <v>6720</v>
      </c>
      <c r="P294" s="63">
        <v>8861</v>
      </c>
      <c r="Q294" s="63">
        <v>875</v>
      </c>
    </row>
    <row r="295" spans="1:17" x14ac:dyDescent="0.45">
      <c r="A295" s="86"/>
      <c r="B295" s="63" t="s">
        <v>538</v>
      </c>
      <c r="C295" s="63">
        <v>3052</v>
      </c>
      <c r="D295" s="63">
        <v>449</v>
      </c>
      <c r="E295" s="63">
        <v>894</v>
      </c>
      <c r="F295" s="63">
        <v>1629</v>
      </c>
      <c r="G295" s="63">
        <v>80</v>
      </c>
      <c r="H295" s="63">
        <v>54</v>
      </c>
      <c r="I295" s="63">
        <v>1</v>
      </c>
      <c r="J295" s="63">
        <v>13</v>
      </c>
      <c r="K295" s="63">
        <v>40</v>
      </c>
      <c r="L295" s="63">
        <v>0</v>
      </c>
      <c r="M295" s="63">
        <v>2998</v>
      </c>
      <c r="N295" s="63">
        <v>448</v>
      </c>
      <c r="O295" s="63">
        <v>881</v>
      </c>
      <c r="P295" s="63">
        <v>1589</v>
      </c>
      <c r="Q295" s="63">
        <v>80</v>
      </c>
    </row>
    <row r="296" spans="1:17" x14ac:dyDescent="0.45">
      <c r="A296" s="86"/>
      <c r="B296" s="63" t="s">
        <v>539</v>
      </c>
      <c r="C296" s="63">
        <v>1</v>
      </c>
      <c r="D296" s="63">
        <v>0</v>
      </c>
      <c r="E296" s="63">
        <v>0</v>
      </c>
      <c r="F296" s="63">
        <v>1</v>
      </c>
      <c r="G296" s="63">
        <v>0</v>
      </c>
      <c r="H296" s="63">
        <v>0</v>
      </c>
      <c r="I296" s="63">
        <v>0</v>
      </c>
      <c r="J296" s="63">
        <v>0</v>
      </c>
      <c r="K296" s="63">
        <v>0</v>
      </c>
      <c r="L296" s="63">
        <v>0</v>
      </c>
      <c r="M296" s="63">
        <v>1</v>
      </c>
      <c r="N296" s="63">
        <v>0</v>
      </c>
      <c r="O296" s="63">
        <v>0</v>
      </c>
      <c r="P296" s="63">
        <v>1</v>
      </c>
      <c r="Q296" s="63">
        <v>0</v>
      </c>
    </row>
    <row r="297" spans="1:17" x14ac:dyDescent="0.45">
      <c r="A297" s="86"/>
      <c r="B297" s="63" t="s">
        <v>540</v>
      </c>
      <c r="C297" s="63">
        <v>100</v>
      </c>
      <c r="D297" s="63">
        <v>0</v>
      </c>
      <c r="E297" s="63">
        <v>64</v>
      </c>
      <c r="F297" s="63">
        <v>36</v>
      </c>
      <c r="G297" s="63">
        <v>0</v>
      </c>
      <c r="H297" s="63">
        <v>1</v>
      </c>
      <c r="I297" s="63">
        <v>0</v>
      </c>
      <c r="J297" s="63">
        <v>1</v>
      </c>
      <c r="K297" s="63">
        <v>0</v>
      </c>
      <c r="L297" s="63">
        <v>0</v>
      </c>
      <c r="M297" s="63">
        <v>99</v>
      </c>
      <c r="N297" s="63">
        <v>0</v>
      </c>
      <c r="O297" s="63">
        <v>63</v>
      </c>
      <c r="P297" s="63">
        <v>36</v>
      </c>
      <c r="Q297" s="63">
        <v>0</v>
      </c>
    </row>
    <row r="298" spans="1:17" x14ac:dyDescent="0.45">
      <c r="A298" s="86"/>
      <c r="B298" s="63" t="s">
        <v>541</v>
      </c>
      <c r="C298" s="63">
        <v>10158</v>
      </c>
      <c r="D298" s="63">
        <v>630</v>
      </c>
      <c r="E298" s="63">
        <v>4599</v>
      </c>
      <c r="F298" s="63">
        <v>4699</v>
      </c>
      <c r="G298" s="63">
        <v>230</v>
      </c>
      <c r="H298" s="63">
        <v>107</v>
      </c>
      <c r="I298" s="63">
        <v>3</v>
      </c>
      <c r="J298" s="63">
        <v>25</v>
      </c>
      <c r="K298" s="63">
        <v>77</v>
      </c>
      <c r="L298" s="63">
        <v>2</v>
      </c>
      <c r="M298" s="63">
        <v>10051</v>
      </c>
      <c r="N298" s="63">
        <v>627</v>
      </c>
      <c r="O298" s="63">
        <v>4574</v>
      </c>
      <c r="P298" s="63">
        <v>4622</v>
      </c>
      <c r="Q298" s="63">
        <v>228</v>
      </c>
    </row>
    <row r="299" spans="1:17" x14ac:dyDescent="0.45">
      <c r="A299" s="86"/>
      <c r="B299" s="63" t="s">
        <v>542</v>
      </c>
      <c r="C299" s="63">
        <v>1</v>
      </c>
      <c r="D299" s="63">
        <v>0</v>
      </c>
      <c r="E299" s="63">
        <v>1</v>
      </c>
      <c r="F299" s="63">
        <v>0</v>
      </c>
      <c r="G299" s="63">
        <v>0</v>
      </c>
      <c r="H299" s="63">
        <v>0</v>
      </c>
      <c r="I299" s="63">
        <v>0</v>
      </c>
      <c r="J299" s="63">
        <v>0</v>
      </c>
      <c r="K299" s="63">
        <v>0</v>
      </c>
      <c r="L299" s="63">
        <v>0</v>
      </c>
      <c r="M299" s="63">
        <v>1</v>
      </c>
      <c r="N299" s="63">
        <v>0</v>
      </c>
      <c r="O299" s="63">
        <v>1</v>
      </c>
      <c r="P299" s="63">
        <v>0</v>
      </c>
      <c r="Q299" s="63">
        <v>0</v>
      </c>
    </row>
    <row r="300" spans="1:17" x14ac:dyDescent="0.45">
      <c r="A300" s="86"/>
      <c r="B300" s="63" t="s">
        <v>543</v>
      </c>
      <c r="C300" s="63">
        <v>6513</v>
      </c>
      <c r="D300" s="63">
        <v>525</v>
      </c>
      <c r="E300" s="63">
        <v>2578</v>
      </c>
      <c r="F300" s="63">
        <v>3161</v>
      </c>
      <c r="G300" s="63">
        <v>249</v>
      </c>
      <c r="H300" s="63">
        <v>91</v>
      </c>
      <c r="I300" s="63">
        <v>0</v>
      </c>
      <c r="J300" s="63">
        <v>11</v>
      </c>
      <c r="K300" s="63">
        <v>78</v>
      </c>
      <c r="L300" s="63">
        <v>2</v>
      </c>
      <c r="M300" s="63">
        <v>6422</v>
      </c>
      <c r="N300" s="63">
        <v>525</v>
      </c>
      <c r="O300" s="63">
        <v>2567</v>
      </c>
      <c r="P300" s="63">
        <v>3083</v>
      </c>
      <c r="Q300" s="63">
        <v>247</v>
      </c>
    </row>
    <row r="301" spans="1:17" x14ac:dyDescent="0.45">
      <c r="A301" s="86"/>
      <c r="B301" s="63" t="s">
        <v>544</v>
      </c>
      <c r="C301" s="63">
        <v>2147</v>
      </c>
      <c r="D301" s="63">
        <v>182</v>
      </c>
      <c r="E301" s="63">
        <v>747</v>
      </c>
      <c r="F301" s="63">
        <v>1161</v>
      </c>
      <c r="G301" s="63">
        <v>57</v>
      </c>
      <c r="H301" s="63">
        <v>48</v>
      </c>
      <c r="I301" s="63">
        <v>4</v>
      </c>
      <c r="J301" s="63">
        <v>5</v>
      </c>
      <c r="K301" s="63">
        <v>39</v>
      </c>
      <c r="L301" s="63">
        <v>0</v>
      </c>
      <c r="M301" s="63">
        <v>2099</v>
      </c>
      <c r="N301" s="63">
        <v>178</v>
      </c>
      <c r="O301" s="63">
        <v>742</v>
      </c>
      <c r="P301" s="63">
        <v>1122</v>
      </c>
      <c r="Q301" s="63">
        <v>57</v>
      </c>
    </row>
    <row r="302" spans="1:17" x14ac:dyDescent="0.45">
      <c r="A302" s="86"/>
      <c r="B302" s="63" t="s">
        <v>545</v>
      </c>
      <c r="C302" s="63">
        <v>9341</v>
      </c>
      <c r="D302" s="63">
        <v>394</v>
      </c>
      <c r="E302" s="63">
        <v>3473</v>
      </c>
      <c r="F302" s="63">
        <v>4850</v>
      </c>
      <c r="G302" s="63">
        <v>624</v>
      </c>
      <c r="H302" s="63">
        <v>134</v>
      </c>
      <c r="I302" s="63">
        <v>0</v>
      </c>
      <c r="J302" s="63">
        <v>29</v>
      </c>
      <c r="K302" s="63">
        <v>104</v>
      </c>
      <c r="L302" s="63">
        <v>1</v>
      </c>
      <c r="M302" s="63">
        <v>9207</v>
      </c>
      <c r="N302" s="63">
        <v>394</v>
      </c>
      <c r="O302" s="63">
        <v>3444</v>
      </c>
      <c r="P302" s="63">
        <v>4746</v>
      </c>
      <c r="Q302" s="63">
        <v>623</v>
      </c>
    </row>
    <row r="303" spans="1:17" x14ac:dyDescent="0.45">
      <c r="A303" s="86"/>
      <c r="B303" s="63" t="s">
        <v>546</v>
      </c>
      <c r="C303" s="63">
        <v>3176</v>
      </c>
      <c r="D303" s="63">
        <v>381</v>
      </c>
      <c r="E303" s="63">
        <v>1214</v>
      </c>
      <c r="F303" s="63">
        <v>1461</v>
      </c>
      <c r="G303" s="63">
        <v>120</v>
      </c>
      <c r="H303" s="63">
        <v>39</v>
      </c>
      <c r="I303" s="63">
        <v>2</v>
      </c>
      <c r="J303" s="63">
        <v>0</v>
      </c>
      <c r="K303" s="63">
        <v>36</v>
      </c>
      <c r="L303" s="63">
        <v>1</v>
      </c>
      <c r="M303" s="63">
        <v>3137</v>
      </c>
      <c r="N303" s="63">
        <v>379</v>
      </c>
      <c r="O303" s="63">
        <v>1214</v>
      </c>
      <c r="P303" s="63">
        <v>1425</v>
      </c>
      <c r="Q303" s="63">
        <v>119</v>
      </c>
    </row>
    <row r="304" spans="1:17" x14ac:dyDescent="0.45">
      <c r="A304" s="86"/>
      <c r="B304" s="63" t="s">
        <v>547</v>
      </c>
      <c r="C304" s="63">
        <v>11721</v>
      </c>
      <c r="D304" s="63">
        <v>879</v>
      </c>
      <c r="E304" s="63">
        <v>4018</v>
      </c>
      <c r="F304" s="63">
        <v>6199</v>
      </c>
      <c r="G304" s="63">
        <v>625</v>
      </c>
      <c r="H304" s="63">
        <v>139</v>
      </c>
      <c r="I304" s="63">
        <v>8</v>
      </c>
      <c r="J304" s="63">
        <v>19</v>
      </c>
      <c r="K304" s="63">
        <v>109</v>
      </c>
      <c r="L304" s="63">
        <v>3</v>
      </c>
      <c r="M304" s="63">
        <v>11582</v>
      </c>
      <c r="N304" s="63">
        <v>871</v>
      </c>
      <c r="O304" s="63">
        <v>3999</v>
      </c>
      <c r="P304" s="63">
        <v>6090</v>
      </c>
      <c r="Q304" s="63">
        <v>622</v>
      </c>
    </row>
    <row r="305" spans="1:17" x14ac:dyDescent="0.45">
      <c r="A305" s="86"/>
      <c r="B305" s="63" t="s">
        <v>548</v>
      </c>
      <c r="C305" s="63">
        <v>6708</v>
      </c>
      <c r="D305" s="63">
        <v>491</v>
      </c>
      <c r="E305" s="63">
        <v>3256</v>
      </c>
      <c r="F305" s="63">
        <v>2830</v>
      </c>
      <c r="G305" s="63">
        <v>131</v>
      </c>
      <c r="H305" s="63">
        <v>68</v>
      </c>
      <c r="I305" s="63">
        <v>1</v>
      </c>
      <c r="J305" s="63">
        <v>14</v>
      </c>
      <c r="K305" s="63">
        <v>52</v>
      </c>
      <c r="L305" s="63">
        <v>1</v>
      </c>
      <c r="M305" s="63">
        <v>6640</v>
      </c>
      <c r="N305" s="63">
        <v>490</v>
      </c>
      <c r="O305" s="63">
        <v>3242</v>
      </c>
      <c r="P305" s="63">
        <v>2778</v>
      </c>
      <c r="Q305" s="63">
        <v>130</v>
      </c>
    </row>
    <row r="306" spans="1:17" x14ac:dyDescent="0.45">
      <c r="A306" s="86"/>
      <c r="B306" s="63" t="s">
        <v>549</v>
      </c>
      <c r="C306" s="63">
        <v>7</v>
      </c>
      <c r="D306" s="63">
        <v>0</v>
      </c>
      <c r="E306" s="63">
        <v>5</v>
      </c>
      <c r="F306" s="63">
        <v>2</v>
      </c>
      <c r="G306" s="63">
        <v>0</v>
      </c>
      <c r="H306" s="63">
        <v>0</v>
      </c>
      <c r="I306" s="63">
        <v>0</v>
      </c>
      <c r="J306" s="63">
        <v>0</v>
      </c>
      <c r="K306" s="63">
        <v>0</v>
      </c>
      <c r="L306" s="63">
        <v>0</v>
      </c>
      <c r="M306" s="63">
        <v>7</v>
      </c>
      <c r="N306" s="63">
        <v>0</v>
      </c>
      <c r="O306" s="63">
        <v>5</v>
      </c>
      <c r="P306" s="63">
        <v>2</v>
      </c>
      <c r="Q306" s="63">
        <v>0</v>
      </c>
    </row>
    <row r="307" spans="1:17" x14ac:dyDescent="0.45">
      <c r="A307" s="86"/>
      <c r="B307" s="63" t="s">
        <v>550</v>
      </c>
      <c r="C307" s="63">
        <v>7222</v>
      </c>
      <c r="D307" s="63">
        <v>497</v>
      </c>
      <c r="E307" s="63">
        <v>2215</v>
      </c>
      <c r="F307" s="63">
        <v>4189</v>
      </c>
      <c r="G307" s="63">
        <v>321</v>
      </c>
      <c r="H307" s="63">
        <v>82</v>
      </c>
      <c r="I307" s="63">
        <v>5</v>
      </c>
      <c r="J307" s="63">
        <v>5</v>
      </c>
      <c r="K307" s="63">
        <v>72</v>
      </c>
      <c r="L307" s="63">
        <v>0</v>
      </c>
      <c r="M307" s="63">
        <v>7140</v>
      </c>
      <c r="N307" s="63">
        <v>492</v>
      </c>
      <c r="O307" s="63">
        <v>2210</v>
      </c>
      <c r="P307" s="63">
        <v>4117</v>
      </c>
      <c r="Q307" s="63">
        <v>321</v>
      </c>
    </row>
    <row r="308" spans="1:17" x14ac:dyDescent="0.45">
      <c r="A308" s="86"/>
      <c r="B308" s="63" t="s">
        <v>551</v>
      </c>
      <c r="C308" s="63">
        <v>6168</v>
      </c>
      <c r="D308" s="63">
        <v>386</v>
      </c>
      <c r="E308" s="63">
        <v>2160</v>
      </c>
      <c r="F308" s="63">
        <v>3375</v>
      </c>
      <c r="G308" s="63">
        <v>247</v>
      </c>
      <c r="H308" s="63">
        <v>62</v>
      </c>
      <c r="I308" s="63">
        <v>4</v>
      </c>
      <c r="J308" s="63">
        <v>3</v>
      </c>
      <c r="K308" s="63">
        <v>55</v>
      </c>
      <c r="L308" s="63">
        <v>0</v>
      </c>
      <c r="M308" s="63">
        <v>6106</v>
      </c>
      <c r="N308" s="63">
        <v>382</v>
      </c>
      <c r="O308" s="63">
        <v>2157</v>
      </c>
      <c r="P308" s="63">
        <v>3320</v>
      </c>
      <c r="Q308" s="63">
        <v>247</v>
      </c>
    </row>
    <row r="309" spans="1:17" x14ac:dyDescent="0.45">
      <c r="A309" s="86"/>
      <c r="B309" s="63" t="s">
        <v>552</v>
      </c>
      <c r="C309" s="63">
        <v>6147</v>
      </c>
      <c r="D309" s="63">
        <v>447</v>
      </c>
      <c r="E309" s="63">
        <v>2078</v>
      </c>
      <c r="F309" s="63">
        <v>3288</v>
      </c>
      <c r="G309" s="63">
        <v>334</v>
      </c>
      <c r="H309" s="63">
        <v>162</v>
      </c>
      <c r="I309" s="63">
        <v>8</v>
      </c>
      <c r="J309" s="63">
        <v>11</v>
      </c>
      <c r="K309" s="63">
        <v>143</v>
      </c>
      <c r="L309" s="63">
        <v>0</v>
      </c>
      <c r="M309" s="63">
        <v>5985</v>
      </c>
      <c r="N309" s="63">
        <v>439</v>
      </c>
      <c r="O309" s="63">
        <v>2067</v>
      </c>
      <c r="P309" s="63">
        <v>3145</v>
      </c>
      <c r="Q309" s="63">
        <v>334</v>
      </c>
    </row>
    <row r="310" spans="1:17" x14ac:dyDescent="0.45">
      <c r="A310" s="86"/>
      <c r="B310" s="63" t="s">
        <v>553</v>
      </c>
      <c r="C310" s="63">
        <v>9606</v>
      </c>
      <c r="D310" s="63">
        <v>578</v>
      </c>
      <c r="E310" s="63">
        <v>3851</v>
      </c>
      <c r="F310" s="63">
        <v>4716</v>
      </c>
      <c r="G310" s="63">
        <v>461</v>
      </c>
      <c r="H310" s="63">
        <v>60</v>
      </c>
      <c r="I310" s="63">
        <v>15</v>
      </c>
      <c r="J310" s="63">
        <v>17</v>
      </c>
      <c r="K310" s="63">
        <v>18</v>
      </c>
      <c r="L310" s="63">
        <v>10</v>
      </c>
      <c r="M310" s="63">
        <v>9546</v>
      </c>
      <c r="N310" s="63">
        <v>563</v>
      </c>
      <c r="O310" s="63">
        <v>3834</v>
      </c>
      <c r="P310" s="63">
        <v>4698</v>
      </c>
      <c r="Q310" s="63">
        <v>451</v>
      </c>
    </row>
    <row r="311" spans="1:17" x14ac:dyDescent="0.45">
      <c r="A311" s="86"/>
      <c r="B311" s="63" t="s">
        <v>554</v>
      </c>
      <c r="C311" s="63">
        <v>6079</v>
      </c>
      <c r="D311" s="63">
        <v>638</v>
      </c>
      <c r="E311" s="63">
        <v>1550</v>
      </c>
      <c r="F311" s="63">
        <v>3537</v>
      </c>
      <c r="G311" s="63">
        <v>354</v>
      </c>
      <c r="H311" s="63">
        <v>95</v>
      </c>
      <c r="I311" s="63">
        <v>9</v>
      </c>
      <c r="J311" s="63">
        <v>32</v>
      </c>
      <c r="K311" s="63">
        <v>54</v>
      </c>
      <c r="L311" s="63">
        <v>0</v>
      </c>
      <c r="M311" s="63">
        <v>5984</v>
      </c>
      <c r="N311" s="63">
        <v>629</v>
      </c>
      <c r="O311" s="63">
        <v>1518</v>
      </c>
      <c r="P311" s="63">
        <v>3483</v>
      </c>
      <c r="Q311" s="63">
        <v>354</v>
      </c>
    </row>
    <row r="312" spans="1:17" x14ac:dyDescent="0.45">
      <c r="A312" s="86"/>
      <c r="B312" s="63" t="s">
        <v>555</v>
      </c>
      <c r="C312" s="63">
        <v>7272</v>
      </c>
      <c r="D312" s="63">
        <v>369</v>
      </c>
      <c r="E312" s="63">
        <v>2223</v>
      </c>
      <c r="F312" s="63">
        <v>4395</v>
      </c>
      <c r="G312" s="63">
        <v>285</v>
      </c>
      <c r="H312" s="63">
        <v>121</v>
      </c>
      <c r="I312" s="63">
        <v>9</v>
      </c>
      <c r="J312" s="63">
        <v>20</v>
      </c>
      <c r="K312" s="63">
        <v>89</v>
      </c>
      <c r="L312" s="63">
        <v>3</v>
      </c>
      <c r="M312" s="63">
        <v>7151</v>
      </c>
      <c r="N312" s="63">
        <v>360</v>
      </c>
      <c r="O312" s="63">
        <v>2203</v>
      </c>
      <c r="P312" s="63">
        <v>4306</v>
      </c>
      <c r="Q312" s="63">
        <v>282</v>
      </c>
    </row>
    <row r="313" spans="1:17" x14ac:dyDescent="0.45">
      <c r="A313" s="86"/>
      <c r="B313" s="63" t="s">
        <v>556</v>
      </c>
      <c r="C313" s="63">
        <v>4749</v>
      </c>
      <c r="D313" s="63">
        <v>499</v>
      </c>
      <c r="E313" s="63">
        <v>2066</v>
      </c>
      <c r="F313" s="63">
        <v>2086</v>
      </c>
      <c r="G313" s="63">
        <v>98</v>
      </c>
      <c r="H313" s="63">
        <v>92</v>
      </c>
      <c r="I313" s="63">
        <v>3</v>
      </c>
      <c r="J313" s="63">
        <v>34</v>
      </c>
      <c r="K313" s="63">
        <v>54</v>
      </c>
      <c r="L313" s="63">
        <v>1</v>
      </c>
      <c r="M313" s="63">
        <v>4657</v>
      </c>
      <c r="N313" s="63">
        <v>496</v>
      </c>
      <c r="O313" s="63">
        <v>2032</v>
      </c>
      <c r="P313" s="63">
        <v>2032</v>
      </c>
      <c r="Q313" s="63">
        <v>97</v>
      </c>
    </row>
    <row r="314" spans="1:17" x14ac:dyDescent="0.45">
      <c r="A314" s="86"/>
      <c r="B314" s="63" t="s">
        <v>557</v>
      </c>
      <c r="C314" s="63">
        <v>6524</v>
      </c>
      <c r="D314" s="63">
        <v>331</v>
      </c>
      <c r="E314" s="63">
        <v>3823</v>
      </c>
      <c r="F314" s="63">
        <v>2258</v>
      </c>
      <c r="G314" s="63">
        <v>112</v>
      </c>
      <c r="H314" s="63">
        <v>60</v>
      </c>
      <c r="I314" s="63">
        <v>1</v>
      </c>
      <c r="J314" s="63">
        <v>11</v>
      </c>
      <c r="K314" s="63">
        <v>47</v>
      </c>
      <c r="L314" s="63">
        <v>1</v>
      </c>
      <c r="M314" s="63">
        <v>6464</v>
      </c>
      <c r="N314" s="63">
        <v>330</v>
      </c>
      <c r="O314" s="63">
        <v>3812</v>
      </c>
      <c r="P314" s="63">
        <v>2211</v>
      </c>
      <c r="Q314" s="63">
        <v>111</v>
      </c>
    </row>
    <row r="315" spans="1:17" x14ac:dyDescent="0.45">
      <c r="A315" s="86"/>
      <c r="B315" s="63" t="s">
        <v>558</v>
      </c>
      <c r="C315" s="63">
        <v>3078</v>
      </c>
      <c r="D315" s="63">
        <v>552</v>
      </c>
      <c r="E315" s="63">
        <v>841</v>
      </c>
      <c r="F315" s="63">
        <v>1613</v>
      </c>
      <c r="G315" s="63">
        <v>72</v>
      </c>
      <c r="H315" s="63">
        <v>63</v>
      </c>
      <c r="I315" s="63">
        <v>13</v>
      </c>
      <c r="J315" s="63">
        <v>2</v>
      </c>
      <c r="K315" s="63">
        <v>48</v>
      </c>
      <c r="L315" s="63">
        <v>0</v>
      </c>
      <c r="M315" s="63">
        <v>3015</v>
      </c>
      <c r="N315" s="63">
        <v>539</v>
      </c>
      <c r="O315" s="63">
        <v>839</v>
      </c>
      <c r="P315" s="63">
        <v>1565</v>
      </c>
      <c r="Q315" s="63">
        <v>72</v>
      </c>
    </row>
    <row r="316" spans="1:17" x14ac:dyDescent="0.45">
      <c r="A316" s="86"/>
      <c r="B316" s="63" t="s">
        <v>559</v>
      </c>
      <c r="C316" s="63">
        <v>5264</v>
      </c>
      <c r="D316" s="63">
        <v>619</v>
      </c>
      <c r="E316" s="63">
        <v>2234</v>
      </c>
      <c r="F316" s="63">
        <v>2314</v>
      </c>
      <c r="G316" s="63">
        <v>97</v>
      </c>
      <c r="H316" s="63">
        <v>94</v>
      </c>
      <c r="I316" s="63">
        <v>3</v>
      </c>
      <c r="J316" s="63">
        <v>24</v>
      </c>
      <c r="K316" s="63">
        <v>67</v>
      </c>
      <c r="L316" s="63">
        <v>0</v>
      </c>
      <c r="M316" s="63">
        <v>5170</v>
      </c>
      <c r="N316" s="63">
        <v>616</v>
      </c>
      <c r="O316" s="63">
        <v>2210</v>
      </c>
      <c r="P316" s="63">
        <v>2247</v>
      </c>
      <c r="Q316" s="63">
        <v>97</v>
      </c>
    </row>
    <row r="317" spans="1:17" x14ac:dyDescent="0.45">
      <c r="A317" s="86"/>
      <c r="B317" s="63" t="s">
        <v>560</v>
      </c>
      <c r="C317" s="63">
        <v>312</v>
      </c>
      <c r="D317" s="63">
        <v>0</v>
      </c>
      <c r="E317" s="63">
        <v>226</v>
      </c>
      <c r="F317" s="63">
        <v>83</v>
      </c>
      <c r="G317" s="63">
        <v>3</v>
      </c>
      <c r="H317" s="63">
        <v>0</v>
      </c>
      <c r="I317" s="63">
        <v>0</v>
      </c>
      <c r="J317" s="63">
        <v>0</v>
      </c>
      <c r="K317" s="63">
        <v>0</v>
      </c>
      <c r="L317" s="63">
        <v>0</v>
      </c>
      <c r="M317" s="63">
        <v>312</v>
      </c>
      <c r="N317" s="63">
        <v>0</v>
      </c>
      <c r="O317" s="63">
        <v>226</v>
      </c>
      <c r="P317" s="63">
        <v>83</v>
      </c>
      <c r="Q317" s="63">
        <v>3</v>
      </c>
    </row>
    <row r="318" spans="1:17" x14ac:dyDescent="0.45">
      <c r="A318" s="86"/>
      <c r="B318" s="63" t="s">
        <v>312</v>
      </c>
      <c r="C318" s="63">
        <v>163968</v>
      </c>
      <c r="D318" s="63">
        <v>12418</v>
      </c>
      <c r="E318" s="63">
        <v>59025</v>
      </c>
      <c r="F318" s="63">
        <v>86060</v>
      </c>
      <c r="G318" s="63">
        <v>6465</v>
      </c>
      <c r="H318" s="63">
        <v>2188</v>
      </c>
      <c r="I318" s="63">
        <v>143</v>
      </c>
      <c r="J318" s="63">
        <v>415</v>
      </c>
      <c r="K318" s="63">
        <v>1596</v>
      </c>
      <c r="L318" s="63">
        <v>34</v>
      </c>
      <c r="M318" s="63">
        <v>161780</v>
      </c>
      <c r="N318" s="63">
        <v>12275</v>
      </c>
      <c r="O318" s="63">
        <v>58610</v>
      </c>
      <c r="P318" s="63">
        <v>84464</v>
      </c>
      <c r="Q318" s="63">
        <v>6431</v>
      </c>
    </row>
    <row r="319" spans="1:17" x14ac:dyDescent="0.45">
      <c r="A319" s="86" t="s">
        <v>40</v>
      </c>
      <c r="B319" s="63" t="s">
        <v>561</v>
      </c>
      <c r="C319" s="63">
        <v>12892</v>
      </c>
      <c r="D319" s="63">
        <v>2985</v>
      </c>
      <c r="E319" s="63">
        <v>4645</v>
      </c>
      <c r="F319" s="63">
        <v>4876</v>
      </c>
      <c r="G319" s="63">
        <v>386</v>
      </c>
      <c r="H319" s="63">
        <v>214</v>
      </c>
      <c r="I319" s="63">
        <v>73</v>
      </c>
      <c r="J319" s="63">
        <v>45</v>
      </c>
      <c r="K319" s="63">
        <v>90</v>
      </c>
      <c r="L319" s="63">
        <v>6</v>
      </c>
      <c r="M319" s="63">
        <v>12678</v>
      </c>
      <c r="N319" s="63">
        <v>2912</v>
      </c>
      <c r="O319" s="63">
        <v>4600</v>
      </c>
      <c r="P319" s="63">
        <v>4786</v>
      </c>
      <c r="Q319" s="63">
        <v>380</v>
      </c>
    </row>
    <row r="320" spans="1:17" x14ac:dyDescent="0.45">
      <c r="A320" s="86"/>
      <c r="B320" s="63" t="s">
        <v>562</v>
      </c>
      <c r="C320" s="63">
        <v>19732</v>
      </c>
      <c r="D320" s="63">
        <v>4107</v>
      </c>
      <c r="E320" s="63">
        <v>5804</v>
      </c>
      <c r="F320" s="63">
        <v>8842</v>
      </c>
      <c r="G320" s="63">
        <v>979</v>
      </c>
      <c r="H320" s="63">
        <v>301</v>
      </c>
      <c r="I320" s="63">
        <v>59</v>
      </c>
      <c r="J320" s="63">
        <v>34</v>
      </c>
      <c r="K320" s="63">
        <v>191</v>
      </c>
      <c r="L320" s="63">
        <v>17</v>
      </c>
      <c r="M320" s="63">
        <v>19431</v>
      </c>
      <c r="N320" s="63">
        <v>4048</v>
      </c>
      <c r="O320" s="63">
        <v>5770</v>
      </c>
      <c r="P320" s="63">
        <v>8651</v>
      </c>
      <c r="Q320" s="63">
        <v>962</v>
      </c>
    </row>
    <row r="321" spans="1:17" x14ac:dyDescent="0.45">
      <c r="A321" s="86"/>
      <c r="B321" s="63" t="s">
        <v>563</v>
      </c>
      <c r="C321" s="63">
        <v>22</v>
      </c>
      <c r="D321" s="63">
        <v>0</v>
      </c>
      <c r="E321" s="63">
        <v>19</v>
      </c>
      <c r="F321" s="63">
        <v>3</v>
      </c>
      <c r="G321" s="63">
        <v>0</v>
      </c>
      <c r="H321" s="63">
        <v>1</v>
      </c>
      <c r="I321" s="63">
        <v>0</v>
      </c>
      <c r="J321" s="63">
        <v>1</v>
      </c>
      <c r="K321" s="63">
        <v>0</v>
      </c>
      <c r="L321" s="63">
        <v>0</v>
      </c>
      <c r="M321" s="63">
        <v>21</v>
      </c>
      <c r="N321" s="63">
        <v>0</v>
      </c>
      <c r="O321" s="63">
        <v>18</v>
      </c>
      <c r="P321" s="63">
        <v>3</v>
      </c>
      <c r="Q321" s="63">
        <v>0</v>
      </c>
    </row>
    <row r="322" spans="1:17" x14ac:dyDescent="0.45">
      <c r="A322" s="86"/>
      <c r="B322" s="63" t="s">
        <v>312</v>
      </c>
      <c r="C322" s="63">
        <v>32646</v>
      </c>
      <c r="D322" s="63">
        <v>7092</v>
      </c>
      <c r="E322" s="63">
        <v>10468</v>
      </c>
      <c r="F322" s="63">
        <v>13721</v>
      </c>
      <c r="G322" s="63">
        <v>1365</v>
      </c>
      <c r="H322" s="63">
        <v>516</v>
      </c>
      <c r="I322" s="63">
        <v>132</v>
      </c>
      <c r="J322" s="63">
        <v>80</v>
      </c>
      <c r="K322" s="63">
        <v>281</v>
      </c>
      <c r="L322" s="63">
        <v>23</v>
      </c>
      <c r="M322" s="63">
        <v>32130</v>
      </c>
      <c r="N322" s="63">
        <v>6960</v>
      </c>
      <c r="O322" s="63">
        <v>10388</v>
      </c>
      <c r="P322" s="63">
        <v>13440</v>
      </c>
      <c r="Q322" s="63">
        <v>1342</v>
      </c>
    </row>
  </sheetData>
  <mergeCells count="23">
    <mergeCell ref="M3:Q3"/>
    <mergeCell ref="A6:A32"/>
    <mergeCell ref="A88:A94"/>
    <mergeCell ref="A3:A4"/>
    <mergeCell ref="B3:B4"/>
    <mergeCell ref="C3:G3"/>
    <mergeCell ref="H3:L3"/>
    <mergeCell ref="A237:A260"/>
    <mergeCell ref="A261:A289"/>
    <mergeCell ref="A290:A318"/>
    <mergeCell ref="A319:A322"/>
    <mergeCell ref="S4:S8"/>
    <mergeCell ref="A95:A97"/>
    <mergeCell ref="A98:A159"/>
    <mergeCell ref="A160:A179"/>
    <mergeCell ref="A180:A196"/>
    <mergeCell ref="A197:A219"/>
    <mergeCell ref="A220:A236"/>
    <mergeCell ref="A33:A50"/>
    <mergeCell ref="A51:A60"/>
    <mergeCell ref="A61:A73"/>
    <mergeCell ref="A74:A80"/>
    <mergeCell ref="A81:A87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E7"/>
  <sheetViews>
    <sheetView workbookViewId="0">
      <selection activeCell="E13" sqref="E13"/>
    </sheetView>
  </sheetViews>
  <sheetFormatPr defaultRowHeight="17" x14ac:dyDescent="0.45"/>
  <cols>
    <col min="1" max="1" width="15.25" customWidth="1"/>
    <col min="2" max="2" width="15.75" customWidth="1"/>
    <col min="3" max="3" width="17.25" customWidth="1"/>
    <col min="4" max="4" width="16.83203125" customWidth="1"/>
    <col min="5" max="5" width="18" customWidth="1"/>
  </cols>
  <sheetData>
    <row r="1" spans="1:5" s="3" customFormat="1" ht="51" x14ac:dyDescent="0.45">
      <c r="A1" s="5" t="s">
        <v>11</v>
      </c>
      <c r="B1" s="4" t="s">
        <v>8</v>
      </c>
      <c r="C1" s="4" t="s">
        <v>12</v>
      </c>
      <c r="D1" s="4" t="s">
        <v>10</v>
      </c>
      <c r="E1" s="4" t="s">
        <v>9</v>
      </c>
    </row>
    <row r="2" spans="1:5" x14ac:dyDescent="0.45">
      <c r="A2" t="s">
        <v>2</v>
      </c>
      <c r="B2" s="53">
        <f>DV_Cal!C3</f>
        <v>3.04180634571201E-3</v>
      </c>
      <c r="C2" s="53">
        <f>DV_Cal!C4</f>
        <v>5.213347118063652E-2</v>
      </c>
      <c r="D2" s="53">
        <f>DV_Cal!C5</f>
        <v>0.94482472247365146</v>
      </c>
      <c r="E2" s="53">
        <v>0</v>
      </c>
    </row>
    <row r="3" spans="1:5" x14ac:dyDescent="0.45">
      <c r="A3" t="s">
        <v>3</v>
      </c>
      <c r="B3" s="53">
        <f>DV_Cal!C9</f>
        <v>2.2523706360762863E-3</v>
      </c>
      <c r="C3" s="53">
        <f>DV_Cal!C10</f>
        <v>7.9769329118869192E-2</v>
      </c>
      <c r="D3" s="53">
        <f>DV_Cal!C11</f>
        <v>0.91797830024505456</v>
      </c>
      <c r="E3" s="53">
        <v>0</v>
      </c>
    </row>
    <row r="4" spans="1:5" x14ac:dyDescent="0.45">
      <c r="A4" t="s">
        <v>4</v>
      </c>
      <c r="B4" s="53">
        <f>Aircraft!L4</f>
        <v>0.24209245742092458</v>
      </c>
      <c r="C4" s="53">
        <f>Aircraft!L5</f>
        <v>0.74817518248175185</v>
      </c>
      <c r="D4" s="53">
        <f>Aircraft!L6</f>
        <v>9.7323600973236012E-3</v>
      </c>
      <c r="E4" s="53">
        <v>0</v>
      </c>
    </row>
    <row r="5" spans="1:5" x14ac:dyDescent="0.45">
      <c r="A5" t="s">
        <v>5</v>
      </c>
      <c r="B5" s="53">
        <v>1</v>
      </c>
      <c r="C5" s="53">
        <v>0</v>
      </c>
      <c r="D5" s="53">
        <v>0</v>
      </c>
      <c r="E5" s="53">
        <v>0</v>
      </c>
    </row>
    <row r="6" spans="1:5" x14ac:dyDescent="0.45">
      <c r="A6" t="s">
        <v>6</v>
      </c>
      <c r="B6" s="53">
        <v>0</v>
      </c>
      <c r="C6" s="53">
        <v>1</v>
      </c>
      <c r="D6" s="53">
        <v>0</v>
      </c>
      <c r="E6" s="53">
        <v>0</v>
      </c>
    </row>
    <row r="7" spans="1:5" x14ac:dyDescent="0.45">
      <c r="A7" t="s">
        <v>7</v>
      </c>
      <c r="B7" s="53">
        <f>Motorbikes!V4</f>
        <v>1.2107407813062302E-2</v>
      </c>
      <c r="C7" s="53">
        <f>Motorbikes!V5</f>
        <v>0</v>
      </c>
      <c r="D7" s="53">
        <f>Motorbikes!V6</f>
        <v>0.9878925921869377</v>
      </c>
      <c r="E7" s="53">
        <v>0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About</vt:lpstr>
      <vt:lpstr>DV_total</vt:lpstr>
      <vt:lpstr>DV_gov</vt:lpstr>
      <vt:lpstr>DV_indst</vt:lpstr>
      <vt:lpstr>DV_consumer</vt:lpstr>
      <vt:lpstr>DV_Cal</vt:lpstr>
      <vt:lpstr>Aircraft</vt:lpstr>
      <vt:lpstr>Motorbikes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2014-04-12T22:49:27Z</dcterms:created>
  <dcterms:modified xsi:type="dcterms:W3CDTF">2021-09-27T00:19:02Z</dcterms:modified>
</cp:coreProperties>
</file>