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bldgs\BCEU\"/>
    </mc:Choice>
  </mc:AlternateContent>
  <xr:revisionPtr revIDLastSave="0" documentId="8_{2C380ABC-B78C-4C81-A8AB-97A0766E9E07}" xr6:coauthVersionLast="47" xr6:coauthVersionMax="47" xr10:uidLastSave="{00000000-0000-0000-0000-000000000000}"/>
  <bookViews>
    <workbookView xWindow="-120" yWindow="-120" windowWidth="29040" windowHeight="17640" tabRatio="952" xr2:uid="{00000000-000D-0000-FFFF-FFFF00000000}"/>
  </bookViews>
  <sheets>
    <sheet name="About" sheetId="1" r:id="rId1"/>
    <sheet name="SYCEU" sheetId="35" r:id="rId2"/>
    <sheet name="2020" sheetId="42" r:id="rId3"/>
    <sheet name="2021" sheetId="43" r:id="rId4"/>
    <sheet name="Forecast" sheetId="39" r:id="rId5"/>
    <sheet name="Snapshot2040" sheetId="40" r:id="rId6"/>
    <sheet name="2019-2021" sheetId="41" r:id="rId7"/>
    <sheet name="Commercial_calculation" sheetId="36" r:id="rId8"/>
    <sheet name="Urban_res_calculation" sheetId="37" r:id="rId9"/>
    <sheet name="Rural_res_calculation" sheetId="38" r:id="rId10"/>
    <sheet name="BCEU-urban-residential-heating" sheetId="18" r:id="rId11"/>
    <sheet name="BCEU-urban-residential-cooling" sheetId="20" r:id="rId12"/>
    <sheet name="BCEU-urban-residential-lighting" sheetId="11" r:id="rId13"/>
    <sheet name="BCEU-urban-residential-appl" sheetId="12" r:id="rId14"/>
    <sheet name="BCEU-urban-residential-other" sheetId="13" r:id="rId15"/>
    <sheet name="BCEU-rural-residential-heating" sheetId="23" r:id="rId16"/>
    <sheet name="BCEU-rural-residential-cooling" sheetId="24" r:id="rId17"/>
    <sheet name="BCEU-rural-residential-lighting" sheetId="25" r:id="rId18"/>
    <sheet name="BCEU-rural-residential-appl" sheetId="26" r:id="rId19"/>
    <sheet name="BCEU-rural-residential-other" sheetId="27" r:id="rId20"/>
    <sheet name="BCEU-commercial-heating" sheetId="21" r:id="rId21"/>
    <sheet name="BCEU-commercial-cooling" sheetId="14" r:id="rId22"/>
    <sheet name="BCEU-commercial-lighting" sheetId="15" r:id="rId23"/>
    <sheet name="BCEU-commercial-appl" sheetId="16" r:id="rId24"/>
    <sheet name="BCEU-commercial-other" sheetId="17" r:id="rId25"/>
    <sheet name="BCEU-all-envelope" sheetId="31" r:id="rId26"/>
  </sheets>
  <externalReferences>
    <externalReference r:id="rId27"/>
  </externalReferences>
  <definedNames>
    <definedName name="Fraction_coal">About!$C$31</definedName>
    <definedName name="gal_per_barrel">[1]About!$A$63</definedName>
    <definedName name="Percent_rural">About!$A$67</definedName>
    <definedName name="Percent_urban">About!$A$66</definedName>
    <definedName name="quadrillion">About!$B$69</definedName>
    <definedName name="Table4">#REF!</definedName>
    <definedName name="Table4_1">#REF!</definedName>
    <definedName name="Table4_A">#REF!</definedName>
    <definedName name="Table5">#REF!</definedName>
    <definedName name="Table5_1">#REF!</definedName>
    <definedName name="Table5_A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38" l="1"/>
  <c r="D72" i="38"/>
  <c r="D71" i="38"/>
  <c r="D70" i="38"/>
  <c r="D69" i="38"/>
  <c r="D68" i="38"/>
  <c r="D67" i="38"/>
  <c r="D66" i="38"/>
  <c r="D65" i="38"/>
  <c r="D64" i="38"/>
  <c r="D61" i="38"/>
  <c r="D60" i="38"/>
  <c r="D59" i="38"/>
  <c r="D58" i="38"/>
  <c r="D57" i="38"/>
  <c r="D56" i="38"/>
  <c r="D55" i="38"/>
  <c r="D54" i="38"/>
  <c r="D53" i="38"/>
  <c r="D52" i="38"/>
  <c r="D49" i="38"/>
  <c r="D48" i="38"/>
  <c r="D47" i="38"/>
  <c r="D46" i="38"/>
  <c r="D45" i="38"/>
  <c r="D44" i="38"/>
  <c r="D43" i="38"/>
  <c r="D42" i="38"/>
  <c r="D41" i="38"/>
  <c r="D40" i="38"/>
  <c r="D37" i="38"/>
  <c r="D36" i="38"/>
  <c r="D35" i="38"/>
  <c r="D34" i="38"/>
  <c r="D33" i="38"/>
  <c r="D32" i="38"/>
  <c r="D31" i="38"/>
  <c r="D30" i="38"/>
  <c r="D29" i="38"/>
  <c r="D28" i="38"/>
  <c r="D25" i="38"/>
  <c r="D24" i="38"/>
  <c r="D23" i="38"/>
  <c r="D22" i="38"/>
  <c r="D21" i="38"/>
  <c r="D20" i="38"/>
  <c r="D19" i="38"/>
  <c r="D18" i="38"/>
  <c r="D17" i="38"/>
  <c r="D16" i="38"/>
  <c r="D13" i="38"/>
  <c r="D12" i="38"/>
  <c r="D11" i="38"/>
  <c r="D10" i="38"/>
  <c r="D9" i="38"/>
  <c r="D8" i="38"/>
  <c r="D7" i="38"/>
  <c r="D6" i="38"/>
  <c r="D5" i="38"/>
  <c r="D4" i="38"/>
  <c r="C73" i="38"/>
  <c r="C72" i="38"/>
  <c r="C71" i="38"/>
  <c r="C70" i="38"/>
  <c r="C69" i="38"/>
  <c r="C68" i="38"/>
  <c r="C67" i="38"/>
  <c r="C66" i="38"/>
  <c r="C65" i="38"/>
  <c r="C64" i="38"/>
  <c r="C61" i="38"/>
  <c r="C60" i="38"/>
  <c r="C59" i="38"/>
  <c r="C58" i="38"/>
  <c r="C57" i="38"/>
  <c r="C56" i="38"/>
  <c r="C55" i="38"/>
  <c r="C54" i="38"/>
  <c r="C53" i="38"/>
  <c r="C52" i="38"/>
  <c r="C49" i="38"/>
  <c r="C48" i="38"/>
  <c r="C47" i="38"/>
  <c r="C46" i="38"/>
  <c r="C45" i="38"/>
  <c r="C44" i="38"/>
  <c r="C43" i="38"/>
  <c r="C42" i="38"/>
  <c r="C41" i="38"/>
  <c r="C40" i="38"/>
  <c r="C37" i="38"/>
  <c r="C36" i="38"/>
  <c r="C35" i="38"/>
  <c r="C34" i="38"/>
  <c r="C33" i="38"/>
  <c r="C32" i="38"/>
  <c r="C31" i="38"/>
  <c r="C30" i="38"/>
  <c r="C29" i="38"/>
  <c r="C28" i="38"/>
  <c r="C25" i="38"/>
  <c r="C24" i="38"/>
  <c r="C23" i="38"/>
  <c r="C22" i="38"/>
  <c r="C21" i="38"/>
  <c r="C20" i="38"/>
  <c r="C19" i="38"/>
  <c r="C18" i="38"/>
  <c r="C17" i="38"/>
  <c r="C16" i="38"/>
  <c r="C13" i="38"/>
  <c r="C12" i="38"/>
  <c r="C11" i="38"/>
  <c r="C10" i="38"/>
  <c r="C9" i="38"/>
  <c r="C8" i="38"/>
  <c r="C7" i="38"/>
  <c r="C6" i="38"/>
  <c r="C5" i="38"/>
  <c r="C4" i="38"/>
  <c r="C73" i="37"/>
  <c r="C72" i="37"/>
  <c r="C71" i="37"/>
  <c r="C70" i="37"/>
  <c r="C69" i="37"/>
  <c r="C68" i="37"/>
  <c r="C67" i="37"/>
  <c r="C66" i="37"/>
  <c r="C65" i="37"/>
  <c r="C64" i="37"/>
  <c r="C61" i="37"/>
  <c r="C60" i="37"/>
  <c r="C59" i="37"/>
  <c r="C58" i="37"/>
  <c r="C57" i="37"/>
  <c r="C56" i="37"/>
  <c r="C55" i="37"/>
  <c r="C54" i="37"/>
  <c r="C53" i="37"/>
  <c r="C52" i="37"/>
  <c r="C49" i="37"/>
  <c r="C48" i="37"/>
  <c r="C47" i="37"/>
  <c r="C46" i="37"/>
  <c r="C45" i="37"/>
  <c r="C44" i="37"/>
  <c r="C43" i="37"/>
  <c r="C42" i="37"/>
  <c r="C41" i="37"/>
  <c r="C40" i="37"/>
  <c r="C37" i="37"/>
  <c r="C36" i="37"/>
  <c r="C35" i="37"/>
  <c r="C34" i="37"/>
  <c r="C33" i="37"/>
  <c r="C32" i="37"/>
  <c r="C31" i="37"/>
  <c r="C30" i="37"/>
  <c r="C29" i="37"/>
  <c r="C28" i="37"/>
  <c r="C25" i="37"/>
  <c r="C24" i="37"/>
  <c r="C23" i="37"/>
  <c r="C22" i="37"/>
  <c r="C21" i="37"/>
  <c r="C20" i="37"/>
  <c r="C19" i="37"/>
  <c r="C18" i="37"/>
  <c r="C17" i="37"/>
  <c r="C16" i="37"/>
  <c r="C13" i="37"/>
  <c r="C12" i="37"/>
  <c r="C11" i="37"/>
  <c r="C10" i="37"/>
  <c r="C9" i="37"/>
  <c r="C8" i="37"/>
  <c r="C7" i="37"/>
  <c r="C6" i="37"/>
  <c r="C5" i="37"/>
  <c r="C4" i="37"/>
  <c r="D73" i="37"/>
  <c r="D72" i="37"/>
  <c r="D71" i="37"/>
  <c r="D70" i="37"/>
  <c r="D69" i="37"/>
  <c r="D68" i="37"/>
  <c r="D67" i="37"/>
  <c r="D66" i="37"/>
  <c r="D65" i="37"/>
  <c r="D64" i="37"/>
  <c r="D61" i="37"/>
  <c r="D60" i="37"/>
  <c r="D59" i="37"/>
  <c r="D58" i="37"/>
  <c r="D57" i="37"/>
  <c r="D56" i="37"/>
  <c r="D55" i="37"/>
  <c r="D54" i="37"/>
  <c r="D53" i="37"/>
  <c r="D52" i="37"/>
  <c r="D49" i="37"/>
  <c r="D48" i="37"/>
  <c r="D47" i="37"/>
  <c r="D46" i="37"/>
  <c r="D45" i="37"/>
  <c r="D44" i="37"/>
  <c r="D43" i="37"/>
  <c r="D42" i="37"/>
  <c r="D41" i="37"/>
  <c r="D40" i="37"/>
  <c r="D37" i="37"/>
  <c r="D36" i="37"/>
  <c r="D35" i="37"/>
  <c r="D34" i="37"/>
  <c r="D33" i="37"/>
  <c r="D32" i="37"/>
  <c r="D31" i="37"/>
  <c r="D30" i="37"/>
  <c r="D29" i="37"/>
  <c r="D28" i="37"/>
  <c r="D25" i="37"/>
  <c r="D24" i="37"/>
  <c r="D23" i="37"/>
  <c r="D22" i="37"/>
  <c r="D21" i="37"/>
  <c r="D20" i="37"/>
  <c r="D19" i="37"/>
  <c r="D18" i="37"/>
  <c r="D17" i="37"/>
  <c r="D16" i="37"/>
  <c r="D13" i="37"/>
  <c r="D12" i="37"/>
  <c r="D11" i="37"/>
  <c r="D10" i="37"/>
  <c r="D9" i="37"/>
  <c r="D8" i="37"/>
  <c r="D7" i="37"/>
  <c r="D6" i="37"/>
  <c r="D5" i="37"/>
  <c r="D4" i="37"/>
  <c r="D72" i="36"/>
  <c r="D64" i="36"/>
  <c r="D54" i="36"/>
  <c r="D44" i="36"/>
  <c r="D34" i="36"/>
  <c r="D24" i="36"/>
  <c r="D16" i="36"/>
  <c r="D6" i="36"/>
  <c r="C70" i="36"/>
  <c r="C69" i="36"/>
  <c r="C60" i="36"/>
  <c r="C52" i="36"/>
  <c r="C49" i="36"/>
  <c r="C41" i="36"/>
  <c r="C32" i="36"/>
  <c r="C31" i="36"/>
  <c r="C22" i="36"/>
  <c r="C21" i="36"/>
  <c r="C12" i="36"/>
  <c r="C11" i="36"/>
  <c r="G35" i="43"/>
  <c r="F35" i="43"/>
  <c r="E35" i="43"/>
  <c r="D35" i="43"/>
  <c r="C35" i="43"/>
  <c r="B35" i="43"/>
  <c r="G34" i="43"/>
  <c r="F34" i="43"/>
  <c r="E34" i="43"/>
  <c r="D34" i="43"/>
  <c r="C34" i="43"/>
  <c r="B34" i="43"/>
  <c r="G33" i="43"/>
  <c r="F33" i="43"/>
  <c r="E33" i="43"/>
  <c r="D33" i="43"/>
  <c r="C33" i="43"/>
  <c r="B33" i="43"/>
  <c r="G32" i="43"/>
  <c r="F32" i="43"/>
  <c r="E32" i="43"/>
  <c r="D32" i="43"/>
  <c r="C32" i="43"/>
  <c r="B32" i="43"/>
  <c r="G31" i="43"/>
  <c r="F31" i="43"/>
  <c r="E31" i="43"/>
  <c r="D31" i="43"/>
  <c r="C31" i="43"/>
  <c r="B31" i="43"/>
  <c r="G30" i="43"/>
  <c r="F30" i="43"/>
  <c r="E30" i="43"/>
  <c r="D30" i="43"/>
  <c r="C30" i="43"/>
  <c r="B30" i="43"/>
  <c r="G29" i="43"/>
  <c r="F29" i="43"/>
  <c r="E29" i="43"/>
  <c r="D29" i="43"/>
  <c r="C29" i="43"/>
  <c r="B29" i="43"/>
  <c r="G28" i="43"/>
  <c r="F28" i="43"/>
  <c r="E28" i="43"/>
  <c r="D28" i="43"/>
  <c r="C28" i="43"/>
  <c r="B28" i="43"/>
  <c r="G27" i="43"/>
  <c r="F27" i="43"/>
  <c r="E27" i="43"/>
  <c r="D27" i="43"/>
  <c r="C27" i="43"/>
  <c r="B27" i="43"/>
  <c r="G26" i="43"/>
  <c r="F26" i="43"/>
  <c r="E26" i="43"/>
  <c r="D26" i="43"/>
  <c r="C26" i="43"/>
  <c r="B26" i="43"/>
  <c r="G23" i="43"/>
  <c r="F23" i="43"/>
  <c r="E23" i="43"/>
  <c r="D23" i="43"/>
  <c r="C23" i="43"/>
  <c r="B23" i="43"/>
  <c r="G22" i="43"/>
  <c r="F22" i="43"/>
  <c r="E22" i="43"/>
  <c r="D22" i="43"/>
  <c r="C22" i="43"/>
  <c r="B22" i="43"/>
  <c r="G21" i="43"/>
  <c r="F21" i="43"/>
  <c r="E21" i="43"/>
  <c r="D21" i="43"/>
  <c r="C21" i="43"/>
  <c r="B21" i="43"/>
  <c r="G20" i="43"/>
  <c r="F20" i="43"/>
  <c r="E20" i="43"/>
  <c r="D20" i="43"/>
  <c r="C20" i="43"/>
  <c r="B20" i="43"/>
  <c r="G19" i="43"/>
  <c r="F19" i="43"/>
  <c r="E19" i="43"/>
  <c r="D19" i="43"/>
  <c r="C19" i="43"/>
  <c r="B19" i="43"/>
  <c r="G18" i="43"/>
  <c r="F18" i="43"/>
  <c r="E18" i="43"/>
  <c r="D18" i="43"/>
  <c r="C18" i="43"/>
  <c r="B18" i="43"/>
  <c r="G17" i="43"/>
  <c r="F17" i="43"/>
  <c r="E17" i="43"/>
  <c r="D17" i="43"/>
  <c r="C17" i="43"/>
  <c r="B17" i="43"/>
  <c r="G16" i="43"/>
  <c r="F16" i="43"/>
  <c r="E16" i="43"/>
  <c r="D16" i="43"/>
  <c r="C16" i="43"/>
  <c r="B16" i="43"/>
  <c r="G15" i="43"/>
  <c r="F15" i="43"/>
  <c r="E15" i="43"/>
  <c r="D15" i="43"/>
  <c r="C15" i="43"/>
  <c r="B15" i="43"/>
  <c r="G14" i="43"/>
  <c r="F14" i="43"/>
  <c r="E14" i="43"/>
  <c r="D14" i="43"/>
  <c r="C14" i="43"/>
  <c r="B14" i="43"/>
  <c r="G11" i="43"/>
  <c r="D73" i="36" s="1"/>
  <c r="F11" i="43"/>
  <c r="D61" i="36" s="1"/>
  <c r="E11" i="43"/>
  <c r="D49" i="36" s="1"/>
  <c r="D11" i="43"/>
  <c r="D37" i="36" s="1"/>
  <c r="C11" i="43"/>
  <c r="D25" i="36" s="1"/>
  <c r="B11" i="43"/>
  <c r="D13" i="36" s="1"/>
  <c r="G10" i="43"/>
  <c r="F10" i="43"/>
  <c r="D60" i="36" s="1"/>
  <c r="E10" i="43"/>
  <c r="D48" i="36" s="1"/>
  <c r="D10" i="43"/>
  <c r="D36" i="36" s="1"/>
  <c r="C10" i="43"/>
  <c r="B10" i="43"/>
  <c r="D12" i="36" s="1"/>
  <c r="G9" i="43"/>
  <c r="D71" i="36" s="1"/>
  <c r="F9" i="43"/>
  <c r="D59" i="36" s="1"/>
  <c r="E9" i="43"/>
  <c r="D47" i="36" s="1"/>
  <c r="D9" i="43"/>
  <c r="D35" i="36" s="1"/>
  <c r="C9" i="43"/>
  <c r="D23" i="36" s="1"/>
  <c r="B9" i="43"/>
  <c r="D11" i="36" s="1"/>
  <c r="G8" i="43"/>
  <c r="D70" i="36" s="1"/>
  <c r="F8" i="43"/>
  <c r="D58" i="36" s="1"/>
  <c r="E8" i="43"/>
  <c r="D46" i="36" s="1"/>
  <c r="D8" i="43"/>
  <c r="C8" i="43"/>
  <c r="D22" i="36" s="1"/>
  <c r="B8" i="43"/>
  <c r="D10" i="36" s="1"/>
  <c r="G7" i="43"/>
  <c r="D69" i="36" s="1"/>
  <c r="F7" i="43"/>
  <c r="D57" i="36" s="1"/>
  <c r="E7" i="43"/>
  <c r="D45" i="36" s="1"/>
  <c r="D7" i="43"/>
  <c r="D33" i="36" s="1"/>
  <c r="C7" i="43"/>
  <c r="D21" i="36" s="1"/>
  <c r="B7" i="43"/>
  <c r="D9" i="36" s="1"/>
  <c r="G6" i="43"/>
  <c r="D68" i="36" s="1"/>
  <c r="F6" i="43"/>
  <c r="D56" i="36" s="1"/>
  <c r="E6" i="43"/>
  <c r="D6" i="43"/>
  <c r="D32" i="36" s="1"/>
  <c r="C6" i="43"/>
  <c r="D20" i="36" s="1"/>
  <c r="B6" i="43"/>
  <c r="D8" i="36" s="1"/>
  <c r="G5" i="43"/>
  <c r="D67" i="36" s="1"/>
  <c r="F5" i="43"/>
  <c r="D55" i="36" s="1"/>
  <c r="E5" i="43"/>
  <c r="D43" i="36" s="1"/>
  <c r="D5" i="43"/>
  <c r="D31" i="36" s="1"/>
  <c r="C5" i="43"/>
  <c r="D19" i="36" s="1"/>
  <c r="B5" i="43"/>
  <c r="D7" i="36" s="1"/>
  <c r="G4" i="43"/>
  <c r="D66" i="36" s="1"/>
  <c r="F4" i="43"/>
  <c r="E4" i="43"/>
  <c r="D42" i="36" s="1"/>
  <c r="D4" i="43"/>
  <c r="D30" i="36" s="1"/>
  <c r="C4" i="43"/>
  <c r="D18" i="36" s="1"/>
  <c r="B4" i="43"/>
  <c r="G3" i="43"/>
  <c r="D65" i="36" s="1"/>
  <c r="F3" i="43"/>
  <c r="D53" i="36" s="1"/>
  <c r="E3" i="43"/>
  <c r="D41" i="36" s="1"/>
  <c r="D3" i="43"/>
  <c r="D29" i="36" s="1"/>
  <c r="C3" i="43"/>
  <c r="D17" i="36" s="1"/>
  <c r="B3" i="43"/>
  <c r="D5" i="36" s="1"/>
  <c r="G2" i="43"/>
  <c r="F2" i="43"/>
  <c r="D52" i="36" s="1"/>
  <c r="E2" i="43"/>
  <c r="D40" i="36" s="1"/>
  <c r="D2" i="43"/>
  <c r="D28" i="36" s="1"/>
  <c r="C2" i="43"/>
  <c r="B2" i="43"/>
  <c r="D4" i="36" s="1"/>
  <c r="E4" i="36" s="1"/>
  <c r="G35" i="42"/>
  <c r="F35" i="42"/>
  <c r="E35" i="42"/>
  <c r="D35" i="42"/>
  <c r="C35" i="42"/>
  <c r="B35" i="42"/>
  <c r="G34" i="42"/>
  <c r="F34" i="42"/>
  <c r="E34" i="42"/>
  <c r="D34" i="42"/>
  <c r="C34" i="42"/>
  <c r="B34" i="42"/>
  <c r="G33" i="42"/>
  <c r="F33" i="42"/>
  <c r="E33" i="42"/>
  <c r="D33" i="42"/>
  <c r="C33" i="42"/>
  <c r="B33" i="42"/>
  <c r="G32" i="42"/>
  <c r="F32" i="42"/>
  <c r="E32" i="42"/>
  <c r="D32" i="42"/>
  <c r="C32" i="42"/>
  <c r="B32" i="42"/>
  <c r="G31" i="42"/>
  <c r="F31" i="42"/>
  <c r="E31" i="42"/>
  <c r="D31" i="42"/>
  <c r="C31" i="42"/>
  <c r="B31" i="42"/>
  <c r="G30" i="42"/>
  <c r="F30" i="42"/>
  <c r="E30" i="42"/>
  <c r="D30" i="42"/>
  <c r="C30" i="42"/>
  <c r="B30" i="42"/>
  <c r="G29" i="42"/>
  <c r="F29" i="42"/>
  <c r="E29" i="42"/>
  <c r="D29" i="42"/>
  <c r="C29" i="42"/>
  <c r="B29" i="42"/>
  <c r="G28" i="42"/>
  <c r="F28" i="42"/>
  <c r="E28" i="42"/>
  <c r="D28" i="42"/>
  <c r="C28" i="42"/>
  <c r="B28" i="42"/>
  <c r="G27" i="42"/>
  <c r="F27" i="42"/>
  <c r="E27" i="42"/>
  <c r="D27" i="42"/>
  <c r="C27" i="42"/>
  <c r="B27" i="42"/>
  <c r="G26" i="42"/>
  <c r="F26" i="42"/>
  <c r="E26" i="42"/>
  <c r="D26" i="42"/>
  <c r="C26" i="42"/>
  <c r="B26" i="42"/>
  <c r="G23" i="42"/>
  <c r="F23" i="42"/>
  <c r="E23" i="42"/>
  <c r="D23" i="42"/>
  <c r="C23" i="42"/>
  <c r="B23" i="42"/>
  <c r="G22" i="42"/>
  <c r="F22" i="42"/>
  <c r="E22" i="42"/>
  <c r="D22" i="42"/>
  <c r="C22" i="42"/>
  <c r="B22" i="42"/>
  <c r="G21" i="42"/>
  <c r="F21" i="42"/>
  <c r="E21" i="42"/>
  <c r="D21" i="42"/>
  <c r="C21" i="42"/>
  <c r="B21" i="42"/>
  <c r="G20" i="42"/>
  <c r="F20" i="42"/>
  <c r="E20" i="42"/>
  <c r="D20" i="42"/>
  <c r="C20" i="42"/>
  <c r="B20" i="42"/>
  <c r="G19" i="42"/>
  <c r="F19" i="42"/>
  <c r="E19" i="42"/>
  <c r="D19" i="42"/>
  <c r="C19" i="42"/>
  <c r="B19" i="42"/>
  <c r="G18" i="42"/>
  <c r="F18" i="42"/>
  <c r="E18" i="42"/>
  <c r="D18" i="42"/>
  <c r="C18" i="42"/>
  <c r="B18" i="42"/>
  <c r="G17" i="42"/>
  <c r="F17" i="42"/>
  <c r="E17" i="42"/>
  <c r="D17" i="42"/>
  <c r="C17" i="42"/>
  <c r="B17" i="42"/>
  <c r="G16" i="42"/>
  <c r="F16" i="42"/>
  <c r="E16" i="42"/>
  <c r="D16" i="42"/>
  <c r="C16" i="42"/>
  <c r="B16" i="42"/>
  <c r="G15" i="42"/>
  <c r="F15" i="42"/>
  <c r="E15" i="42"/>
  <c r="D15" i="42"/>
  <c r="C15" i="42"/>
  <c r="B15" i="42"/>
  <c r="G14" i="42"/>
  <c r="F14" i="42"/>
  <c r="E14" i="42"/>
  <c r="D14" i="42"/>
  <c r="C14" i="42"/>
  <c r="B14" i="42"/>
  <c r="G11" i="42"/>
  <c r="C73" i="36" s="1"/>
  <c r="F11" i="42"/>
  <c r="C61" i="36" s="1"/>
  <c r="E11" i="42"/>
  <c r="D11" i="42"/>
  <c r="C37" i="36" s="1"/>
  <c r="C11" i="42"/>
  <c r="C25" i="36" s="1"/>
  <c r="B11" i="42"/>
  <c r="C13" i="36" s="1"/>
  <c r="G10" i="42"/>
  <c r="C72" i="36" s="1"/>
  <c r="F10" i="42"/>
  <c r="E10" i="42"/>
  <c r="C48" i="36" s="1"/>
  <c r="D10" i="42"/>
  <c r="C36" i="36" s="1"/>
  <c r="C10" i="42"/>
  <c r="C24" i="36" s="1"/>
  <c r="B10" i="42"/>
  <c r="G9" i="42"/>
  <c r="C71" i="36" s="1"/>
  <c r="F9" i="42"/>
  <c r="C59" i="36" s="1"/>
  <c r="E9" i="42"/>
  <c r="C47" i="36" s="1"/>
  <c r="D9" i="42"/>
  <c r="C35" i="36" s="1"/>
  <c r="C9" i="42"/>
  <c r="C23" i="36" s="1"/>
  <c r="B9" i="42"/>
  <c r="G8" i="42"/>
  <c r="F8" i="42"/>
  <c r="C58" i="36" s="1"/>
  <c r="E8" i="42"/>
  <c r="C46" i="36" s="1"/>
  <c r="D8" i="42"/>
  <c r="C34" i="36" s="1"/>
  <c r="C8" i="42"/>
  <c r="B8" i="42"/>
  <c r="C10" i="36" s="1"/>
  <c r="G7" i="42"/>
  <c r="F7" i="42"/>
  <c r="C57" i="36" s="1"/>
  <c r="E7" i="42"/>
  <c r="C45" i="36" s="1"/>
  <c r="D7" i="42"/>
  <c r="C33" i="36" s="1"/>
  <c r="C7" i="42"/>
  <c r="B7" i="42"/>
  <c r="C9" i="36" s="1"/>
  <c r="G6" i="42"/>
  <c r="C68" i="36" s="1"/>
  <c r="F6" i="42"/>
  <c r="C56" i="36" s="1"/>
  <c r="E6" i="42"/>
  <c r="C44" i="36" s="1"/>
  <c r="D6" i="42"/>
  <c r="C6" i="42"/>
  <c r="C20" i="36" s="1"/>
  <c r="B6" i="42"/>
  <c r="C8" i="36" s="1"/>
  <c r="G5" i="42"/>
  <c r="C67" i="36" s="1"/>
  <c r="F5" i="42"/>
  <c r="C55" i="36" s="1"/>
  <c r="E5" i="42"/>
  <c r="C43" i="36" s="1"/>
  <c r="D5" i="42"/>
  <c r="C5" i="42"/>
  <c r="C19" i="36" s="1"/>
  <c r="B5" i="42"/>
  <c r="C7" i="36" s="1"/>
  <c r="G4" i="42"/>
  <c r="C66" i="36" s="1"/>
  <c r="F4" i="42"/>
  <c r="C54" i="36" s="1"/>
  <c r="E4" i="42"/>
  <c r="C42" i="36" s="1"/>
  <c r="D4" i="42"/>
  <c r="C30" i="36" s="1"/>
  <c r="C4" i="42"/>
  <c r="C18" i="36" s="1"/>
  <c r="B4" i="42"/>
  <c r="C6" i="36" s="1"/>
  <c r="G3" i="42"/>
  <c r="C65" i="36" s="1"/>
  <c r="F3" i="42"/>
  <c r="C53" i="36" s="1"/>
  <c r="E3" i="42"/>
  <c r="D3" i="42"/>
  <c r="C29" i="36" s="1"/>
  <c r="C3" i="42"/>
  <c r="C17" i="36" s="1"/>
  <c r="B3" i="42"/>
  <c r="C5" i="36" s="1"/>
  <c r="G2" i="42"/>
  <c r="C64" i="36" s="1"/>
  <c r="F2" i="42"/>
  <c r="E2" i="42"/>
  <c r="C40" i="36" s="1"/>
  <c r="D2" i="42"/>
  <c r="C28" i="36" s="1"/>
  <c r="C2" i="42"/>
  <c r="C16" i="36" s="1"/>
  <c r="B2" i="42"/>
  <c r="C4" i="36" s="1"/>
  <c r="K31" i="41"/>
  <c r="K30" i="41"/>
  <c r="K29" i="41"/>
  <c r="K28" i="41"/>
  <c r="K27" i="41"/>
  <c r="K26" i="41"/>
  <c r="K25" i="41"/>
  <c r="K24" i="41"/>
  <c r="K23" i="41"/>
  <c r="K22" i="41"/>
  <c r="K21" i="41"/>
  <c r="K20" i="41"/>
  <c r="K19" i="41"/>
  <c r="K18" i="41"/>
  <c r="E31" i="41"/>
  <c r="E29" i="41"/>
  <c r="E27" i="41"/>
  <c r="E25" i="41"/>
  <c r="E21" i="41"/>
  <c r="E23" i="41"/>
  <c r="AK34" i="41"/>
  <c r="AJ34" i="41"/>
  <c r="AL3" i="41"/>
  <c r="AL2" i="41"/>
  <c r="E18" i="41" s="1"/>
  <c r="AK3" i="41"/>
  <c r="AK2" i="41"/>
  <c r="E30" i="41"/>
  <c r="E28" i="41"/>
  <c r="E26" i="41"/>
  <c r="E24" i="41"/>
  <c r="E22" i="41"/>
  <c r="E20" i="41"/>
  <c r="J47" i="41"/>
  <c r="J46" i="41"/>
  <c r="J45" i="41"/>
  <c r="J44" i="41"/>
  <c r="J43" i="41"/>
  <c r="D47" i="41"/>
  <c r="D46" i="41"/>
  <c r="D45" i="41"/>
  <c r="D44" i="41"/>
  <c r="D43" i="41"/>
  <c r="AK15" i="41"/>
  <c r="AL15" i="41" s="1"/>
  <c r="AL14" i="41"/>
  <c r="AK14" i="41"/>
  <c r="AK13" i="41"/>
  <c r="AL13" i="41" s="1"/>
  <c r="AK12" i="41"/>
  <c r="AL12" i="41" s="1"/>
  <c r="AK11" i="41"/>
  <c r="AL11" i="41" s="1"/>
  <c r="AL10" i="41"/>
  <c r="AK10" i="41"/>
  <c r="AK9" i="41"/>
  <c r="AL9" i="41" s="1"/>
  <c r="AK8" i="41"/>
  <c r="AL8" i="41" s="1"/>
  <c r="AK7" i="41"/>
  <c r="AL7" i="41" s="1"/>
  <c r="AL6" i="41"/>
  <c r="AK6" i="41"/>
  <c r="AK4" i="41"/>
  <c r="AL4" i="41" s="1"/>
  <c r="AJ39" i="41"/>
  <c r="AK39" i="41" s="1"/>
  <c r="AJ38" i="41"/>
  <c r="AK38" i="41" s="1"/>
  <c r="AJ37" i="41"/>
  <c r="AK37" i="41" s="1"/>
  <c r="AJ36" i="41"/>
  <c r="AK36" i="41" s="1"/>
  <c r="AJ35" i="41"/>
  <c r="AK35" i="41" s="1"/>
  <c r="D42" i="41"/>
  <c r="D30" i="41"/>
  <c r="J30" i="41" s="1"/>
  <c r="D28" i="41"/>
  <c r="D26" i="41"/>
  <c r="J26" i="41" s="1"/>
  <c r="D24" i="41"/>
  <c r="J24" i="41" s="1"/>
  <c r="D22" i="41"/>
  <c r="J22" i="41" s="1"/>
  <c r="D21" i="41"/>
  <c r="D20" i="41"/>
  <c r="D18" i="41"/>
  <c r="C31" i="41"/>
  <c r="I31" i="41" s="1"/>
  <c r="C29" i="41"/>
  <c r="I29" i="41" s="1"/>
  <c r="C27" i="41"/>
  <c r="I27" i="41" s="1"/>
  <c r="C25" i="41"/>
  <c r="I25" i="41" s="1"/>
  <c r="C23" i="41"/>
  <c r="I23" i="41" s="1"/>
  <c r="C19" i="41"/>
  <c r="I19" i="41" s="1"/>
  <c r="I30" i="41"/>
  <c r="J28" i="41"/>
  <c r="I28" i="41"/>
  <c r="I26" i="41"/>
  <c r="I24" i="41"/>
  <c r="I22" i="41"/>
  <c r="J21" i="41"/>
  <c r="I21" i="41"/>
  <c r="J20" i="41"/>
  <c r="I20" i="41"/>
  <c r="J18" i="41"/>
  <c r="E19" i="41" l="1"/>
  <c r="J42" i="41"/>
  <c r="I47" i="41" l="1"/>
  <c r="H47" i="41"/>
  <c r="I46" i="41"/>
  <c r="H46" i="41"/>
  <c r="H45" i="41"/>
  <c r="H44" i="41"/>
  <c r="I43" i="41"/>
  <c r="H43" i="41"/>
  <c r="I42" i="41"/>
  <c r="H42" i="41"/>
  <c r="C47" i="41"/>
  <c r="D31" i="41" s="1"/>
  <c r="J31" i="41" s="1"/>
  <c r="B47" i="41"/>
  <c r="C46" i="41"/>
  <c r="D29" i="41" s="1"/>
  <c r="J29" i="41" s="1"/>
  <c r="B46" i="41"/>
  <c r="C45" i="41"/>
  <c r="D27" i="41" s="1"/>
  <c r="J27" i="41" s="1"/>
  <c r="B45" i="41"/>
  <c r="C44" i="41"/>
  <c r="D25" i="41" s="1"/>
  <c r="J25" i="41" s="1"/>
  <c r="B44" i="41"/>
  <c r="C43" i="41"/>
  <c r="D23" i="41" s="1"/>
  <c r="J23" i="41" s="1"/>
  <c r="B43" i="41"/>
  <c r="C42" i="41"/>
  <c r="D19" i="41" s="1"/>
  <c r="J19" i="41" s="1"/>
  <c r="B42" i="41"/>
  <c r="I18" i="41"/>
  <c r="C30" i="41"/>
  <c r="C28" i="41"/>
  <c r="C26" i="41"/>
  <c r="C24" i="41"/>
  <c r="C22" i="41"/>
  <c r="C21" i="41"/>
  <c r="C20" i="41"/>
  <c r="C18" i="41"/>
  <c r="B24" i="38"/>
  <c r="B22" i="38"/>
  <c r="B20" i="38"/>
  <c r="B6" i="24" s="1"/>
  <c r="B18" i="38"/>
  <c r="B4" i="24" s="1"/>
  <c r="B16" i="38"/>
  <c r="B2" i="24" s="1"/>
  <c r="B12" i="37"/>
  <c r="B10" i="37"/>
  <c r="B8" i="37"/>
  <c r="B6" i="37"/>
  <c r="B4" i="37"/>
  <c r="B4" i="36"/>
  <c r="B2" i="21" s="1"/>
  <c r="B5" i="36"/>
  <c r="B3" i="21" s="1"/>
  <c r="B6" i="36"/>
  <c r="B4" i="21" s="1"/>
  <c r="B7" i="36"/>
  <c r="B8" i="36"/>
  <c r="B6" i="21" s="1"/>
  <c r="B9" i="36"/>
  <c r="B7" i="21" s="1"/>
  <c r="B10" i="36"/>
  <c r="B8" i="21" s="1"/>
  <c r="B11" i="36"/>
  <c r="B12" i="36"/>
  <c r="B13" i="36"/>
  <c r="B11" i="21" s="1"/>
  <c r="B16" i="36"/>
  <c r="B2" i="14" s="1"/>
  <c r="B17" i="36"/>
  <c r="B3" i="14" s="1"/>
  <c r="B18" i="36"/>
  <c r="B4" i="14" s="1"/>
  <c r="B19" i="36"/>
  <c r="B5" i="14" s="1"/>
  <c r="B20" i="36"/>
  <c r="B6" i="14" s="1"/>
  <c r="B21" i="36"/>
  <c r="B7" i="14" s="1"/>
  <c r="B22" i="36"/>
  <c r="B8" i="14" s="1"/>
  <c r="B23" i="36"/>
  <c r="B9" i="14" s="1"/>
  <c r="B24" i="36"/>
  <c r="B10" i="14" s="1"/>
  <c r="B25" i="36"/>
  <c r="B11" i="14" s="1"/>
  <c r="B28" i="36"/>
  <c r="E28" i="36" s="1"/>
  <c r="F28" i="36" s="1"/>
  <c r="G28" i="36" s="1"/>
  <c r="H28" i="36" s="1"/>
  <c r="I28" i="36" s="1"/>
  <c r="J28" i="36" s="1"/>
  <c r="K28" i="36" s="1"/>
  <c r="L28" i="36" s="1"/>
  <c r="M28" i="36" s="1"/>
  <c r="N28" i="36" s="1"/>
  <c r="O28" i="36" s="1"/>
  <c r="P28" i="36" s="1"/>
  <c r="Q28" i="36" s="1"/>
  <c r="R28" i="36" s="1"/>
  <c r="S28" i="36" s="1"/>
  <c r="T28" i="36" s="1"/>
  <c r="U28" i="36" s="1"/>
  <c r="V28" i="36" s="1"/>
  <c r="W28" i="36" s="1"/>
  <c r="B29" i="36"/>
  <c r="E29" i="36" s="1"/>
  <c r="F29" i="36" s="1"/>
  <c r="G29" i="36" s="1"/>
  <c r="H29" i="36" s="1"/>
  <c r="I29" i="36" s="1"/>
  <c r="J29" i="36" s="1"/>
  <c r="K29" i="36" s="1"/>
  <c r="L29" i="36" s="1"/>
  <c r="M29" i="36" s="1"/>
  <c r="N29" i="36" s="1"/>
  <c r="O29" i="36" s="1"/>
  <c r="P29" i="36" s="1"/>
  <c r="Q29" i="36" s="1"/>
  <c r="R29" i="36" s="1"/>
  <c r="S29" i="36" s="1"/>
  <c r="T29" i="36" s="1"/>
  <c r="U29" i="36" s="1"/>
  <c r="V29" i="36" s="1"/>
  <c r="W29" i="36" s="1"/>
  <c r="B30" i="36"/>
  <c r="E30" i="36" s="1"/>
  <c r="F30" i="36" s="1"/>
  <c r="G30" i="36" s="1"/>
  <c r="H30" i="36" s="1"/>
  <c r="I30" i="36" s="1"/>
  <c r="J30" i="36" s="1"/>
  <c r="K30" i="36" s="1"/>
  <c r="L30" i="36" s="1"/>
  <c r="M30" i="36" s="1"/>
  <c r="N30" i="36" s="1"/>
  <c r="O30" i="36" s="1"/>
  <c r="P30" i="36" s="1"/>
  <c r="Q30" i="36" s="1"/>
  <c r="R30" i="36" s="1"/>
  <c r="S30" i="36" s="1"/>
  <c r="T30" i="36" s="1"/>
  <c r="U30" i="36" s="1"/>
  <c r="V30" i="36" s="1"/>
  <c r="W30" i="36" s="1"/>
  <c r="B31" i="36"/>
  <c r="E31" i="36" s="1"/>
  <c r="F31" i="36" s="1"/>
  <c r="G31" i="36" s="1"/>
  <c r="H31" i="36" s="1"/>
  <c r="I31" i="36" s="1"/>
  <c r="J31" i="36" s="1"/>
  <c r="K31" i="36" s="1"/>
  <c r="L31" i="36" s="1"/>
  <c r="M31" i="36" s="1"/>
  <c r="N31" i="36" s="1"/>
  <c r="O31" i="36" s="1"/>
  <c r="P31" i="36" s="1"/>
  <c r="Q31" i="36" s="1"/>
  <c r="R31" i="36" s="1"/>
  <c r="S31" i="36" s="1"/>
  <c r="T31" i="36" s="1"/>
  <c r="U31" i="36" s="1"/>
  <c r="V31" i="36" s="1"/>
  <c r="W31" i="36" s="1"/>
  <c r="B32" i="36"/>
  <c r="E32" i="36" s="1"/>
  <c r="F32" i="36" s="1"/>
  <c r="G32" i="36" s="1"/>
  <c r="H32" i="36" s="1"/>
  <c r="I32" i="36" s="1"/>
  <c r="J32" i="36" s="1"/>
  <c r="K32" i="36" s="1"/>
  <c r="L32" i="36" s="1"/>
  <c r="M32" i="36" s="1"/>
  <c r="N32" i="36" s="1"/>
  <c r="O32" i="36" s="1"/>
  <c r="P32" i="36" s="1"/>
  <c r="Q32" i="36" s="1"/>
  <c r="R32" i="36" s="1"/>
  <c r="S32" i="36" s="1"/>
  <c r="T32" i="36" s="1"/>
  <c r="U32" i="36" s="1"/>
  <c r="V32" i="36" s="1"/>
  <c r="W32" i="36" s="1"/>
  <c r="B33" i="36"/>
  <c r="E33" i="36" s="1"/>
  <c r="F33" i="36" s="1"/>
  <c r="G33" i="36" s="1"/>
  <c r="H33" i="36" s="1"/>
  <c r="I33" i="36" s="1"/>
  <c r="J33" i="36" s="1"/>
  <c r="K33" i="36" s="1"/>
  <c r="L33" i="36" s="1"/>
  <c r="M33" i="36" s="1"/>
  <c r="N33" i="36" s="1"/>
  <c r="O33" i="36" s="1"/>
  <c r="P33" i="36" s="1"/>
  <c r="Q33" i="36" s="1"/>
  <c r="R33" i="36" s="1"/>
  <c r="S33" i="36" s="1"/>
  <c r="T33" i="36" s="1"/>
  <c r="U33" i="36" s="1"/>
  <c r="V33" i="36" s="1"/>
  <c r="W33" i="36" s="1"/>
  <c r="B34" i="36"/>
  <c r="E34" i="36" s="1"/>
  <c r="F34" i="36" s="1"/>
  <c r="G34" i="36" s="1"/>
  <c r="H34" i="36" s="1"/>
  <c r="I34" i="36" s="1"/>
  <c r="J34" i="36" s="1"/>
  <c r="K34" i="36" s="1"/>
  <c r="L34" i="36" s="1"/>
  <c r="M34" i="36" s="1"/>
  <c r="N34" i="36" s="1"/>
  <c r="O34" i="36" s="1"/>
  <c r="P34" i="36" s="1"/>
  <c r="Q34" i="36" s="1"/>
  <c r="R34" i="36" s="1"/>
  <c r="S34" i="36" s="1"/>
  <c r="T34" i="36" s="1"/>
  <c r="U34" i="36" s="1"/>
  <c r="V34" i="36" s="1"/>
  <c r="W34" i="36" s="1"/>
  <c r="B35" i="36"/>
  <c r="E35" i="36" s="1"/>
  <c r="F35" i="36" s="1"/>
  <c r="G35" i="36" s="1"/>
  <c r="H35" i="36" s="1"/>
  <c r="I35" i="36" s="1"/>
  <c r="J35" i="36" s="1"/>
  <c r="K35" i="36" s="1"/>
  <c r="L35" i="36" s="1"/>
  <c r="M35" i="36" s="1"/>
  <c r="N35" i="36" s="1"/>
  <c r="O35" i="36" s="1"/>
  <c r="P35" i="36" s="1"/>
  <c r="Q35" i="36" s="1"/>
  <c r="R35" i="36" s="1"/>
  <c r="S35" i="36" s="1"/>
  <c r="T35" i="36" s="1"/>
  <c r="U35" i="36" s="1"/>
  <c r="V35" i="36" s="1"/>
  <c r="W35" i="36" s="1"/>
  <c r="B36" i="36"/>
  <c r="E36" i="36" s="1"/>
  <c r="F36" i="36" s="1"/>
  <c r="G36" i="36" s="1"/>
  <c r="H36" i="36" s="1"/>
  <c r="I36" i="36" s="1"/>
  <c r="J36" i="36" s="1"/>
  <c r="K36" i="36" s="1"/>
  <c r="L36" i="36" s="1"/>
  <c r="M36" i="36" s="1"/>
  <c r="N36" i="36" s="1"/>
  <c r="O36" i="36" s="1"/>
  <c r="P36" i="36" s="1"/>
  <c r="Q36" i="36" s="1"/>
  <c r="R36" i="36" s="1"/>
  <c r="S36" i="36" s="1"/>
  <c r="T36" i="36" s="1"/>
  <c r="U36" i="36" s="1"/>
  <c r="V36" i="36" s="1"/>
  <c r="W36" i="36" s="1"/>
  <c r="B37" i="36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R37" i="36" s="1"/>
  <c r="S37" i="36" s="1"/>
  <c r="T37" i="36" s="1"/>
  <c r="U37" i="36" s="1"/>
  <c r="V37" i="36" s="1"/>
  <c r="W37" i="36" s="1"/>
  <c r="B40" i="36"/>
  <c r="B2" i="15" s="1"/>
  <c r="B41" i="36"/>
  <c r="B3" i="15" s="1"/>
  <c r="B42" i="36"/>
  <c r="B4" i="15" s="1"/>
  <c r="B43" i="36"/>
  <c r="B5" i="15" s="1"/>
  <c r="B44" i="36"/>
  <c r="B6" i="15" s="1"/>
  <c r="B45" i="36"/>
  <c r="B7" i="15" s="1"/>
  <c r="B46" i="36"/>
  <c r="B8" i="15" s="1"/>
  <c r="B47" i="36"/>
  <c r="B9" i="15" s="1"/>
  <c r="B48" i="36"/>
  <c r="B10" i="15" s="1"/>
  <c r="B49" i="36"/>
  <c r="B11" i="15" s="1"/>
  <c r="B52" i="36"/>
  <c r="B2" i="16" s="1"/>
  <c r="B53" i="36"/>
  <c r="B3" i="16" s="1"/>
  <c r="B54" i="36"/>
  <c r="B4" i="16" s="1"/>
  <c r="B55" i="36"/>
  <c r="B5" i="16" s="1"/>
  <c r="B56" i="36"/>
  <c r="B6" i="16" s="1"/>
  <c r="B57" i="36"/>
  <c r="B7" i="16" s="1"/>
  <c r="B58" i="36"/>
  <c r="B8" i="16" s="1"/>
  <c r="B59" i="36"/>
  <c r="B9" i="16" s="1"/>
  <c r="B60" i="36"/>
  <c r="B10" i="16" s="1"/>
  <c r="B61" i="36"/>
  <c r="B11" i="16" s="1"/>
  <c r="B64" i="36"/>
  <c r="B2" i="17" s="1"/>
  <c r="B65" i="36"/>
  <c r="B3" i="17" s="1"/>
  <c r="B66" i="36"/>
  <c r="B4" i="17" s="1"/>
  <c r="B67" i="36"/>
  <c r="B5" i="17" s="1"/>
  <c r="B68" i="36"/>
  <c r="B6" i="17" s="1"/>
  <c r="B69" i="36"/>
  <c r="B7" i="17" s="1"/>
  <c r="B70" i="36"/>
  <c r="B8" i="17" s="1"/>
  <c r="B71" i="36"/>
  <c r="B9" i="17" s="1"/>
  <c r="B72" i="36"/>
  <c r="B10" i="17" s="1"/>
  <c r="B73" i="36"/>
  <c r="B11" i="17" s="1"/>
  <c r="B73" i="38"/>
  <c r="B72" i="38"/>
  <c r="B10" i="27" s="1"/>
  <c r="B71" i="38"/>
  <c r="B70" i="38"/>
  <c r="B69" i="38"/>
  <c r="B68" i="38"/>
  <c r="B67" i="38"/>
  <c r="B5" i="27" s="1"/>
  <c r="B66" i="38"/>
  <c r="B65" i="38"/>
  <c r="B64" i="38"/>
  <c r="B73" i="37"/>
  <c r="B72" i="37"/>
  <c r="B10" i="13" s="1"/>
  <c r="B71" i="37"/>
  <c r="B9" i="13" s="1"/>
  <c r="B70" i="37"/>
  <c r="B8" i="13" s="1"/>
  <c r="B69" i="37"/>
  <c r="B7" i="13" s="1"/>
  <c r="B68" i="37"/>
  <c r="B6" i="13" s="1"/>
  <c r="B67" i="37"/>
  <c r="B5" i="13" s="1"/>
  <c r="B66" i="37"/>
  <c r="B4" i="13" s="1"/>
  <c r="B65" i="37"/>
  <c r="B3" i="13" s="1"/>
  <c r="B64" i="37"/>
  <c r="B61" i="38"/>
  <c r="B60" i="38"/>
  <c r="B10" i="26" s="1"/>
  <c r="B59" i="38"/>
  <c r="B58" i="38"/>
  <c r="B57" i="38"/>
  <c r="B56" i="38"/>
  <c r="B55" i="38"/>
  <c r="B54" i="38"/>
  <c r="B4" i="26" s="1"/>
  <c r="B53" i="38"/>
  <c r="B52" i="38"/>
  <c r="B49" i="38"/>
  <c r="B48" i="38"/>
  <c r="B10" i="25" s="1"/>
  <c r="B47" i="38"/>
  <c r="B46" i="38"/>
  <c r="B8" i="25" s="1"/>
  <c r="B45" i="38"/>
  <c r="B7" i="25" s="1"/>
  <c r="B44" i="38"/>
  <c r="B43" i="38"/>
  <c r="B5" i="25" s="1"/>
  <c r="B42" i="38"/>
  <c r="B4" i="25" s="1"/>
  <c r="B41" i="38"/>
  <c r="B3" i="25" s="1"/>
  <c r="B40" i="38"/>
  <c r="B2" i="25" s="1"/>
  <c r="B37" i="38"/>
  <c r="E37" i="38" s="1"/>
  <c r="F37" i="38" s="1"/>
  <c r="G37" i="38" s="1"/>
  <c r="H37" i="38" s="1"/>
  <c r="I37" i="38" s="1"/>
  <c r="J37" i="38" s="1"/>
  <c r="K37" i="38" s="1"/>
  <c r="L37" i="38" s="1"/>
  <c r="M37" i="38" s="1"/>
  <c r="N37" i="38" s="1"/>
  <c r="O37" i="38" s="1"/>
  <c r="P37" i="38" s="1"/>
  <c r="Q37" i="38" s="1"/>
  <c r="R37" i="38" s="1"/>
  <c r="S37" i="38" s="1"/>
  <c r="T37" i="38" s="1"/>
  <c r="U37" i="38" s="1"/>
  <c r="V37" i="38" s="1"/>
  <c r="W37" i="38" s="1"/>
  <c r="B36" i="38"/>
  <c r="E36" i="38" s="1"/>
  <c r="F36" i="38" s="1"/>
  <c r="G36" i="38" s="1"/>
  <c r="H36" i="38" s="1"/>
  <c r="I36" i="38" s="1"/>
  <c r="J36" i="38" s="1"/>
  <c r="K36" i="38" s="1"/>
  <c r="L36" i="38" s="1"/>
  <c r="M36" i="38" s="1"/>
  <c r="N36" i="38" s="1"/>
  <c r="O36" i="38" s="1"/>
  <c r="P36" i="38" s="1"/>
  <c r="Q36" i="38" s="1"/>
  <c r="R36" i="38" s="1"/>
  <c r="S36" i="38" s="1"/>
  <c r="T36" i="38" s="1"/>
  <c r="U36" i="38" s="1"/>
  <c r="V36" i="38" s="1"/>
  <c r="W36" i="38" s="1"/>
  <c r="B35" i="38"/>
  <c r="E35" i="38" s="1"/>
  <c r="F35" i="38" s="1"/>
  <c r="G35" i="38" s="1"/>
  <c r="H35" i="38" s="1"/>
  <c r="I35" i="38" s="1"/>
  <c r="J35" i="38" s="1"/>
  <c r="K35" i="38" s="1"/>
  <c r="L35" i="38" s="1"/>
  <c r="M35" i="38" s="1"/>
  <c r="N35" i="38" s="1"/>
  <c r="O35" i="38" s="1"/>
  <c r="P35" i="38" s="1"/>
  <c r="Q35" i="38" s="1"/>
  <c r="R35" i="38" s="1"/>
  <c r="S35" i="38" s="1"/>
  <c r="T35" i="38" s="1"/>
  <c r="U35" i="38" s="1"/>
  <c r="V35" i="38" s="1"/>
  <c r="W35" i="38" s="1"/>
  <c r="B34" i="38"/>
  <c r="E34" i="38" s="1"/>
  <c r="F34" i="38" s="1"/>
  <c r="G34" i="38" s="1"/>
  <c r="H34" i="38" s="1"/>
  <c r="I34" i="38" s="1"/>
  <c r="J34" i="38" s="1"/>
  <c r="K34" i="38" s="1"/>
  <c r="L34" i="38" s="1"/>
  <c r="M34" i="38" s="1"/>
  <c r="N34" i="38" s="1"/>
  <c r="O34" i="38" s="1"/>
  <c r="P34" i="38" s="1"/>
  <c r="Q34" i="38" s="1"/>
  <c r="R34" i="38" s="1"/>
  <c r="S34" i="38" s="1"/>
  <c r="T34" i="38" s="1"/>
  <c r="U34" i="38" s="1"/>
  <c r="V34" i="38" s="1"/>
  <c r="W34" i="38" s="1"/>
  <c r="B33" i="38"/>
  <c r="E33" i="38" s="1"/>
  <c r="F33" i="38" s="1"/>
  <c r="G33" i="38" s="1"/>
  <c r="H33" i="38" s="1"/>
  <c r="I33" i="38" s="1"/>
  <c r="J33" i="38" s="1"/>
  <c r="K33" i="38" s="1"/>
  <c r="L33" i="38" s="1"/>
  <c r="M33" i="38" s="1"/>
  <c r="N33" i="38" s="1"/>
  <c r="O33" i="38" s="1"/>
  <c r="P33" i="38" s="1"/>
  <c r="Q33" i="38" s="1"/>
  <c r="R33" i="38" s="1"/>
  <c r="S33" i="38" s="1"/>
  <c r="T33" i="38" s="1"/>
  <c r="U33" i="38" s="1"/>
  <c r="V33" i="38" s="1"/>
  <c r="W33" i="38" s="1"/>
  <c r="B32" i="38"/>
  <c r="E32" i="38" s="1"/>
  <c r="F32" i="38" s="1"/>
  <c r="G32" i="38" s="1"/>
  <c r="H32" i="38" s="1"/>
  <c r="I32" i="38" s="1"/>
  <c r="J32" i="38" s="1"/>
  <c r="K32" i="38" s="1"/>
  <c r="L32" i="38" s="1"/>
  <c r="M32" i="38" s="1"/>
  <c r="N32" i="38" s="1"/>
  <c r="O32" i="38" s="1"/>
  <c r="P32" i="38" s="1"/>
  <c r="Q32" i="38" s="1"/>
  <c r="R32" i="38" s="1"/>
  <c r="S32" i="38" s="1"/>
  <c r="T32" i="38" s="1"/>
  <c r="U32" i="38" s="1"/>
  <c r="V32" i="38" s="1"/>
  <c r="W32" i="38" s="1"/>
  <c r="B31" i="38"/>
  <c r="E31" i="38" s="1"/>
  <c r="F31" i="38" s="1"/>
  <c r="G31" i="38" s="1"/>
  <c r="H31" i="38" s="1"/>
  <c r="I31" i="38" s="1"/>
  <c r="J31" i="38" s="1"/>
  <c r="K31" i="38" s="1"/>
  <c r="L31" i="38" s="1"/>
  <c r="M31" i="38" s="1"/>
  <c r="N31" i="38" s="1"/>
  <c r="O31" i="38" s="1"/>
  <c r="P31" i="38" s="1"/>
  <c r="Q31" i="38" s="1"/>
  <c r="R31" i="38" s="1"/>
  <c r="S31" i="38" s="1"/>
  <c r="T31" i="38" s="1"/>
  <c r="U31" i="38" s="1"/>
  <c r="V31" i="38" s="1"/>
  <c r="W31" i="38" s="1"/>
  <c r="B30" i="38"/>
  <c r="E30" i="38" s="1"/>
  <c r="F30" i="38" s="1"/>
  <c r="G30" i="38" s="1"/>
  <c r="H30" i="38" s="1"/>
  <c r="I30" i="38" s="1"/>
  <c r="J30" i="38" s="1"/>
  <c r="K30" i="38" s="1"/>
  <c r="L30" i="38" s="1"/>
  <c r="M30" i="38" s="1"/>
  <c r="N30" i="38" s="1"/>
  <c r="O30" i="38" s="1"/>
  <c r="P30" i="38" s="1"/>
  <c r="Q30" i="38" s="1"/>
  <c r="R30" i="38" s="1"/>
  <c r="S30" i="38" s="1"/>
  <c r="T30" i="38" s="1"/>
  <c r="U30" i="38" s="1"/>
  <c r="V30" i="38" s="1"/>
  <c r="W30" i="38" s="1"/>
  <c r="B29" i="38"/>
  <c r="E29" i="38" s="1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Y29" i="38" s="1"/>
  <c r="Z29" i="38" s="1"/>
  <c r="AA29" i="38" s="1"/>
  <c r="AB29" i="38" s="1"/>
  <c r="AC29" i="38" s="1"/>
  <c r="AD29" i="38" s="1"/>
  <c r="AE29" i="38" s="1"/>
  <c r="AF29" i="38" s="1"/>
  <c r="AG29" i="38" s="1"/>
  <c r="B28" i="38"/>
  <c r="E28" i="38" s="1"/>
  <c r="F28" i="38" s="1"/>
  <c r="G28" i="38" s="1"/>
  <c r="H28" i="38" s="1"/>
  <c r="I28" i="38" s="1"/>
  <c r="J28" i="38" s="1"/>
  <c r="K28" i="38" s="1"/>
  <c r="L28" i="38" s="1"/>
  <c r="M28" i="38" s="1"/>
  <c r="N28" i="38" s="1"/>
  <c r="O28" i="38" s="1"/>
  <c r="P28" i="38" s="1"/>
  <c r="Q28" i="38" s="1"/>
  <c r="R28" i="38" s="1"/>
  <c r="S28" i="38" s="1"/>
  <c r="T28" i="38" s="1"/>
  <c r="U28" i="38" s="1"/>
  <c r="V28" i="38" s="1"/>
  <c r="W28" i="38" s="1"/>
  <c r="B25" i="38"/>
  <c r="B11" i="24" s="1"/>
  <c r="B23" i="38"/>
  <c r="B9" i="24" s="1"/>
  <c r="B21" i="38"/>
  <c r="B7" i="24" s="1"/>
  <c r="B19" i="38"/>
  <c r="B5" i="24" s="1"/>
  <c r="B17" i="38"/>
  <c r="B3" i="24" s="1"/>
  <c r="B13" i="38"/>
  <c r="B11" i="23" s="1"/>
  <c r="B12" i="38"/>
  <c r="B10" i="23" s="1"/>
  <c r="B11" i="38"/>
  <c r="B9" i="23" s="1"/>
  <c r="B10" i="38"/>
  <c r="B8" i="23" s="1"/>
  <c r="B9" i="38"/>
  <c r="B7" i="23" s="1"/>
  <c r="B8" i="38"/>
  <c r="B6" i="23" s="1"/>
  <c r="B7" i="38"/>
  <c r="B5" i="23" s="1"/>
  <c r="B6" i="38"/>
  <c r="B4" i="23" s="1"/>
  <c r="B5" i="38"/>
  <c r="B3" i="23" s="1"/>
  <c r="B4" i="38"/>
  <c r="B2" i="23" s="1"/>
  <c r="B61" i="37"/>
  <c r="B11" i="12" s="1"/>
  <c r="B60" i="37"/>
  <c r="B10" i="12" s="1"/>
  <c r="B59" i="37"/>
  <c r="B9" i="12" s="1"/>
  <c r="B58" i="37"/>
  <c r="B8" i="12" s="1"/>
  <c r="B57" i="37"/>
  <c r="B7" i="12" s="1"/>
  <c r="B56" i="37"/>
  <c r="B6" i="12" s="1"/>
  <c r="B55" i="37"/>
  <c r="B5" i="12" s="1"/>
  <c r="B54" i="37"/>
  <c r="B4" i="12" s="1"/>
  <c r="B53" i="37"/>
  <c r="B3" i="12" s="1"/>
  <c r="B52" i="37"/>
  <c r="B2" i="12" s="1"/>
  <c r="B49" i="37"/>
  <c r="B11" i="11" s="1"/>
  <c r="B48" i="37"/>
  <c r="B10" i="11" s="1"/>
  <c r="B47" i="37"/>
  <c r="B9" i="11" s="1"/>
  <c r="B46" i="37"/>
  <c r="B8" i="11" s="1"/>
  <c r="B45" i="37"/>
  <c r="B44" i="37"/>
  <c r="B6" i="11" s="1"/>
  <c r="B43" i="37"/>
  <c r="B5" i="11" s="1"/>
  <c r="B42" i="37"/>
  <c r="B41" i="37"/>
  <c r="B3" i="11" s="1"/>
  <c r="B40" i="37"/>
  <c r="B2" i="11" s="1"/>
  <c r="B37" i="37"/>
  <c r="E37" i="37" s="1"/>
  <c r="F37" i="37" s="1"/>
  <c r="G37" i="37" s="1"/>
  <c r="H37" i="37" s="1"/>
  <c r="I37" i="37" s="1"/>
  <c r="J37" i="37" s="1"/>
  <c r="K37" i="37" s="1"/>
  <c r="L37" i="37" s="1"/>
  <c r="M37" i="37" s="1"/>
  <c r="N37" i="37" s="1"/>
  <c r="O37" i="37" s="1"/>
  <c r="P37" i="37" s="1"/>
  <c r="Q37" i="37" s="1"/>
  <c r="R37" i="37" s="1"/>
  <c r="S37" i="37" s="1"/>
  <c r="T37" i="37" s="1"/>
  <c r="U37" i="37" s="1"/>
  <c r="V37" i="37" s="1"/>
  <c r="W37" i="37" s="1"/>
  <c r="X37" i="37" s="1"/>
  <c r="B36" i="37"/>
  <c r="E36" i="37" s="1"/>
  <c r="F36" i="37" s="1"/>
  <c r="G36" i="37" s="1"/>
  <c r="H36" i="37" s="1"/>
  <c r="I36" i="37" s="1"/>
  <c r="J36" i="37" s="1"/>
  <c r="K36" i="37" s="1"/>
  <c r="L36" i="37" s="1"/>
  <c r="M36" i="37" s="1"/>
  <c r="N36" i="37" s="1"/>
  <c r="O36" i="37" s="1"/>
  <c r="P36" i="37" s="1"/>
  <c r="Q36" i="37" s="1"/>
  <c r="R36" i="37" s="1"/>
  <c r="S36" i="37" s="1"/>
  <c r="T36" i="37" s="1"/>
  <c r="U36" i="37" s="1"/>
  <c r="V36" i="37" s="1"/>
  <c r="W36" i="37" s="1"/>
  <c r="X36" i="37" s="1"/>
  <c r="B35" i="37"/>
  <c r="E35" i="37" s="1"/>
  <c r="F35" i="37" s="1"/>
  <c r="G35" i="37" s="1"/>
  <c r="H35" i="37" s="1"/>
  <c r="I35" i="37" s="1"/>
  <c r="J35" i="37" s="1"/>
  <c r="K35" i="37" s="1"/>
  <c r="L35" i="37" s="1"/>
  <c r="M35" i="37" s="1"/>
  <c r="N35" i="37" s="1"/>
  <c r="O35" i="37" s="1"/>
  <c r="P35" i="37" s="1"/>
  <c r="Q35" i="37" s="1"/>
  <c r="R35" i="37" s="1"/>
  <c r="S35" i="37" s="1"/>
  <c r="T35" i="37" s="1"/>
  <c r="U35" i="37" s="1"/>
  <c r="V35" i="37" s="1"/>
  <c r="W35" i="37" s="1"/>
  <c r="X35" i="37" s="1"/>
  <c r="B34" i="37"/>
  <c r="E34" i="37" s="1"/>
  <c r="F34" i="37" s="1"/>
  <c r="G34" i="37" s="1"/>
  <c r="H34" i="37" s="1"/>
  <c r="I34" i="37" s="1"/>
  <c r="J34" i="37" s="1"/>
  <c r="K34" i="37" s="1"/>
  <c r="L34" i="37" s="1"/>
  <c r="M34" i="37" s="1"/>
  <c r="N34" i="37" s="1"/>
  <c r="O34" i="37" s="1"/>
  <c r="P34" i="37" s="1"/>
  <c r="Q34" i="37" s="1"/>
  <c r="R34" i="37" s="1"/>
  <c r="S34" i="37" s="1"/>
  <c r="T34" i="37" s="1"/>
  <c r="U34" i="37" s="1"/>
  <c r="V34" i="37" s="1"/>
  <c r="W34" i="37" s="1"/>
  <c r="X34" i="37" s="1"/>
  <c r="B33" i="37"/>
  <c r="E33" i="37" s="1"/>
  <c r="F33" i="37" s="1"/>
  <c r="G33" i="37" s="1"/>
  <c r="H33" i="37" s="1"/>
  <c r="I33" i="37" s="1"/>
  <c r="J33" i="37" s="1"/>
  <c r="K33" i="37" s="1"/>
  <c r="L33" i="37" s="1"/>
  <c r="M33" i="37" s="1"/>
  <c r="N33" i="37" s="1"/>
  <c r="O33" i="37" s="1"/>
  <c r="P33" i="37" s="1"/>
  <c r="Q33" i="37" s="1"/>
  <c r="R33" i="37" s="1"/>
  <c r="S33" i="37" s="1"/>
  <c r="T33" i="37" s="1"/>
  <c r="U33" i="37" s="1"/>
  <c r="V33" i="37" s="1"/>
  <c r="W33" i="37" s="1"/>
  <c r="X33" i="37" s="1"/>
  <c r="B32" i="37"/>
  <c r="E32" i="37" s="1"/>
  <c r="F32" i="37" s="1"/>
  <c r="G32" i="37" s="1"/>
  <c r="H32" i="37" s="1"/>
  <c r="I32" i="37" s="1"/>
  <c r="J32" i="37" s="1"/>
  <c r="K32" i="37" s="1"/>
  <c r="L32" i="37" s="1"/>
  <c r="M32" i="37" s="1"/>
  <c r="N32" i="37" s="1"/>
  <c r="O32" i="37" s="1"/>
  <c r="P32" i="37" s="1"/>
  <c r="Q32" i="37" s="1"/>
  <c r="R32" i="37" s="1"/>
  <c r="S32" i="37" s="1"/>
  <c r="T32" i="37" s="1"/>
  <c r="U32" i="37" s="1"/>
  <c r="V32" i="37" s="1"/>
  <c r="W32" i="37" s="1"/>
  <c r="X32" i="37" s="1"/>
  <c r="B31" i="37"/>
  <c r="E31" i="37" s="1"/>
  <c r="F31" i="37" s="1"/>
  <c r="G31" i="37" s="1"/>
  <c r="H31" i="37" s="1"/>
  <c r="I31" i="37" s="1"/>
  <c r="J31" i="37" s="1"/>
  <c r="K31" i="37" s="1"/>
  <c r="L31" i="37" s="1"/>
  <c r="M31" i="37" s="1"/>
  <c r="N31" i="37" s="1"/>
  <c r="O31" i="37" s="1"/>
  <c r="P31" i="37" s="1"/>
  <c r="Q31" i="37" s="1"/>
  <c r="R31" i="37" s="1"/>
  <c r="S31" i="37" s="1"/>
  <c r="T31" i="37" s="1"/>
  <c r="U31" i="37" s="1"/>
  <c r="V31" i="37" s="1"/>
  <c r="W31" i="37" s="1"/>
  <c r="X31" i="37" s="1"/>
  <c r="B30" i="37"/>
  <c r="E30" i="37" s="1"/>
  <c r="F30" i="37" s="1"/>
  <c r="G30" i="37" s="1"/>
  <c r="H30" i="37" s="1"/>
  <c r="I30" i="37" s="1"/>
  <c r="J30" i="37" s="1"/>
  <c r="K30" i="37" s="1"/>
  <c r="L30" i="37" s="1"/>
  <c r="M30" i="37" s="1"/>
  <c r="N30" i="37" s="1"/>
  <c r="O30" i="37" s="1"/>
  <c r="P30" i="37" s="1"/>
  <c r="Q30" i="37" s="1"/>
  <c r="R30" i="37" s="1"/>
  <c r="S30" i="37" s="1"/>
  <c r="T30" i="37" s="1"/>
  <c r="U30" i="37" s="1"/>
  <c r="V30" i="37" s="1"/>
  <c r="W30" i="37" s="1"/>
  <c r="X30" i="37" s="1"/>
  <c r="B29" i="37"/>
  <c r="E29" i="37" s="1"/>
  <c r="F29" i="37" s="1"/>
  <c r="G29" i="37" s="1"/>
  <c r="H29" i="37" s="1"/>
  <c r="I29" i="37" s="1"/>
  <c r="J29" i="37" s="1"/>
  <c r="K29" i="37" s="1"/>
  <c r="L29" i="37" s="1"/>
  <c r="M29" i="37" s="1"/>
  <c r="N29" i="37" s="1"/>
  <c r="O29" i="37" s="1"/>
  <c r="P29" i="37" s="1"/>
  <c r="Q29" i="37" s="1"/>
  <c r="R29" i="37" s="1"/>
  <c r="S29" i="37" s="1"/>
  <c r="T29" i="37" s="1"/>
  <c r="U29" i="37" s="1"/>
  <c r="V29" i="37" s="1"/>
  <c r="W29" i="37" s="1"/>
  <c r="X29" i="37" s="1"/>
  <c r="B28" i="37"/>
  <c r="E28" i="37" s="1"/>
  <c r="F28" i="37" s="1"/>
  <c r="G28" i="37" s="1"/>
  <c r="H28" i="37" s="1"/>
  <c r="I28" i="37" s="1"/>
  <c r="J28" i="37" s="1"/>
  <c r="K28" i="37" s="1"/>
  <c r="L28" i="37" s="1"/>
  <c r="M28" i="37" s="1"/>
  <c r="N28" i="37" s="1"/>
  <c r="O28" i="37" s="1"/>
  <c r="P28" i="37" s="1"/>
  <c r="Q28" i="37" s="1"/>
  <c r="R28" i="37" s="1"/>
  <c r="S28" i="37" s="1"/>
  <c r="T28" i="37" s="1"/>
  <c r="U28" i="37" s="1"/>
  <c r="V28" i="37" s="1"/>
  <c r="W28" i="37" s="1"/>
  <c r="X28" i="37" s="1"/>
  <c r="B25" i="37"/>
  <c r="B24" i="37"/>
  <c r="B10" i="20" s="1"/>
  <c r="B23" i="37"/>
  <c r="B9" i="20" s="1"/>
  <c r="B22" i="37"/>
  <c r="B21" i="37"/>
  <c r="B20" i="37"/>
  <c r="B19" i="37"/>
  <c r="B18" i="37"/>
  <c r="B4" i="20" s="1"/>
  <c r="B17" i="37"/>
  <c r="B16" i="37"/>
  <c r="B13" i="37"/>
  <c r="B11" i="37"/>
  <c r="B9" i="37"/>
  <c r="B7" i="37"/>
  <c r="B5" i="18" s="1"/>
  <c r="B5" i="37"/>
  <c r="X32" i="36" l="1"/>
  <c r="Y32" i="36" s="1"/>
  <c r="Z32" i="36" s="1"/>
  <c r="AA32" i="36" s="1"/>
  <c r="AB32" i="36" s="1"/>
  <c r="AC32" i="36" s="1"/>
  <c r="AD32" i="36" s="1"/>
  <c r="AE32" i="36" s="1"/>
  <c r="AF32" i="36" s="1"/>
  <c r="AG32" i="36" s="1"/>
  <c r="D6" i="40"/>
  <c r="C10" i="21"/>
  <c r="X31" i="36"/>
  <c r="Y31" i="36" s="1"/>
  <c r="Z31" i="36" s="1"/>
  <c r="AA31" i="36" s="1"/>
  <c r="AB31" i="36" s="1"/>
  <c r="AC31" i="36" s="1"/>
  <c r="AD31" i="36" s="1"/>
  <c r="AE31" i="36" s="1"/>
  <c r="AF31" i="36" s="1"/>
  <c r="AG31" i="36" s="1"/>
  <c r="D5" i="40"/>
  <c r="C9" i="21"/>
  <c r="X33" i="36"/>
  <c r="Y33" i="36" s="1"/>
  <c r="Z33" i="36" s="1"/>
  <c r="AA33" i="36" s="1"/>
  <c r="AB33" i="36" s="1"/>
  <c r="AC33" i="36" s="1"/>
  <c r="AD33" i="36" s="1"/>
  <c r="AE33" i="36" s="1"/>
  <c r="AF33" i="36" s="1"/>
  <c r="AG33" i="36" s="1"/>
  <c r="D7" i="40"/>
  <c r="X30" i="36"/>
  <c r="Y30" i="36" s="1"/>
  <c r="Z30" i="36" s="1"/>
  <c r="AA30" i="36" s="1"/>
  <c r="AB30" i="36" s="1"/>
  <c r="AC30" i="36" s="1"/>
  <c r="AD30" i="36" s="1"/>
  <c r="AE30" i="36" s="1"/>
  <c r="AF30" i="36" s="1"/>
  <c r="AG30" i="36" s="1"/>
  <c r="D4" i="40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D11" i="40"/>
  <c r="X29" i="36"/>
  <c r="Y29" i="36" s="1"/>
  <c r="Z29" i="36" s="1"/>
  <c r="AA29" i="36" s="1"/>
  <c r="AB29" i="36" s="1"/>
  <c r="AC29" i="36" s="1"/>
  <c r="AD29" i="36" s="1"/>
  <c r="AE29" i="36" s="1"/>
  <c r="AF29" i="36" s="1"/>
  <c r="AG29" i="36" s="1"/>
  <c r="D3" i="40"/>
  <c r="X36" i="36"/>
  <c r="Y36" i="36" s="1"/>
  <c r="Z36" i="36" s="1"/>
  <c r="AA36" i="36" s="1"/>
  <c r="AB36" i="36" s="1"/>
  <c r="AC36" i="36" s="1"/>
  <c r="AD36" i="36" s="1"/>
  <c r="AE36" i="36" s="1"/>
  <c r="AF36" i="36" s="1"/>
  <c r="AG36" i="36" s="1"/>
  <c r="D10" i="40"/>
  <c r="X28" i="36"/>
  <c r="Y28" i="36" s="1"/>
  <c r="Z28" i="36" s="1"/>
  <c r="AA28" i="36" s="1"/>
  <c r="AB28" i="36" s="1"/>
  <c r="AC28" i="36" s="1"/>
  <c r="AD28" i="36" s="1"/>
  <c r="AE28" i="36" s="1"/>
  <c r="AF28" i="36" s="1"/>
  <c r="AG28" i="36" s="1"/>
  <c r="D2" i="40"/>
  <c r="X35" i="36"/>
  <c r="Y35" i="36" s="1"/>
  <c r="Z35" i="36" s="1"/>
  <c r="AA35" i="36" s="1"/>
  <c r="AB35" i="36" s="1"/>
  <c r="AC35" i="36" s="1"/>
  <c r="AD35" i="36" s="1"/>
  <c r="AE35" i="36" s="1"/>
  <c r="AF35" i="36" s="1"/>
  <c r="AG35" i="36" s="1"/>
  <c r="D9" i="40"/>
  <c r="C5" i="21"/>
  <c r="X34" i="36"/>
  <c r="Y34" i="36" s="1"/>
  <c r="Z34" i="36" s="1"/>
  <c r="AA34" i="36" s="1"/>
  <c r="AB34" i="36" s="1"/>
  <c r="AC34" i="36" s="1"/>
  <c r="AD34" i="36" s="1"/>
  <c r="AE34" i="36" s="1"/>
  <c r="AF34" i="36" s="1"/>
  <c r="AG34" i="36" s="1"/>
  <c r="D8" i="40"/>
  <c r="B5" i="21"/>
  <c r="B9" i="21"/>
  <c r="B10" i="21"/>
  <c r="I44" i="41"/>
  <c r="I45" i="41"/>
  <c r="C6" i="23"/>
  <c r="C3" i="24"/>
  <c r="B9" i="18"/>
  <c r="E23" i="37"/>
  <c r="B4" i="18"/>
  <c r="Y28" i="37"/>
  <c r="Z28" i="37" s="1"/>
  <c r="AA28" i="37" s="1"/>
  <c r="AB28" i="37" s="1"/>
  <c r="AC28" i="37" s="1"/>
  <c r="AD28" i="37" s="1"/>
  <c r="AE28" i="37" s="1"/>
  <c r="AF28" i="37" s="1"/>
  <c r="AG28" i="37" s="1"/>
  <c r="D15" i="40"/>
  <c r="C4" i="11"/>
  <c r="B2" i="18"/>
  <c r="Y35" i="37"/>
  <c r="Z35" i="37" s="1"/>
  <c r="AA35" i="37" s="1"/>
  <c r="AB35" i="37" s="1"/>
  <c r="AC35" i="37" s="1"/>
  <c r="AD35" i="37" s="1"/>
  <c r="AE35" i="37" s="1"/>
  <c r="AF35" i="37" s="1"/>
  <c r="AG35" i="37" s="1"/>
  <c r="D22" i="40"/>
  <c r="C11" i="20"/>
  <c r="Y30" i="37"/>
  <c r="Z30" i="37" s="1"/>
  <c r="AA30" i="37" s="1"/>
  <c r="AB30" i="37" s="1"/>
  <c r="AC30" i="37" s="1"/>
  <c r="AD30" i="37" s="1"/>
  <c r="AE30" i="37" s="1"/>
  <c r="AF30" i="37" s="1"/>
  <c r="AG30" i="37" s="1"/>
  <c r="D17" i="40"/>
  <c r="B11" i="18"/>
  <c r="B3" i="20"/>
  <c r="Y31" i="37"/>
  <c r="Z31" i="37" s="1"/>
  <c r="AA31" i="37" s="1"/>
  <c r="AB31" i="37" s="1"/>
  <c r="AC31" i="37" s="1"/>
  <c r="AD31" i="37" s="1"/>
  <c r="AE31" i="37" s="1"/>
  <c r="AF31" i="37" s="1"/>
  <c r="AG31" i="37" s="1"/>
  <c r="D18" i="40"/>
  <c r="C7" i="11"/>
  <c r="C9" i="18"/>
  <c r="Y32" i="37"/>
  <c r="Z32" i="37" s="1"/>
  <c r="AA32" i="37" s="1"/>
  <c r="AB32" i="37" s="1"/>
  <c r="AC32" i="37" s="1"/>
  <c r="AD32" i="37" s="1"/>
  <c r="AE32" i="37" s="1"/>
  <c r="AF32" i="37" s="1"/>
  <c r="AG32" i="37" s="1"/>
  <c r="D19" i="40"/>
  <c r="Y33" i="37"/>
  <c r="Z33" i="37" s="1"/>
  <c r="AA33" i="37" s="1"/>
  <c r="AB33" i="37" s="1"/>
  <c r="AC33" i="37" s="1"/>
  <c r="AD33" i="37" s="1"/>
  <c r="AE33" i="37" s="1"/>
  <c r="AF33" i="37" s="1"/>
  <c r="AG33" i="37" s="1"/>
  <c r="D20" i="40"/>
  <c r="C11" i="13"/>
  <c r="B7" i="18"/>
  <c r="B8" i="18"/>
  <c r="C9" i="20"/>
  <c r="Y29" i="37"/>
  <c r="Z29" i="37" s="1"/>
  <c r="AA29" i="37" s="1"/>
  <c r="AB29" i="37" s="1"/>
  <c r="AC29" i="37" s="1"/>
  <c r="AD29" i="37" s="1"/>
  <c r="AE29" i="37" s="1"/>
  <c r="AF29" i="37" s="1"/>
  <c r="AG29" i="37" s="1"/>
  <c r="D16" i="40"/>
  <c r="B5" i="20"/>
  <c r="B10" i="18"/>
  <c r="B2" i="20"/>
  <c r="Y36" i="37"/>
  <c r="Z36" i="37" s="1"/>
  <c r="AA36" i="37" s="1"/>
  <c r="AB36" i="37" s="1"/>
  <c r="AC36" i="37" s="1"/>
  <c r="AD36" i="37" s="1"/>
  <c r="AE36" i="37" s="1"/>
  <c r="AF36" i="37" s="1"/>
  <c r="AG36" i="37" s="1"/>
  <c r="D23" i="40"/>
  <c r="C2" i="13"/>
  <c r="B6" i="18"/>
  <c r="B6" i="20"/>
  <c r="Y37" i="37"/>
  <c r="Z37" i="37" s="1"/>
  <c r="AA37" i="37" s="1"/>
  <c r="AB37" i="37" s="1"/>
  <c r="AC37" i="37" s="1"/>
  <c r="AD37" i="37" s="1"/>
  <c r="AE37" i="37" s="1"/>
  <c r="AF37" i="37" s="1"/>
  <c r="AG37" i="37" s="1"/>
  <c r="D24" i="40"/>
  <c r="C3" i="13"/>
  <c r="Y34" i="37"/>
  <c r="Z34" i="37" s="1"/>
  <c r="AA34" i="37" s="1"/>
  <c r="AB34" i="37" s="1"/>
  <c r="AC34" i="37" s="1"/>
  <c r="AD34" i="37" s="1"/>
  <c r="AE34" i="37" s="1"/>
  <c r="AF34" i="37" s="1"/>
  <c r="AG34" i="37" s="1"/>
  <c r="D21" i="40"/>
  <c r="C7" i="20"/>
  <c r="B3" i="18"/>
  <c r="C8" i="20"/>
  <c r="B11" i="20"/>
  <c r="B4" i="11"/>
  <c r="B7" i="11"/>
  <c r="B2" i="13"/>
  <c r="B11" i="13"/>
  <c r="B8" i="20"/>
  <c r="B7" i="20"/>
  <c r="X37" i="38"/>
  <c r="Y37" i="38" s="1"/>
  <c r="Z37" i="38" s="1"/>
  <c r="AA37" i="38" s="1"/>
  <c r="AB37" i="38" s="1"/>
  <c r="AC37" i="38" s="1"/>
  <c r="AD37" i="38" s="1"/>
  <c r="AE37" i="38" s="1"/>
  <c r="AF37" i="38" s="1"/>
  <c r="AG37" i="38" s="1"/>
  <c r="D37" i="40"/>
  <c r="X35" i="38"/>
  <c r="Y35" i="38" s="1"/>
  <c r="Z35" i="38" s="1"/>
  <c r="AA35" i="38" s="1"/>
  <c r="AB35" i="38" s="1"/>
  <c r="AC35" i="38" s="1"/>
  <c r="AD35" i="38" s="1"/>
  <c r="AE35" i="38" s="1"/>
  <c r="AF35" i="38" s="1"/>
  <c r="AG35" i="38" s="1"/>
  <c r="D35" i="40"/>
  <c r="X28" i="38"/>
  <c r="Y28" i="38" s="1"/>
  <c r="Z28" i="38" s="1"/>
  <c r="AA28" i="38" s="1"/>
  <c r="AB28" i="38" s="1"/>
  <c r="AC28" i="38" s="1"/>
  <c r="AD28" i="38" s="1"/>
  <c r="AE28" i="38" s="1"/>
  <c r="AF28" i="38" s="1"/>
  <c r="AG28" i="38" s="1"/>
  <c r="D28" i="40"/>
  <c r="X30" i="38"/>
  <c r="Y30" i="38" s="1"/>
  <c r="Z30" i="38" s="1"/>
  <c r="AA30" i="38" s="1"/>
  <c r="AB30" i="38" s="1"/>
  <c r="AC30" i="38" s="1"/>
  <c r="AD30" i="38" s="1"/>
  <c r="AE30" i="38" s="1"/>
  <c r="AF30" i="38" s="1"/>
  <c r="AG30" i="38" s="1"/>
  <c r="D30" i="40"/>
  <c r="X31" i="38"/>
  <c r="Y31" i="38" s="1"/>
  <c r="Z31" i="38" s="1"/>
  <c r="AA31" i="38" s="1"/>
  <c r="AB31" i="38" s="1"/>
  <c r="AC31" i="38" s="1"/>
  <c r="AD31" i="38" s="1"/>
  <c r="AE31" i="38" s="1"/>
  <c r="AF31" i="38" s="1"/>
  <c r="AG31" i="38" s="1"/>
  <c r="D31" i="40"/>
  <c r="X33" i="38"/>
  <c r="Y33" i="38" s="1"/>
  <c r="Z33" i="38" s="1"/>
  <c r="AA33" i="38" s="1"/>
  <c r="AB33" i="38" s="1"/>
  <c r="AC33" i="38" s="1"/>
  <c r="AD33" i="38" s="1"/>
  <c r="AE33" i="38" s="1"/>
  <c r="AF33" i="38" s="1"/>
  <c r="AG33" i="38" s="1"/>
  <c r="D33" i="40"/>
  <c r="X34" i="38"/>
  <c r="Y34" i="38" s="1"/>
  <c r="Z34" i="38" s="1"/>
  <c r="AA34" i="38" s="1"/>
  <c r="AB34" i="38" s="1"/>
  <c r="AC34" i="38" s="1"/>
  <c r="AD34" i="38" s="1"/>
  <c r="AE34" i="38" s="1"/>
  <c r="AF34" i="38" s="1"/>
  <c r="AG34" i="38" s="1"/>
  <c r="D34" i="40"/>
  <c r="B7" i="26"/>
  <c r="B11" i="27"/>
  <c r="B6" i="25"/>
  <c r="B8" i="26"/>
  <c r="B9" i="26"/>
  <c r="X32" i="38"/>
  <c r="Y32" i="38" s="1"/>
  <c r="Z32" i="38" s="1"/>
  <c r="AA32" i="38" s="1"/>
  <c r="AB32" i="38" s="1"/>
  <c r="AC32" i="38" s="1"/>
  <c r="AD32" i="38" s="1"/>
  <c r="AE32" i="38" s="1"/>
  <c r="AF32" i="38" s="1"/>
  <c r="AG32" i="38" s="1"/>
  <c r="D32" i="40"/>
  <c r="B2" i="27"/>
  <c r="B9" i="25"/>
  <c r="B11" i="26"/>
  <c r="B3" i="27"/>
  <c r="B4" i="27"/>
  <c r="B6" i="26"/>
  <c r="B11" i="25"/>
  <c r="C2" i="23"/>
  <c r="X36" i="38"/>
  <c r="Y36" i="38" s="1"/>
  <c r="Z36" i="38" s="1"/>
  <c r="AA36" i="38" s="1"/>
  <c r="AB36" i="38" s="1"/>
  <c r="AC36" i="38" s="1"/>
  <c r="AD36" i="38" s="1"/>
  <c r="AE36" i="38" s="1"/>
  <c r="AF36" i="38" s="1"/>
  <c r="AG36" i="38" s="1"/>
  <c r="D36" i="40"/>
  <c r="B2" i="26"/>
  <c r="B6" i="27"/>
  <c r="C3" i="23"/>
  <c r="B3" i="26"/>
  <c r="B7" i="27"/>
  <c r="C4" i="23"/>
  <c r="D29" i="40"/>
  <c r="B8" i="24"/>
  <c r="B10" i="24"/>
  <c r="B8" i="27"/>
  <c r="B5" i="26"/>
  <c r="C5" i="26"/>
  <c r="B9" i="27"/>
  <c r="D9" i="20" l="1"/>
  <c r="D6" i="23"/>
  <c r="C8" i="14"/>
  <c r="C3" i="17"/>
  <c r="C8" i="17"/>
  <c r="C4" i="21"/>
  <c r="C9" i="14"/>
  <c r="C2" i="14"/>
  <c r="C9" i="16"/>
  <c r="E7" i="36"/>
  <c r="D5" i="21"/>
  <c r="E11" i="36"/>
  <c r="D9" i="21"/>
  <c r="C5" i="17"/>
  <c r="C7" i="16"/>
  <c r="C6" i="16"/>
  <c r="C10" i="14"/>
  <c r="C7" i="21"/>
  <c r="C6" i="21"/>
  <c r="C3" i="16"/>
  <c r="C2" i="16"/>
  <c r="C2" i="17"/>
  <c r="C6" i="17"/>
  <c r="C2" i="21"/>
  <c r="C9" i="15"/>
  <c r="C8" i="21"/>
  <c r="C10" i="17"/>
  <c r="C7" i="15"/>
  <c r="C6" i="15"/>
  <c r="C3" i="21"/>
  <c r="C11" i="16"/>
  <c r="C10" i="16"/>
  <c r="C3" i="15"/>
  <c r="C5" i="15"/>
  <c r="C4" i="17"/>
  <c r="C5" i="14"/>
  <c r="C2" i="15"/>
  <c r="C7" i="17"/>
  <c r="C4" i="16"/>
  <c r="C7" i="14"/>
  <c r="C6" i="14"/>
  <c r="E12" i="36"/>
  <c r="D10" i="21"/>
  <c r="C9" i="17"/>
  <c r="C3" i="14"/>
  <c r="C8" i="16"/>
  <c r="C11" i="14"/>
  <c r="C5" i="16"/>
  <c r="C10" i="15"/>
  <c r="C11" i="21"/>
  <c r="C8" i="15"/>
  <c r="C4" i="14"/>
  <c r="C11" i="15"/>
  <c r="C4" i="15"/>
  <c r="C11" i="17"/>
  <c r="E55" i="38"/>
  <c r="D3" i="23"/>
  <c r="C7" i="18"/>
  <c r="C11" i="11"/>
  <c r="C8" i="13"/>
  <c r="C3" i="11"/>
  <c r="E65" i="37"/>
  <c r="D3" i="13"/>
  <c r="C2" i="20"/>
  <c r="C3" i="20"/>
  <c r="C2" i="18"/>
  <c r="C4" i="20"/>
  <c r="C9" i="13"/>
  <c r="C5" i="11"/>
  <c r="C2" i="12"/>
  <c r="C3" i="12"/>
  <c r="E73" i="37"/>
  <c r="D11" i="13"/>
  <c r="E25" i="37"/>
  <c r="D11" i="20"/>
  <c r="C10" i="18"/>
  <c r="C10" i="11"/>
  <c r="C10" i="12"/>
  <c r="C10" i="20"/>
  <c r="C4" i="13"/>
  <c r="C8" i="12"/>
  <c r="C5" i="13"/>
  <c r="C6" i="20"/>
  <c r="C11" i="18"/>
  <c r="C5" i="18"/>
  <c r="C7" i="13"/>
  <c r="E22" i="37"/>
  <c r="D8" i="20"/>
  <c r="C5" i="20"/>
  <c r="E42" i="37"/>
  <c r="D4" i="11"/>
  <c r="C9" i="11"/>
  <c r="C2" i="11"/>
  <c r="C3" i="18"/>
  <c r="C6" i="18"/>
  <c r="F23" i="37"/>
  <c r="E9" i="20"/>
  <c r="E45" i="37"/>
  <c r="D7" i="11"/>
  <c r="C5" i="12"/>
  <c r="C4" i="12"/>
  <c r="C9" i="12"/>
  <c r="C10" i="13"/>
  <c r="E64" i="37"/>
  <c r="D2" i="13"/>
  <c r="D9" i="18"/>
  <c r="E11" i="37"/>
  <c r="C4" i="18"/>
  <c r="C6" i="12"/>
  <c r="C11" i="12"/>
  <c r="C6" i="11"/>
  <c r="C7" i="12"/>
  <c r="C8" i="11"/>
  <c r="C6" i="13"/>
  <c r="E21" i="37"/>
  <c r="D7" i="20"/>
  <c r="C8" i="18"/>
  <c r="D5" i="26"/>
  <c r="C9" i="23"/>
  <c r="C2" i="27"/>
  <c r="C9" i="24"/>
  <c r="C2" i="26"/>
  <c r="C4" i="27"/>
  <c r="C6" i="25"/>
  <c r="C6" i="27"/>
  <c r="C7" i="27"/>
  <c r="C8" i="23"/>
  <c r="C3" i="27"/>
  <c r="D3" i="24"/>
  <c r="E17" i="38"/>
  <c r="C8" i="25"/>
  <c r="E4" i="38"/>
  <c r="D2" i="23"/>
  <c r="C3" i="26"/>
  <c r="C4" i="26"/>
  <c r="E8" i="38"/>
  <c r="E5" i="38"/>
  <c r="C10" i="27"/>
  <c r="C10" i="26"/>
  <c r="C11" i="26"/>
  <c r="C5" i="25"/>
  <c r="C11" i="27"/>
  <c r="D39" i="40"/>
  <c r="D40" i="40" s="1"/>
  <c r="C2" i="24"/>
  <c r="E6" i="38"/>
  <c r="D4" i="23"/>
  <c r="C10" i="25"/>
  <c r="C4" i="24"/>
  <c r="C5" i="27"/>
  <c r="C3" i="25"/>
  <c r="C7" i="25"/>
  <c r="C9" i="25"/>
  <c r="C7" i="23"/>
  <c r="C7" i="26"/>
  <c r="C11" i="23"/>
  <c r="C6" i="24"/>
  <c r="C7" i="24"/>
  <c r="C11" i="25"/>
  <c r="C9" i="26"/>
  <c r="C8" i="26"/>
  <c r="C5" i="23"/>
  <c r="C8" i="27"/>
  <c r="C10" i="24"/>
  <c r="C9" i="27"/>
  <c r="C8" i="24"/>
  <c r="C10" i="23"/>
  <c r="C11" i="24"/>
  <c r="C2" i="25"/>
  <c r="C6" i="26"/>
  <c r="C5" i="24"/>
  <c r="C4" i="25"/>
  <c r="E48" i="36" l="1"/>
  <c r="D10" i="15"/>
  <c r="E17" i="36"/>
  <c r="D3" i="14"/>
  <c r="E21" i="36"/>
  <c r="D7" i="14"/>
  <c r="E60" i="36"/>
  <c r="D10" i="16"/>
  <c r="E45" i="36"/>
  <c r="D7" i="15"/>
  <c r="E53" i="36"/>
  <c r="D3" i="16"/>
  <c r="E55" i="36"/>
  <c r="D5" i="16"/>
  <c r="D11" i="16"/>
  <c r="E61" i="36"/>
  <c r="E56" i="36"/>
  <c r="D6" i="16"/>
  <c r="F7" i="36"/>
  <c r="E5" i="21"/>
  <c r="E6" i="36"/>
  <c r="D4" i="21"/>
  <c r="E18" i="36"/>
  <c r="D4" i="14"/>
  <c r="E71" i="36"/>
  <c r="D9" i="17"/>
  <c r="E54" i="36"/>
  <c r="D4" i="16"/>
  <c r="E66" i="36"/>
  <c r="D4" i="17"/>
  <c r="E72" i="36"/>
  <c r="D10" i="17"/>
  <c r="E68" i="36"/>
  <c r="D6" i="17"/>
  <c r="E69" i="36"/>
  <c r="D7" i="17"/>
  <c r="E43" i="36"/>
  <c r="D5" i="15"/>
  <c r="E64" i="36"/>
  <c r="D2" i="17"/>
  <c r="E8" i="36"/>
  <c r="D6" i="21"/>
  <c r="E57" i="36"/>
  <c r="D7" i="16"/>
  <c r="E59" i="36"/>
  <c r="D9" i="16"/>
  <c r="E70" i="36"/>
  <c r="D8" i="17"/>
  <c r="E73" i="36"/>
  <c r="D11" i="17"/>
  <c r="E46" i="36"/>
  <c r="D8" i="15"/>
  <c r="E25" i="36"/>
  <c r="D11" i="14"/>
  <c r="F12" i="36"/>
  <c r="E10" i="21"/>
  <c r="E5" i="36"/>
  <c r="D3" i="21"/>
  <c r="E10" i="36"/>
  <c r="D8" i="21"/>
  <c r="E9" i="36"/>
  <c r="D7" i="21"/>
  <c r="E67" i="36"/>
  <c r="D5" i="17"/>
  <c r="D2" i="15"/>
  <c r="E40" i="36"/>
  <c r="E41" i="36"/>
  <c r="D3" i="15"/>
  <c r="E47" i="36"/>
  <c r="D9" i="15"/>
  <c r="E52" i="36"/>
  <c r="D2" i="16"/>
  <c r="E16" i="36"/>
  <c r="D2" i="14"/>
  <c r="E65" i="36"/>
  <c r="D3" i="17"/>
  <c r="E42" i="36"/>
  <c r="D4" i="15"/>
  <c r="E13" i="36"/>
  <c r="D11" i="21"/>
  <c r="E58" i="36"/>
  <c r="D8" i="16"/>
  <c r="E20" i="36"/>
  <c r="D6" i="14"/>
  <c r="E44" i="36"/>
  <c r="D6" i="15"/>
  <c r="E49" i="36"/>
  <c r="D11" i="15"/>
  <c r="E19" i="36"/>
  <c r="D5" i="14"/>
  <c r="D2" i="21"/>
  <c r="E24" i="36"/>
  <c r="D10" i="14"/>
  <c r="F11" i="36"/>
  <c r="E9" i="21"/>
  <c r="E23" i="36"/>
  <c r="D9" i="14"/>
  <c r="E22" i="36"/>
  <c r="D8" i="14"/>
  <c r="E55" i="37"/>
  <c r="D5" i="12"/>
  <c r="E47" i="37"/>
  <c r="D9" i="11"/>
  <c r="D11" i="18"/>
  <c r="E13" i="37"/>
  <c r="E52" i="37"/>
  <c r="D2" i="12"/>
  <c r="E16" i="37"/>
  <c r="D2" i="20"/>
  <c r="E9" i="18"/>
  <c r="F11" i="37"/>
  <c r="E43" i="37"/>
  <c r="D5" i="11"/>
  <c r="E6" i="37"/>
  <c r="D4" i="18"/>
  <c r="E46" i="37"/>
  <c r="D8" i="11"/>
  <c r="F42" i="37"/>
  <c r="E4" i="11"/>
  <c r="E20" i="37"/>
  <c r="D6" i="20"/>
  <c r="E48" i="37"/>
  <c r="D10" i="11"/>
  <c r="F65" i="37"/>
  <c r="E3" i="13"/>
  <c r="D5" i="13"/>
  <c r="E67" i="37"/>
  <c r="E12" i="37"/>
  <c r="D10" i="18"/>
  <c r="E41" i="37"/>
  <c r="D3" i="11"/>
  <c r="F64" i="37"/>
  <c r="E2" i="13"/>
  <c r="G23" i="37"/>
  <c r="F9" i="20"/>
  <c r="E19" i="37"/>
  <c r="D5" i="20"/>
  <c r="E71" i="37"/>
  <c r="D9" i="13"/>
  <c r="E68" i="37"/>
  <c r="D6" i="13"/>
  <c r="F45" i="37"/>
  <c r="E7" i="11"/>
  <c r="E8" i="37"/>
  <c r="D6" i="18"/>
  <c r="F22" i="37"/>
  <c r="E8" i="20"/>
  <c r="E58" i="37"/>
  <c r="D8" i="12"/>
  <c r="F25" i="37"/>
  <c r="E11" i="20"/>
  <c r="E18" i="37"/>
  <c r="D4" i="20"/>
  <c r="E70" i="37"/>
  <c r="D8" i="13"/>
  <c r="E57" i="37"/>
  <c r="D7" i="12"/>
  <c r="E44" i="37"/>
  <c r="D6" i="11"/>
  <c r="D3" i="18"/>
  <c r="E5" i="37"/>
  <c r="E66" i="37"/>
  <c r="D4" i="13"/>
  <c r="E4" i="37"/>
  <c r="D2" i="18"/>
  <c r="E49" i="37"/>
  <c r="D11" i="11"/>
  <c r="E59" i="37"/>
  <c r="D9" i="12"/>
  <c r="E69" i="37"/>
  <c r="D7" i="13"/>
  <c r="F73" i="37"/>
  <c r="E11" i="13"/>
  <c r="E10" i="37"/>
  <c r="D8" i="18"/>
  <c r="E61" i="37"/>
  <c r="D11" i="12"/>
  <c r="D5" i="18"/>
  <c r="E7" i="37"/>
  <c r="D7" i="18"/>
  <c r="E9" i="37"/>
  <c r="E60" i="37"/>
  <c r="D10" i="12"/>
  <c r="E72" i="37"/>
  <c r="D10" i="13"/>
  <c r="F21" i="37"/>
  <c r="E7" i="20"/>
  <c r="E56" i="37"/>
  <c r="D6" i="12"/>
  <c r="E54" i="37"/>
  <c r="D4" i="12"/>
  <c r="D2" i="11"/>
  <c r="E40" i="37"/>
  <c r="E24" i="37"/>
  <c r="D10" i="20"/>
  <c r="E53" i="37"/>
  <c r="D3" i="12"/>
  <c r="E17" i="37"/>
  <c r="D3" i="20"/>
  <c r="F17" i="38"/>
  <c r="E3" i="24"/>
  <c r="E45" i="38"/>
  <c r="D7" i="25"/>
  <c r="E70" i="38"/>
  <c r="D8" i="27"/>
  <c r="F8" i="38"/>
  <c r="E6" i="23"/>
  <c r="D10" i="24"/>
  <c r="E24" i="38"/>
  <c r="E7" i="38"/>
  <c r="D5" i="23"/>
  <c r="E73" i="38"/>
  <c r="D11" i="27"/>
  <c r="D3" i="27"/>
  <c r="E65" i="38"/>
  <c r="E52" i="38"/>
  <c r="D2" i="26"/>
  <c r="E43" i="38"/>
  <c r="D5" i="25"/>
  <c r="E10" i="38"/>
  <c r="D8" i="23"/>
  <c r="E23" i="38"/>
  <c r="D9" i="24"/>
  <c r="E56" i="38"/>
  <c r="D6" i="26"/>
  <c r="E40" i="38"/>
  <c r="D2" i="25"/>
  <c r="E57" i="38"/>
  <c r="D7" i="26"/>
  <c r="D4" i="26"/>
  <c r="E54" i="38"/>
  <c r="D3" i="25"/>
  <c r="E41" i="38"/>
  <c r="E61" i="38"/>
  <c r="D11" i="26"/>
  <c r="E20" i="38"/>
  <c r="D6" i="24"/>
  <c r="E13" i="38"/>
  <c r="D11" i="23"/>
  <c r="E12" i="38"/>
  <c r="D10" i="23"/>
  <c r="E53" i="38"/>
  <c r="D3" i="26"/>
  <c r="E69" i="38"/>
  <c r="D7" i="27"/>
  <c r="E64" i="38"/>
  <c r="D2" i="27"/>
  <c r="D5" i="27"/>
  <c r="E67" i="38"/>
  <c r="E18" i="38"/>
  <c r="D4" i="24"/>
  <c r="E42" i="38"/>
  <c r="D4" i="25"/>
  <c r="E22" i="38"/>
  <c r="D8" i="24"/>
  <c r="E59" i="38"/>
  <c r="D9" i="26"/>
  <c r="E9" i="38"/>
  <c r="D7" i="23"/>
  <c r="D10" i="25"/>
  <c r="E48" i="38"/>
  <c r="E66" i="38"/>
  <c r="D4" i="27"/>
  <c r="E19" i="38"/>
  <c r="D5" i="24"/>
  <c r="E60" i="38"/>
  <c r="D10" i="26"/>
  <c r="F4" i="38"/>
  <c r="E2" i="23"/>
  <c r="D6" i="27"/>
  <c r="E68" i="38"/>
  <c r="D9" i="23"/>
  <c r="E11" i="38"/>
  <c r="F5" i="38"/>
  <c r="E3" i="23"/>
  <c r="E49" i="38"/>
  <c r="D11" i="25"/>
  <c r="E47" i="38"/>
  <c r="D9" i="25"/>
  <c r="F6" i="38"/>
  <c r="E4" i="23"/>
  <c r="E44" i="38"/>
  <c r="D6" i="25"/>
  <c r="E25" i="38"/>
  <c r="D11" i="24"/>
  <c r="E58" i="38"/>
  <c r="D8" i="26"/>
  <c r="E71" i="38"/>
  <c r="D9" i="27"/>
  <c r="E21" i="38"/>
  <c r="D7" i="24"/>
  <c r="E16" i="38"/>
  <c r="D2" i="24"/>
  <c r="E72" i="38"/>
  <c r="D10" i="27"/>
  <c r="E46" i="38"/>
  <c r="D8" i="25"/>
  <c r="F55" i="38"/>
  <c r="E5" i="26"/>
  <c r="B69" i="1"/>
  <c r="F61" i="36" l="1"/>
  <c r="E11" i="16"/>
  <c r="G11" i="36"/>
  <c r="F9" i="21"/>
  <c r="F49" i="36"/>
  <c r="E11" i="15"/>
  <c r="F13" i="36"/>
  <c r="E11" i="21"/>
  <c r="F67" i="36"/>
  <c r="E5" i="17"/>
  <c r="G12" i="36"/>
  <c r="F10" i="21"/>
  <c r="F70" i="36"/>
  <c r="E8" i="17"/>
  <c r="F64" i="36"/>
  <c r="E2" i="17"/>
  <c r="F72" i="36"/>
  <c r="E10" i="17"/>
  <c r="F18" i="36"/>
  <c r="E4" i="14"/>
  <c r="F60" i="36"/>
  <c r="E10" i="16"/>
  <c r="F52" i="36"/>
  <c r="E2" i="16"/>
  <c r="F24" i="36"/>
  <c r="E10" i="14"/>
  <c r="F42" i="36"/>
  <c r="E4" i="15"/>
  <c r="F47" i="36"/>
  <c r="E9" i="15"/>
  <c r="F9" i="36"/>
  <c r="E7" i="21"/>
  <c r="F25" i="36"/>
  <c r="E11" i="14"/>
  <c r="F59" i="36"/>
  <c r="E9" i="16"/>
  <c r="F43" i="36"/>
  <c r="E5" i="15"/>
  <c r="F66" i="36"/>
  <c r="E4" i="17"/>
  <c r="F6" i="36"/>
  <c r="E4" i="21"/>
  <c r="F55" i="36"/>
  <c r="E5" i="16"/>
  <c r="F21" i="36"/>
  <c r="E7" i="14"/>
  <c r="F44" i="36"/>
  <c r="E6" i="15"/>
  <c r="F22" i="36"/>
  <c r="E8" i="14"/>
  <c r="F4" i="36"/>
  <c r="E2" i="21"/>
  <c r="F20" i="36"/>
  <c r="E6" i="14"/>
  <c r="F65" i="36"/>
  <c r="E3" i="17"/>
  <c r="F41" i="36"/>
  <c r="E3" i="15"/>
  <c r="F10" i="36"/>
  <c r="E8" i="21"/>
  <c r="F46" i="36"/>
  <c r="E8" i="15"/>
  <c r="F57" i="36"/>
  <c r="E7" i="16"/>
  <c r="F69" i="36"/>
  <c r="E7" i="17"/>
  <c r="F54" i="36"/>
  <c r="E4" i="16"/>
  <c r="G7" i="36"/>
  <c r="F5" i="21"/>
  <c r="F53" i="36"/>
  <c r="E3" i="16"/>
  <c r="F17" i="36"/>
  <c r="E3" i="14"/>
  <c r="F40" i="36"/>
  <c r="E2" i="15"/>
  <c r="F23" i="36"/>
  <c r="E9" i="14"/>
  <c r="F19" i="36"/>
  <c r="E5" i="14"/>
  <c r="F58" i="36"/>
  <c r="E8" i="16"/>
  <c r="F16" i="36"/>
  <c r="E2" i="14"/>
  <c r="F5" i="36"/>
  <c r="E3" i="21"/>
  <c r="F73" i="36"/>
  <c r="E11" i="17"/>
  <c r="F8" i="36"/>
  <c r="E6" i="21"/>
  <c r="F68" i="36"/>
  <c r="E6" i="17"/>
  <c r="F71" i="36"/>
  <c r="E9" i="17"/>
  <c r="F56" i="36"/>
  <c r="E6" i="16"/>
  <c r="F45" i="36"/>
  <c r="E7" i="15"/>
  <c r="F48" i="36"/>
  <c r="E10" i="15"/>
  <c r="F69" i="37"/>
  <c r="E7" i="13"/>
  <c r="F44" i="37"/>
  <c r="E6" i="11"/>
  <c r="G22" i="37"/>
  <c r="F8" i="20"/>
  <c r="H23" i="37"/>
  <c r="G9" i="20"/>
  <c r="F48" i="37"/>
  <c r="E10" i="11"/>
  <c r="F9" i="37"/>
  <c r="E7" i="18"/>
  <c r="F57" i="37"/>
  <c r="E7" i="12"/>
  <c r="F8" i="37"/>
  <c r="E6" i="18"/>
  <c r="G64" i="37"/>
  <c r="F2" i="13"/>
  <c r="F20" i="37"/>
  <c r="E6" i="20"/>
  <c r="F16" i="37"/>
  <c r="E2" i="20"/>
  <c r="F40" i="37"/>
  <c r="E2" i="11"/>
  <c r="E5" i="18"/>
  <c r="F7" i="37"/>
  <c r="F60" i="37"/>
  <c r="E10" i="12"/>
  <c r="F70" i="37"/>
  <c r="E8" i="13"/>
  <c r="G45" i="37"/>
  <c r="F7" i="11"/>
  <c r="F41" i="37"/>
  <c r="E3" i="11"/>
  <c r="G42" i="37"/>
  <c r="F4" i="11"/>
  <c r="F52" i="37"/>
  <c r="E2" i="12"/>
  <c r="F13" i="37"/>
  <c r="E11" i="18"/>
  <c r="F56" i="37"/>
  <c r="E6" i="12"/>
  <c r="F4" i="37"/>
  <c r="E2" i="18"/>
  <c r="F18" i="37"/>
  <c r="E4" i="20"/>
  <c r="F68" i="37"/>
  <c r="E6" i="13"/>
  <c r="F12" i="37"/>
  <c r="E10" i="18"/>
  <c r="F46" i="37"/>
  <c r="E8" i="11"/>
  <c r="F49" i="37"/>
  <c r="E11" i="11"/>
  <c r="F61" i="37"/>
  <c r="E11" i="12"/>
  <c r="F67" i="37"/>
  <c r="E5" i="13"/>
  <c r="G11" i="37"/>
  <c r="F9" i="18"/>
  <c r="F59" i="37"/>
  <c r="E9" i="12"/>
  <c r="F54" i="37"/>
  <c r="E4" i="12"/>
  <c r="G21" i="37"/>
  <c r="F7" i="20"/>
  <c r="F10" i="37"/>
  <c r="E8" i="18"/>
  <c r="F66" i="37"/>
  <c r="E4" i="13"/>
  <c r="G25" i="37"/>
  <c r="F11" i="20"/>
  <c r="F71" i="37"/>
  <c r="E9" i="13"/>
  <c r="F6" i="37"/>
  <c r="E4" i="18"/>
  <c r="F47" i="37"/>
  <c r="E9" i="11"/>
  <c r="F17" i="37"/>
  <c r="E3" i="20"/>
  <c r="F5" i="37"/>
  <c r="E3" i="18"/>
  <c r="F24" i="37"/>
  <c r="E10" i="20"/>
  <c r="F53" i="37"/>
  <c r="E3" i="12"/>
  <c r="F72" i="37"/>
  <c r="E10" i="13"/>
  <c r="G73" i="37"/>
  <c r="F11" i="13"/>
  <c r="F58" i="37"/>
  <c r="E8" i="12"/>
  <c r="F19" i="37"/>
  <c r="E5" i="20"/>
  <c r="G65" i="37"/>
  <c r="F3" i="13"/>
  <c r="F43" i="37"/>
  <c r="E5" i="11"/>
  <c r="F55" i="37"/>
  <c r="E5" i="12"/>
  <c r="E9" i="24"/>
  <c r="F23" i="38"/>
  <c r="F7" i="38"/>
  <c r="E5" i="23"/>
  <c r="F41" i="38"/>
  <c r="E3" i="25"/>
  <c r="F24" i="38"/>
  <c r="E10" i="24"/>
  <c r="F16" i="38"/>
  <c r="E2" i="24"/>
  <c r="F10" i="38"/>
  <c r="E8" i="23"/>
  <c r="F9" i="38"/>
  <c r="E7" i="23"/>
  <c r="F54" i="38"/>
  <c r="E4" i="26"/>
  <c r="F61" i="38"/>
  <c r="E11" i="26"/>
  <c r="G6" i="38"/>
  <c r="F4" i="23"/>
  <c r="F60" i="38"/>
  <c r="E10" i="26"/>
  <c r="F53" i="38"/>
  <c r="E3" i="26"/>
  <c r="E5" i="25"/>
  <c r="F43" i="38"/>
  <c r="G8" i="38"/>
  <c r="F6" i="23"/>
  <c r="G4" i="38"/>
  <c r="F2" i="23"/>
  <c r="E6" i="25"/>
  <c r="F44" i="38"/>
  <c r="F47" i="38"/>
  <c r="E9" i="25"/>
  <c r="E5" i="24"/>
  <c r="F19" i="38"/>
  <c r="F42" i="38"/>
  <c r="E4" i="25"/>
  <c r="F12" i="38"/>
  <c r="E10" i="23"/>
  <c r="F57" i="38"/>
  <c r="E7" i="26"/>
  <c r="F52" i="38"/>
  <c r="E2" i="26"/>
  <c r="F70" i="38"/>
  <c r="E8" i="27"/>
  <c r="F68" i="38"/>
  <c r="E6" i="27"/>
  <c r="F65" i="38"/>
  <c r="E3" i="27"/>
  <c r="F59" i="38"/>
  <c r="E9" i="26"/>
  <c r="F21" i="38"/>
  <c r="E7" i="24"/>
  <c r="F58" i="38"/>
  <c r="E8" i="26"/>
  <c r="F18" i="38"/>
  <c r="E4" i="24"/>
  <c r="F13" i="38"/>
  <c r="E11" i="23"/>
  <c r="F40" i="38"/>
  <c r="E2" i="25"/>
  <c r="F45" i="38"/>
  <c r="E7" i="25"/>
  <c r="F72" i="38"/>
  <c r="E10" i="27"/>
  <c r="F69" i="38"/>
  <c r="E7" i="27"/>
  <c r="F71" i="38"/>
  <c r="E9" i="27"/>
  <c r="G55" i="38"/>
  <c r="F5" i="26"/>
  <c r="G5" i="38"/>
  <c r="F3" i="23"/>
  <c r="F11" i="38"/>
  <c r="E9" i="23"/>
  <c r="F48" i="38"/>
  <c r="E10" i="25"/>
  <c r="F67" i="38"/>
  <c r="E5" i="27"/>
  <c r="F64" i="38"/>
  <c r="E2" i="27"/>
  <c r="F22" i="38"/>
  <c r="E8" i="24"/>
  <c r="F49" i="38"/>
  <c r="E11" i="25"/>
  <c r="F66" i="38"/>
  <c r="E4" i="27"/>
  <c r="E8" i="25"/>
  <c r="F46" i="38"/>
  <c r="F25" i="38"/>
  <c r="E11" i="24"/>
  <c r="F20" i="38"/>
  <c r="E6" i="24"/>
  <c r="F56" i="38"/>
  <c r="E6" i="26"/>
  <c r="E11" i="27"/>
  <c r="F73" i="38"/>
  <c r="G17" i="38"/>
  <c r="F3" i="24"/>
  <c r="A66" i="1"/>
  <c r="G56" i="36" l="1"/>
  <c r="F6" i="16"/>
  <c r="G73" i="36"/>
  <c r="F11" i="17"/>
  <c r="G19" i="36"/>
  <c r="F5" i="14"/>
  <c r="G53" i="36"/>
  <c r="F3" i="16"/>
  <c r="G57" i="36"/>
  <c r="F7" i="16"/>
  <c r="G65" i="36"/>
  <c r="F3" i="17"/>
  <c r="G44" i="36"/>
  <c r="F6" i="15"/>
  <c r="G66" i="36"/>
  <c r="F4" i="17"/>
  <c r="G9" i="36"/>
  <c r="F7" i="21"/>
  <c r="G52" i="36"/>
  <c r="F2" i="16"/>
  <c r="G64" i="36"/>
  <c r="F2" i="17"/>
  <c r="G13" i="36"/>
  <c r="F11" i="21"/>
  <c r="G71" i="36"/>
  <c r="F9" i="17"/>
  <c r="G5" i="36"/>
  <c r="F3" i="21"/>
  <c r="G23" i="36"/>
  <c r="F9" i="14"/>
  <c r="H7" i="36"/>
  <c r="G5" i="21"/>
  <c r="G46" i="36"/>
  <c r="F8" i="15"/>
  <c r="G20" i="36"/>
  <c r="F6" i="14"/>
  <c r="G21" i="36"/>
  <c r="F7" i="14"/>
  <c r="G43" i="36"/>
  <c r="F5" i="15"/>
  <c r="G47" i="36"/>
  <c r="F9" i="15"/>
  <c r="G60" i="36"/>
  <c r="F10" i="16"/>
  <c r="G70" i="36"/>
  <c r="F8" i="17"/>
  <c r="G49" i="36"/>
  <c r="F11" i="15"/>
  <c r="G48" i="36"/>
  <c r="F10" i="15"/>
  <c r="G68" i="36"/>
  <c r="F6" i="17"/>
  <c r="G16" i="36"/>
  <c r="F2" i="14"/>
  <c r="G40" i="36"/>
  <c r="F2" i="15"/>
  <c r="G54" i="36"/>
  <c r="F4" i="16"/>
  <c r="G10" i="36"/>
  <c r="F8" i="21"/>
  <c r="G4" i="36"/>
  <c r="F2" i="21"/>
  <c r="G55" i="36"/>
  <c r="F5" i="16"/>
  <c r="G59" i="36"/>
  <c r="F9" i="16"/>
  <c r="G42" i="36"/>
  <c r="F4" i="15"/>
  <c r="G18" i="36"/>
  <c r="F4" i="14"/>
  <c r="H12" i="36"/>
  <c r="G10" i="21"/>
  <c r="H11" i="36"/>
  <c r="G9" i="21"/>
  <c r="G45" i="36"/>
  <c r="F7" i="15"/>
  <c r="G8" i="36"/>
  <c r="F6" i="21"/>
  <c r="G58" i="36"/>
  <c r="F8" i="16"/>
  <c r="G17" i="36"/>
  <c r="F3" i="14"/>
  <c r="G69" i="36"/>
  <c r="F7" i="17"/>
  <c r="G41" i="36"/>
  <c r="F3" i="15"/>
  <c r="G22" i="36"/>
  <c r="F8" i="14"/>
  <c r="G6" i="36"/>
  <c r="F4" i="21"/>
  <c r="G25" i="36"/>
  <c r="F11" i="14"/>
  <c r="G24" i="36"/>
  <c r="F10" i="14"/>
  <c r="G72" i="36"/>
  <c r="F10" i="17"/>
  <c r="G67" i="36"/>
  <c r="F5" i="17"/>
  <c r="G61" i="36"/>
  <c r="F11" i="16"/>
  <c r="G9" i="37"/>
  <c r="F7" i="18"/>
  <c r="G19" i="37"/>
  <c r="F5" i="20"/>
  <c r="G5" i="37"/>
  <c r="F3" i="18"/>
  <c r="G66" i="37"/>
  <c r="F4" i="13"/>
  <c r="G67" i="37"/>
  <c r="F5" i="13"/>
  <c r="G18" i="37"/>
  <c r="F4" i="20"/>
  <c r="G41" i="37"/>
  <c r="F3" i="11"/>
  <c r="G16" i="37"/>
  <c r="F2" i="20"/>
  <c r="G48" i="37"/>
  <c r="F10" i="11"/>
  <c r="H65" i="37"/>
  <c r="G3" i="13"/>
  <c r="G24" i="37"/>
  <c r="F10" i="20"/>
  <c r="G58" i="37"/>
  <c r="F8" i="12"/>
  <c r="G17" i="37"/>
  <c r="F3" i="20"/>
  <c r="G10" i="37"/>
  <c r="F8" i="18"/>
  <c r="G61" i="37"/>
  <c r="F11" i="12"/>
  <c r="G4" i="37"/>
  <c r="F2" i="18"/>
  <c r="H45" i="37"/>
  <c r="G7" i="11"/>
  <c r="G20" i="37"/>
  <c r="F6" i="20"/>
  <c r="I23" i="37"/>
  <c r="H9" i="20"/>
  <c r="H25" i="37"/>
  <c r="G11" i="20"/>
  <c r="G68" i="37"/>
  <c r="F6" i="13"/>
  <c r="H73" i="37"/>
  <c r="G11" i="13"/>
  <c r="G47" i="37"/>
  <c r="F9" i="11"/>
  <c r="H21" i="37"/>
  <c r="G7" i="20"/>
  <c r="G49" i="37"/>
  <c r="F11" i="11"/>
  <c r="G56" i="37"/>
  <c r="F6" i="12"/>
  <c r="G70" i="37"/>
  <c r="F8" i="13"/>
  <c r="H64" i="37"/>
  <c r="G2" i="13"/>
  <c r="H22" i="37"/>
  <c r="G8" i="20"/>
  <c r="G40" i="37"/>
  <c r="F2" i="11"/>
  <c r="G55" i="37"/>
  <c r="F5" i="12"/>
  <c r="G72" i="37"/>
  <c r="F10" i="13"/>
  <c r="G6" i="37"/>
  <c r="F4" i="18"/>
  <c r="G54" i="37"/>
  <c r="F4" i="12"/>
  <c r="G46" i="37"/>
  <c r="F8" i="11"/>
  <c r="G13" i="37"/>
  <c r="F11" i="18"/>
  <c r="G60" i="37"/>
  <c r="F10" i="12"/>
  <c r="G8" i="37"/>
  <c r="F6" i="18"/>
  <c r="G44" i="37"/>
  <c r="F6" i="11"/>
  <c r="H11" i="37"/>
  <c r="G9" i="18"/>
  <c r="G7" i="37"/>
  <c r="F5" i="18"/>
  <c r="H42" i="37"/>
  <c r="G4" i="11"/>
  <c r="G43" i="37"/>
  <c r="F5" i="11"/>
  <c r="G53" i="37"/>
  <c r="F3" i="12"/>
  <c r="G71" i="37"/>
  <c r="F9" i="13"/>
  <c r="G59" i="37"/>
  <c r="F9" i="12"/>
  <c r="G12" i="37"/>
  <c r="F10" i="18"/>
  <c r="G52" i="37"/>
  <c r="F2" i="12"/>
  <c r="G57" i="37"/>
  <c r="F7" i="12"/>
  <c r="G69" i="37"/>
  <c r="F7" i="13"/>
  <c r="G19" i="38"/>
  <c r="F5" i="24"/>
  <c r="G53" i="38"/>
  <c r="F3" i="26"/>
  <c r="F6" i="26"/>
  <c r="G56" i="38"/>
  <c r="G13" i="38"/>
  <c r="F11" i="23"/>
  <c r="G71" i="38"/>
  <c r="F9" i="27"/>
  <c r="G18" i="38"/>
  <c r="F4" i="24"/>
  <c r="G70" i="38"/>
  <c r="F8" i="27"/>
  <c r="F9" i="25"/>
  <c r="G47" i="38"/>
  <c r="G60" i="38"/>
  <c r="F10" i="26"/>
  <c r="G16" i="38"/>
  <c r="F2" i="24"/>
  <c r="G44" i="38"/>
  <c r="F6" i="25"/>
  <c r="G67" i="38"/>
  <c r="F5" i="27"/>
  <c r="G69" i="38"/>
  <c r="F7" i="27"/>
  <c r="G58" i="38"/>
  <c r="F8" i="26"/>
  <c r="F2" i="26"/>
  <c r="G52" i="38"/>
  <c r="H6" i="38"/>
  <c r="G4" i="23"/>
  <c r="F10" i="24"/>
  <c r="G24" i="38"/>
  <c r="H55" i="38"/>
  <c r="G5" i="26"/>
  <c r="G64" i="38"/>
  <c r="F2" i="27"/>
  <c r="G72" i="38"/>
  <c r="F10" i="27"/>
  <c r="G21" i="38"/>
  <c r="F7" i="24"/>
  <c r="G57" i="38"/>
  <c r="F7" i="26"/>
  <c r="H4" i="38"/>
  <c r="G2" i="23"/>
  <c r="G61" i="38"/>
  <c r="F11" i="26"/>
  <c r="G41" i="38"/>
  <c r="F3" i="25"/>
  <c r="G22" i="38"/>
  <c r="F8" i="24"/>
  <c r="G48" i="38"/>
  <c r="F10" i="25"/>
  <c r="G11" i="38"/>
  <c r="F9" i="23"/>
  <c r="G45" i="38"/>
  <c r="F7" i="25"/>
  <c r="F9" i="26"/>
  <c r="G59" i="38"/>
  <c r="G12" i="38"/>
  <c r="F10" i="23"/>
  <c r="H8" i="38"/>
  <c r="G6" i="23"/>
  <c r="G54" i="38"/>
  <c r="F4" i="26"/>
  <c r="G7" i="38"/>
  <c r="F5" i="23"/>
  <c r="G10" i="38"/>
  <c r="F8" i="23"/>
  <c r="G46" i="38"/>
  <c r="F8" i="25"/>
  <c r="H17" i="38"/>
  <c r="G3" i="24"/>
  <c r="G73" i="38"/>
  <c r="F11" i="27"/>
  <c r="G43" i="38"/>
  <c r="F5" i="25"/>
  <c r="F9" i="24"/>
  <c r="G23" i="38"/>
  <c r="G68" i="38"/>
  <c r="F6" i="27"/>
  <c r="G20" i="38"/>
  <c r="F6" i="24"/>
  <c r="G25" i="38"/>
  <c r="F11" i="24"/>
  <c r="G66" i="38"/>
  <c r="F4" i="27"/>
  <c r="G49" i="38"/>
  <c r="F11" i="25"/>
  <c r="H5" i="38"/>
  <c r="G3" i="23"/>
  <c r="G40" i="38"/>
  <c r="F2" i="25"/>
  <c r="G65" i="38"/>
  <c r="F3" i="27"/>
  <c r="G42" i="38"/>
  <c r="F4" i="25"/>
  <c r="G9" i="38"/>
  <c r="F7" i="23"/>
  <c r="A67" i="1"/>
  <c r="H22" i="36" l="1"/>
  <c r="G8" i="14"/>
  <c r="H58" i="36"/>
  <c r="G8" i="16"/>
  <c r="H10" i="21"/>
  <c r="I12" i="36"/>
  <c r="H55" i="36"/>
  <c r="G5" i="16"/>
  <c r="H40" i="36"/>
  <c r="G2" i="15"/>
  <c r="H49" i="36"/>
  <c r="G11" i="15"/>
  <c r="H43" i="36"/>
  <c r="G5" i="15"/>
  <c r="I7" i="36"/>
  <c r="H5" i="21"/>
  <c r="H13" i="36"/>
  <c r="G11" i="21"/>
  <c r="H66" i="36"/>
  <c r="G4" i="17"/>
  <c r="H53" i="36"/>
  <c r="G3" i="16"/>
  <c r="H72" i="36"/>
  <c r="G10" i="17"/>
  <c r="H24" i="36"/>
  <c r="G10" i="14"/>
  <c r="H41" i="36"/>
  <c r="G3" i="15"/>
  <c r="H8" i="36"/>
  <c r="G6" i="21"/>
  <c r="H18" i="36"/>
  <c r="G4" i="14"/>
  <c r="H4" i="36"/>
  <c r="G2" i="21"/>
  <c r="H16" i="36"/>
  <c r="G2" i="14"/>
  <c r="H70" i="36"/>
  <c r="G8" i="17"/>
  <c r="H21" i="36"/>
  <c r="G7" i="14"/>
  <c r="H23" i="36"/>
  <c r="G9" i="14"/>
  <c r="H64" i="36"/>
  <c r="G2" i="17"/>
  <c r="H44" i="36"/>
  <c r="G6" i="15"/>
  <c r="H19" i="36"/>
  <c r="G5" i="14"/>
  <c r="H61" i="36"/>
  <c r="G11" i="16"/>
  <c r="H25" i="36"/>
  <c r="G11" i="14"/>
  <c r="H69" i="36"/>
  <c r="G7" i="17"/>
  <c r="H45" i="36"/>
  <c r="G7" i="15"/>
  <c r="H42" i="36"/>
  <c r="G4" i="15"/>
  <c r="H10" i="36"/>
  <c r="G8" i="21"/>
  <c r="H68" i="36"/>
  <c r="G6" i="17"/>
  <c r="H60" i="36"/>
  <c r="G10" i="16"/>
  <c r="H20" i="36"/>
  <c r="G6" i="14"/>
  <c r="H5" i="36"/>
  <c r="G3" i="21"/>
  <c r="H52" i="36"/>
  <c r="G2" i="16"/>
  <c r="H65" i="36"/>
  <c r="G3" i="17"/>
  <c r="H73" i="36"/>
  <c r="G11" i="17"/>
  <c r="H67" i="36"/>
  <c r="G5" i="17"/>
  <c r="H6" i="36"/>
  <c r="G4" i="21"/>
  <c r="H17" i="36"/>
  <c r="G3" i="14"/>
  <c r="I11" i="36"/>
  <c r="H9" i="21"/>
  <c r="H59" i="36"/>
  <c r="G9" i="16"/>
  <c r="H54" i="36"/>
  <c r="G4" i="16"/>
  <c r="H48" i="36"/>
  <c r="G10" i="15"/>
  <c r="H47" i="36"/>
  <c r="G9" i="15"/>
  <c r="H46" i="36"/>
  <c r="G8" i="15"/>
  <c r="H71" i="36"/>
  <c r="G9" i="17"/>
  <c r="H9" i="36"/>
  <c r="G7" i="21"/>
  <c r="H57" i="36"/>
  <c r="G7" i="16"/>
  <c r="H56" i="36"/>
  <c r="G6" i="16"/>
  <c r="H40" i="37"/>
  <c r="G2" i="11"/>
  <c r="I21" i="37"/>
  <c r="H7" i="20"/>
  <c r="H20" i="37"/>
  <c r="G6" i="20"/>
  <c r="H58" i="37"/>
  <c r="G8" i="12"/>
  <c r="H18" i="37"/>
  <c r="G4" i="20"/>
  <c r="H46" i="37"/>
  <c r="G8" i="11"/>
  <c r="I22" i="37"/>
  <c r="H8" i="20"/>
  <c r="H47" i="37"/>
  <c r="G9" i="11"/>
  <c r="I45" i="37"/>
  <c r="H7" i="11"/>
  <c r="H24" i="37"/>
  <c r="G10" i="20"/>
  <c r="H67" i="37"/>
  <c r="G5" i="13"/>
  <c r="H54" i="37"/>
  <c r="G4" i="12"/>
  <c r="I64" i="37"/>
  <c r="H2" i="13"/>
  <c r="I73" i="37"/>
  <c r="H11" i="13"/>
  <c r="H4" i="37"/>
  <c r="G2" i="18"/>
  <c r="I65" i="37"/>
  <c r="H3" i="13"/>
  <c r="H66" i="37"/>
  <c r="G4" i="13"/>
  <c r="H13" i="37"/>
  <c r="G11" i="18"/>
  <c r="H7" i="37"/>
  <c r="G5" i="18"/>
  <c r="H71" i="37"/>
  <c r="G9" i="13"/>
  <c r="H44" i="37"/>
  <c r="G6" i="11"/>
  <c r="H6" i="37"/>
  <c r="G4" i="18"/>
  <c r="H70" i="37"/>
  <c r="G8" i="13"/>
  <c r="H68" i="37"/>
  <c r="G6" i="13"/>
  <c r="H61" i="37"/>
  <c r="G11" i="12"/>
  <c r="H48" i="37"/>
  <c r="G10" i="11"/>
  <c r="H5" i="37"/>
  <c r="G3" i="18"/>
  <c r="I42" i="37"/>
  <c r="H4" i="11"/>
  <c r="I11" i="37"/>
  <c r="H9" i="18"/>
  <c r="H53" i="37"/>
  <c r="G3" i="12"/>
  <c r="H56" i="37"/>
  <c r="G6" i="12"/>
  <c r="I25" i="37"/>
  <c r="H11" i="20"/>
  <c r="H10" i="37"/>
  <c r="G8" i="18"/>
  <c r="H16" i="37"/>
  <c r="G2" i="20"/>
  <c r="H19" i="37"/>
  <c r="G5" i="20"/>
  <c r="H52" i="37"/>
  <c r="G2" i="12"/>
  <c r="H12" i="37"/>
  <c r="G10" i="18"/>
  <c r="H59" i="37"/>
  <c r="G9" i="12"/>
  <c r="H69" i="37"/>
  <c r="G7" i="13"/>
  <c r="H8" i="37"/>
  <c r="G6" i="18"/>
  <c r="H72" i="37"/>
  <c r="G10" i="13"/>
  <c r="H57" i="37"/>
  <c r="G7" i="12"/>
  <c r="H43" i="37"/>
  <c r="G5" i="11"/>
  <c r="H60" i="37"/>
  <c r="G10" i="12"/>
  <c r="H55" i="37"/>
  <c r="G5" i="12"/>
  <c r="H49" i="37"/>
  <c r="G11" i="11"/>
  <c r="J23" i="37"/>
  <c r="I9" i="20"/>
  <c r="H17" i="37"/>
  <c r="G3" i="20"/>
  <c r="H41" i="37"/>
  <c r="G3" i="11"/>
  <c r="H9" i="37"/>
  <c r="G7" i="18"/>
  <c r="H61" i="38"/>
  <c r="G11" i="26"/>
  <c r="I55" i="38"/>
  <c r="H5" i="26"/>
  <c r="H67" i="38"/>
  <c r="G5" i="27"/>
  <c r="H18" i="38"/>
  <c r="G4" i="24"/>
  <c r="H24" i="38"/>
  <c r="G10" i="24"/>
  <c r="H59" i="38"/>
  <c r="G9" i="26"/>
  <c r="H10" i="38"/>
  <c r="G8" i="23"/>
  <c r="H45" i="38"/>
  <c r="G7" i="25"/>
  <c r="I4" i="38"/>
  <c r="H2" i="23"/>
  <c r="H44" i="38"/>
  <c r="G6" i="25"/>
  <c r="H71" i="38"/>
  <c r="G9" i="27"/>
  <c r="H65" i="38"/>
  <c r="G3" i="27"/>
  <c r="H23" i="38"/>
  <c r="G9" i="24"/>
  <c r="I5" i="38"/>
  <c r="H3" i="23"/>
  <c r="H7" i="38"/>
  <c r="G5" i="23"/>
  <c r="H11" i="38"/>
  <c r="G9" i="23"/>
  <c r="H57" i="38"/>
  <c r="G7" i="26"/>
  <c r="I6" i="38"/>
  <c r="H4" i="23"/>
  <c r="H16" i="38"/>
  <c r="G2" i="24"/>
  <c r="H13" i="38"/>
  <c r="G11" i="23"/>
  <c r="H40" i="38"/>
  <c r="G2" i="25"/>
  <c r="H52" i="38"/>
  <c r="G2" i="26"/>
  <c r="H56" i="38"/>
  <c r="G6" i="26"/>
  <c r="H49" i="38"/>
  <c r="G11" i="25"/>
  <c r="H43" i="38"/>
  <c r="G5" i="25"/>
  <c r="H54" i="38"/>
  <c r="G4" i="26"/>
  <c r="H48" i="38"/>
  <c r="G10" i="25"/>
  <c r="H21" i="38"/>
  <c r="G7" i="24"/>
  <c r="H60" i="38"/>
  <c r="G10" i="26"/>
  <c r="H20" i="38"/>
  <c r="G6" i="24"/>
  <c r="G9" i="25"/>
  <c r="H47" i="38"/>
  <c r="H46" i="38"/>
  <c r="G8" i="25"/>
  <c r="H66" i="38"/>
  <c r="G4" i="27"/>
  <c r="H73" i="38"/>
  <c r="G11" i="27"/>
  <c r="I8" i="38"/>
  <c r="H6" i="23"/>
  <c r="H22" i="38"/>
  <c r="G8" i="24"/>
  <c r="H72" i="38"/>
  <c r="G10" i="27"/>
  <c r="H58" i="38"/>
  <c r="G8" i="26"/>
  <c r="H53" i="38"/>
  <c r="G3" i="26"/>
  <c r="H68" i="38"/>
  <c r="G6" i="27"/>
  <c r="H9" i="38"/>
  <c r="G7" i="23"/>
  <c r="H42" i="38"/>
  <c r="G4" i="25"/>
  <c r="H25" i="38"/>
  <c r="G11" i="24"/>
  <c r="I17" i="38"/>
  <c r="H3" i="24"/>
  <c r="H12" i="38"/>
  <c r="G10" i="23"/>
  <c r="H41" i="38"/>
  <c r="G3" i="25"/>
  <c r="H64" i="38"/>
  <c r="G2" i="27"/>
  <c r="H69" i="38"/>
  <c r="G7" i="27"/>
  <c r="H70" i="38"/>
  <c r="G8" i="27"/>
  <c r="H19" i="38"/>
  <c r="G5" i="24"/>
  <c r="I48" i="36" l="1"/>
  <c r="H10" i="15"/>
  <c r="I17" i="36"/>
  <c r="H3" i="14"/>
  <c r="I65" i="36"/>
  <c r="H3" i="17"/>
  <c r="I60" i="36"/>
  <c r="H10" i="16"/>
  <c r="I45" i="36"/>
  <c r="H7" i="15"/>
  <c r="I19" i="36"/>
  <c r="H5" i="14"/>
  <c r="I21" i="36"/>
  <c r="H7" i="14"/>
  <c r="I18" i="36"/>
  <c r="H4" i="14"/>
  <c r="I72" i="36"/>
  <c r="H10" i="17"/>
  <c r="J7" i="36"/>
  <c r="I5" i="21"/>
  <c r="I55" i="36"/>
  <c r="H5" i="16"/>
  <c r="I9" i="36"/>
  <c r="H7" i="21"/>
  <c r="J12" i="36"/>
  <c r="I10" i="21"/>
  <c r="I71" i="36"/>
  <c r="H9" i="17"/>
  <c r="I54" i="36"/>
  <c r="H4" i="16"/>
  <c r="I6" i="36"/>
  <c r="H4" i="21"/>
  <c r="I52" i="36"/>
  <c r="H2" i="16"/>
  <c r="I68" i="36"/>
  <c r="H6" i="17"/>
  <c r="I69" i="36"/>
  <c r="H7" i="17"/>
  <c r="I44" i="36"/>
  <c r="H6" i="15"/>
  <c r="I70" i="36"/>
  <c r="H8" i="17"/>
  <c r="I8" i="36"/>
  <c r="H6" i="21"/>
  <c r="I53" i="36"/>
  <c r="H3" i="16"/>
  <c r="I43" i="36"/>
  <c r="H5" i="15"/>
  <c r="I56" i="36"/>
  <c r="H6" i="16"/>
  <c r="I46" i="36"/>
  <c r="H8" i="15"/>
  <c r="I59" i="36"/>
  <c r="H9" i="16"/>
  <c r="I67" i="36"/>
  <c r="H5" i="17"/>
  <c r="I5" i="36"/>
  <c r="H3" i="21"/>
  <c r="I10" i="36"/>
  <c r="H8" i="21"/>
  <c r="I25" i="36"/>
  <c r="H11" i="14"/>
  <c r="I64" i="36"/>
  <c r="H2" i="17"/>
  <c r="I16" i="36"/>
  <c r="H2" i="14"/>
  <c r="I41" i="36"/>
  <c r="H3" i="15"/>
  <c r="I66" i="36"/>
  <c r="H4" i="17"/>
  <c r="I49" i="36"/>
  <c r="H11" i="15"/>
  <c r="I58" i="36"/>
  <c r="H8" i="16"/>
  <c r="I57" i="36"/>
  <c r="H7" i="16"/>
  <c r="I47" i="36"/>
  <c r="H9" i="15"/>
  <c r="J11" i="36"/>
  <c r="I9" i="21"/>
  <c r="I73" i="36"/>
  <c r="H11" i="17"/>
  <c r="I20" i="36"/>
  <c r="H6" i="14"/>
  <c r="I42" i="36"/>
  <c r="H4" i="15"/>
  <c r="I61" i="36"/>
  <c r="H11" i="16"/>
  <c r="I23" i="36"/>
  <c r="H9" i="14"/>
  <c r="I4" i="36"/>
  <c r="H2" i="21"/>
  <c r="I24" i="36"/>
  <c r="H10" i="14"/>
  <c r="I13" i="36"/>
  <c r="H11" i="21"/>
  <c r="I40" i="36"/>
  <c r="H2" i="15"/>
  <c r="I22" i="36"/>
  <c r="H8" i="14"/>
  <c r="I53" i="37"/>
  <c r="H3" i="12"/>
  <c r="I52" i="37"/>
  <c r="H2" i="12"/>
  <c r="K23" i="37"/>
  <c r="J9" i="20"/>
  <c r="I72" i="37"/>
  <c r="H10" i="13"/>
  <c r="I19" i="37"/>
  <c r="H5" i="20"/>
  <c r="J11" i="37"/>
  <c r="I9" i="18"/>
  <c r="I70" i="37"/>
  <c r="H8" i="13"/>
  <c r="I66" i="37"/>
  <c r="H4" i="13"/>
  <c r="I67" i="37"/>
  <c r="H5" i="13"/>
  <c r="I18" i="37"/>
  <c r="H4" i="20"/>
  <c r="I57" i="37"/>
  <c r="H7" i="12"/>
  <c r="I17" i="37"/>
  <c r="H3" i="20"/>
  <c r="I49" i="37"/>
  <c r="H11" i="11"/>
  <c r="I8" i="37"/>
  <c r="H6" i="18"/>
  <c r="I16" i="37"/>
  <c r="H2" i="20"/>
  <c r="J42" i="37"/>
  <c r="I4" i="11"/>
  <c r="I6" i="37"/>
  <c r="H4" i="18"/>
  <c r="J65" i="37"/>
  <c r="I3" i="13"/>
  <c r="I24" i="37"/>
  <c r="H10" i="20"/>
  <c r="I58" i="37"/>
  <c r="H8" i="12"/>
  <c r="I54" i="37"/>
  <c r="H4" i="12"/>
  <c r="I55" i="37"/>
  <c r="H5" i="12"/>
  <c r="I69" i="37"/>
  <c r="H7" i="13"/>
  <c r="I10" i="37"/>
  <c r="H8" i="18"/>
  <c r="I5" i="37"/>
  <c r="H3" i="18"/>
  <c r="I44" i="37"/>
  <c r="H6" i="11"/>
  <c r="I4" i="37"/>
  <c r="H2" i="18"/>
  <c r="J45" i="37"/>
  <c r="I7" i="11"/>
  <c r="I20" i="37"/>
  <c r="H6" i="20"/>
  <c r="I46" i="37"/>
  <c r="H8" i="11"/>
  <c r="I9" i="37"/>
  <c r="H7" i="18"/>
  <c r="I60" i="37"/>
  <c r="H10" i="12"/>
  <c r="I59" i="37"/>
  <c r="H9" i="12"/>
  <c r="J25" i="37"/>
  <c r="I11" i="20"/>
  <c r="I48" i="37"/>
  <c r="H10" i="11"/>
  <c r="I71" i="37"/>
  <c r="H9" i="13"/>
  <c r="J73" i="37"/>
  <c r="I11" i="13"/>
  <c r="I47" i="37"/>
  <c r="H9" i="11"/>
  <c r="J21" i="37"/>
  <c r="I7" i="20"/>
  <c r="I68" i="37"/>
  <c r="H6" i="13"/>
  <c r="I13" i="37"/>
  <c r="H11" i="18"/>
  <c r="I41" i="37"/>
  <c r="H3" i="11"/>
  <c r="I43" i="37"/>
  <c r="H5" i="11"/>
  <c r="I12" i="37"/>
  <c r="H10" i="18"/>
  <c r="I56" i="37"/>
  <c r="H6" i="12"/>
  <c r="I61" i="37"/>
  <c r="H11" i="12"/>
  <c r="I7" i="37"/>
  <c r="H5" i="18"/>
  <c r="J64" i="37"/>
  <c r="I2" i="13"/>
  <c r="J22" i="37"/>
  <c r="I8" i="20"/>
  <c r="I40" i="37"/>
  <c r="H2" i="11"/>
  <c r="I20" i="38"/>
  <c r="H6" i="24"/>
  <c r="I49" i="38"/>
  <c r="H11" i="25"/>
  <c r="J6" i="38"/>
  <c r="I4" i="23"/>
  <c r="I65" i="38"/>
  <c r="H3" i="27"/>
  <c r="I59" i="38"/>
  <c r="H9" i="26"/>
  <c r="I9" i="38"/>
  <c r="H7" i="23"/>
  <c r="I56" i="38"/>
  <c r="H6" i="26"/>
  <c r="I57" i="38"/>
  <c r="H7" i="26"/>
  <c r="I71" i="38"/>
  <c r="H9" i="27"/>
  <c r="I24" i="38"/>
  <c r="H10" i="24"/>
  <c r="I42" i="38"/>
  <c r="H4" i="25"/>
  <c r="I69" i="38"/>
  <c r="H7" i="27"/>
  <c r="I41" i="38"/>
  <c r="H3" i="25"/>
  <c r="I68" i="38"/>
  <c r="H6" i="27"/>
  <c r="I73" i="38"/>
  <c r="H11" i="27"/>
  <c r="I21" i="38"/>
  <c r="H7" i="24"/>
  <c r="H2" i="26"/>
  <c r="I52" i="38"/>
  <c r="I11" i="38"/>
  <c r="H9" i="23"/>
  <c r="I44" i="38"/>
  <c r="H6" i="25"/>
  <c r="I18" i="38"/>
  <c r="H4" i="24"/>
  <c r="I22" i="38"/>
  <c r="H8" i="24"/>
  <c r="I12" i="38"/>
  <c r="H10" i="23"/>
  <c r="I53" i="38"/>
  <c r="H3" i="26"/>
  <c r="I66" i="38"/>
  <c r="H4" i="27"/>
  <c r="I48" i="38"/>
  <c r="H10" i="25"/>
  <c r="I40" i="38"/>
  <c r="H2" i="25"/>
  <c r="I7" i="38"/>
  <c r="H5" i="23"/>
  <c r="J4" i="38"/>
  <c r="I2" i="23"/>
  <c r="I67" i="38"/>
  <c r="H5" i="27"/>
  <c r="J17" i="38"/>
  <c r="I3" i="24"/>
  <c r="I58" i="38"/>
  <c r="H8" i="26"/>
  <c r="I46" i="38"/>
  <c r="H8" i="25"/>
  <c r="I54" i="38"/>
  <c r="H4" i="26"/>
  <c r="I13" i="38"/>
  <c r="H11" i="23"/>
  <c r="J5" i="38"/>
  <c r="I3" i="23"/>
  <c r="I45" i="38"/>
  <c r="H7" i="25"/>
  <c r="J55" i="38"/>
  <c r="I5" i="26"/>
  <c r="I60" i="38"/>
  <c r="H10" i="26"/>
  <c r="I47" i="38"/>
  <c r="H9" i="25"/>
  <c r="I64" i="38"/>
  <c r="H2" i="27"/>
  <c r="J8" i="38"/>
  <c r="I6" i="23"/>
  <c r="I19" i="38"/>
  <c r="H5" i="24"/>
  <c r="I70" i="38"/>
  <c r="H8" i="27"/>
  <c r="H11" i="24"/>
  <c r="I25" i="38"/>
  <c r="I72" i="38"/>
  <c r="H10" i="27"/>
  <c r="I43" i="38"/>
  <c r="H5" i="25"/>
  <c r="I16" i="38"/>
  <c r="H2" i="24"/>
  <c r="I23" i="38"/>
  <c r="H9" i="24"/>
  <c r="I10" i="38"/>
  <c r="H8" i="23"/>
  <c r="I61" i="38"/>
  <c r="H11" i="26"/>
  <c r="J61" i="36" l="1"/>
  <c r="I11" i="16"/>
  <c r="K11" i="36"/>
  <c r="J9" i="21"/>
  <c r="J49" i="36"/>
  <c r="I11" i="15"/>
  <c r="J64" i="36"/>
  <c r="I2" i="17"/>
  <c r="J67" i="36"/>
  <c r="I5" i="17"/>
  <c r="J43" i="36"/>
  <c r="I5" i="15"/>
  <c r="J44" i="36"/>
  <c r="I6" i="15"/>
  <c r="J6" i="36"/>
  <c r="I4" i="21"/>
  <c r="J9" i="36"/>
  <c r="I7" i="21"/>
  <c r="J18" i="36"/>
  <c r="I4" i="14"/>
  <c r="J60" i="36"/>
  <c r="I10" i="16"/>
  <c r="J13" i="36"/>
  <c r="I11" i="21"/>
  <c r="J24" i="36"/>
  <c r="I10" i="14"/>
  <c r="J42" i="36"/>
  <c r="I4" i="15"/>
  <c r="J47" i="36"/>
  <c r="I9" i="15"/>
  <c r="J66" i="36"/>
  <c r="I4" i="17"/>
  <c r="J25" i="36"/>
  <c r="I11" i="14"/>
  <c r="J59" i="36"/>
  <c r="I9" i="16"/>
  <c r="J53" i="36"/>
  <c r="I3" i="16"/>
  <c r="J69" i="36"/>
  <c r="I7" i="17"/>
  <c r="J54" i="36"/>
  <c r="I4" i="16"/>
  <c r="J55" i="36"/>
  <c r="I5" i="16"/>
  <c r="J21" i="36"/>
  <c r="I7" i="14"/>
  <c r="J65" i="36"/>
  <c r="I3" i="17"/>
  <c r="J22" i="36"/>
  <c r="I8" i="14"/>
  <c r="J4" i="36"/>
  <c r="I2" i="21"/>
  <c r="J20" i="36"/>
  <c r="I6" i="14"/>
  <c r="J57" i="36"/>
  <c r="I7" i="16"/>
  <c r="J41" i="36"/>
  <c r="I3" i="15"/>
  <c r="J10" i="36"/>
  <c r="I8" i="21"/>
  <c r="J46" i="36"/>
  <c r="I8" i="15"/>
  <c r="J8" i="36"/>
  <c r="I6" i="21"/>
  <c r="J68" i="36"/>
  <c r="I6" i="17"/>
  <c r="J71" i="36"/>
  <c r="I9" i="17"/>
  <c r="K7" i="36"/>
  <c r="J5" i="21"/>
  <c r="J19" i="36"/>
  <c r="I5" i="14"/>
  <c r="J17" i="36"/>
  <c r="I3" i="14"/>
  <c r="J40" i="36"/>
  <c r="I2" i="15"/>
  <c r="J23" i="36"/>
  <c r="I9" i="14"/>
  <c r="J73" i="36"/>
  <c r="I11" i="17"/>
  <c r="J58" i="36"/>
  <c r="I8" i="16"/>
  <c r="J16" i="36"/>
  <c r="I2" i="14"/>
  <c r="J5" i="36"/>
  <c r="I3" i="21"/>
  <c r="J56" i="36"/>
  <c r="I6" i="16"/>
  <c r="J70" i="36"/>
  <c r="I8" i="17"/>
  <c r="J52" i="36"/>
  <c r="I2" i="16"/>
  <c r="K12" i="36"/>
  <c r="J10" i="21"/>
  <c r="J72" i="36"/>
  <c r="I10" i="17"/>
  <c r="J45" i="36"/>
  <c r="I7" i="15"/>
  <c r="J48" i="36"/>
  <c r="I10" i="15"/>
  <c r="J41" i="37"/>
  <c r="I3" i="11"/>
  <c r="J10" i="37"/>
  <c r="I8" i="18"/>
  <c r="K65" i="37"/>
  <c r="J3" i="13"/>
  <c r="J17" i="37"/>
  <c r="I3" i="20"/>
  <c r="K11" i="37"/>
  <c r="J9" i="18"/>
  <c r="J7" i="37"/>
  <c r="I5" i="18"/>
  <c r="J20" i="37"/>
  <c r="I6" i="20"/>
  <c r="J69" i="37"/>
  <c r="I7" i="13"/>
  <c r="J6" i="37"/>
  <c r="I4" i="18"/>
  <c r="J57" i="37"/>
  <c r="I7" i="12"/>
  <c r="J19" i="37"/>
  <c r="I5" i="20"/>
  <c r="K25" i="37"/>
  <c r="J11" i="20"/>
  <c r="K45" i="37"/>
  <c r="J7" i="11"/>
  <c r="J55" i="37"/>
  <c r="I5" i="12"/>
  <c r="K42" i="37"/>
  <c r="J4" i="11"/>
  <c r="J18" i="37"/>
  <c r="I4" i="20"/>
  <c r="J72" i="37"/>
  <c r="I10" i="13"/>
  <c r="J68" i="37"/>
  <c r="I6" i="13"/>
  <c r="K21" i="37"/>
  <c r="J7" i="20"/>
  <c r="J59" i="37"/>
  <c r="I9" i="12"/>
  <c r="J4" i="37"/>
  <c r="I2" i="18"/>
  <c r="J54" i="37"/>
  <c r="I4" i="12"/>
  <c r="J16" i="37"/>
  <c r="I2" i="20"/>
  <c r="J67" i="37"/>
  <c r="I5" i="13"/>
  <c r="L23" i="37"/>
  <c r="K9" i="20"/>
  <c r="J46" i="37"/>
  <c r="I8" i="11"/>
  <c r="J13" i="37"/>
  <c r="I11" i="18"/>
  <c r="J56" i="37"/>
  <c r="I6" i="12"/>
  <c r="J12" i="37"/>
  <c r="I10" i="18"/>
  <c r="J44" i="37"/>
  <c r="I6" i="11"/>
  <c r="J58" i="37"/>
  <c r="I8" i="12"/>
  <c r="J8" i="37"/>
  <c r="I6" i="18"/>
  <c r="J66" i="37"/>
  <c r="I4" i="13"/>
  <c r="J52" i="37"/>
  <c r="I2" i="12"/>
  <c r="J71" i="37"/>
  <c r="I9" i="13"/>
  <c r="J48" i="37"/>
  <c r="I10" i="11"/>
  <c r="J61" i="37"/>
  <c r="I11" i="12"/>
  <c r="J40" i="37"/>
  <c r="I2" i="11"/>
  <c r="J47" i="37"/>
  <c r="I9" i="11"/>
  <c r="J60" i="37"/>
  <c r="I10" i="12"/>
  <c r="K64" i="37"/>
  <c r="J2" i="13"/>
  <c r="K22" i="37"/>
  <c r="J8" i="20"/>
  <c r="J43" i="37"/>
  <c r="I5" i="11"/>
  <c r="K73" i="37"/>
  <c r="J11" i="13"/>
  <c r="J9" i="37"/>
  <c r="I7" i="18"/>
  <c r="J5" i="37"/>
  <c r="I3" i="18"/>
  <c r="J24" i="37"/>
  <c r="I10" i="20"/>
  <c r="J49" i="37"/>
  <c r="I11" i="11"/>
  <c r="J70" i="37"/>
  <c r="I8" i="13"/>
  <c r="J53" i="37"/>
  <c r="I3" i="12"/>
  <c r="J23" i="38"/>
  <c r="I9" i="24"/>
  <c r="K17" i="38"/>
  <c r="J3" i="24"/>
  <c r="J66" i="38"/>
  <c r="I4" i="27"/>
  <c r="J11" i="38"/>
  <c r="I9" i="23"/>
  <c r="J69" i="38"/>
  <c r="I7" i="27"/>
  <c r="J9" i="38"/>
  <c r="I7" i="23"/>
  <c r="J52" i="38"/>
  <c r="I2" i="26"/>
  <c r="K8" i="38"/>
  <c r="J6" i="23"/>
  <c r="J53" i="38"/>
  <c r="I3" i="26"/>
  <c r="J42" i="38"/>
  <c r="I4" i="25"/>
  <c r="J59" i="38"/>
  <c r="I9" i="26"/>
  <c r="J67" i="38"/>
  <c r="I5" i="27"/>
  <c r="J43" i="38"/>
  <c r="I5" i="25"/>
  <c r="J64" i="38"/>
  <c r="I2" i="27"/>
  <c r="J13" i="38"/>
  <c r="I11" i="23"/>
  <c r="K4" i="38"/>
  <c r="J2" i="23"/>
  <c r="J12" i="38"/>
  <c r="I10" i="23"/>
  <c r="J21" i="38"/>
  <c r="I7" i="24"/>
  <c r="J24" i="38"/>
  <c r="I10" i="24"/>
  <c r="J65" i="38"/>
  <c r="I3" i="27"/>
  <c r="J45" i="38"/>
  <c r="I7" i="25"/>
  <c r="J72" i="38"/>
  <c r="I10" i="27"/>
  <c r="J47" i="38"/>
  <c r="I9" i="25"/>
  <c r="J54" i="38"/>
  <c r="I4" i="26"/>
  <c r="J7" i="38"/>
  <c r="I5" i="23"/>
  <c r="J22" i="38"/>
  <c r="I8" i="24"/>
  <c r="J73" i="38"/>
  <c r="I11" i="27"/>
  <c r="J71" i="38"/>
  <c r="I9" i="27"/>
  <c r="K6" i="38"/>
  <c r="J4" i="23"/>
  <c r="J19" i="38"/>
  <c r="I5" i="24"/>
  <c r="J25" i="38"/>
  <c r="I11" i="24"/>
  <c r="I10" i="26"/>
  <c r="J60" i="38"/>
  <c r="J46" i="38"/>
  <c r="I8" i="25"/>
  <c r="J40" i="38"/>
  <c r="I2" i="25"/>
  <c r="J18" i="38"/>
  <c r="I4" i="24"/>
  <c r="J68" i="38"/>
  <c r="I6" i="27"/>
  <c r="J57" i="38"/>
  <c r="I7" i="26"/>
  <c r="J49" i="38"/>
  <c r="I11" i="25"/>
  <c r="J16" i="38"/>
  <c r="I2" i="24"/>
  <c r="J61" i="38"/>
  <c r="I11" i="26"/>
  <c r="K5" i="38"/>
  <c r="J3" i="23"/>
  <c r="J10" i="38"/>
  <c r="I8" i="23"/>
  <c r="J70" i="38"/>
  <c r="I8" i="27"/>
  <c r="K55" i="38"/>
  <c r="J5" i="26"/>
  <c r="J58" i="38"/>
  <c r="I8" i="26"/>
  <c r="J48" i="38"/>
  <c r="I10" i="25"/>
  <c r="J44" i="38"/>
  <c r="I6" i="25"/>
  <c r="J41" i="38"/>
  <c r="I3" i="25"/>
  <c r="J56" i="38"/>
  <c r="I6" i="26"/>
  <c r="J20" i="38"/>
  <c r="I6" i="24"/>
  <c r="K72" i="36" l="1"/>
  <c r="J10" i="17"/>
  <c r="K73" i="36"/>
  <c r="J11" i="17"/>
  <c r="K19" i="36"/>
  <c r="J5" i="14"/>
  <c r="K8" i="36"/>
  <c r="J6" i="21"/>
  <c r="K57" i="36"/>
  <c r="J7" i="16"/>
  <c r="K65" i="36"/>
  <c r="J3" i="17"/>
  <c r="K69" i="36"/>
  <c r="J7" i="17"/>
  <c r="K66" i="36"/>
  <c r="J4" i="17"/>
  <c r="K13" i="36"/>
  <c r="J11" i="21"/>
  <c r="K6" i="36"/>
  <c r="J4" i="21"/>
  <c r="K64" i="36"/>
  <c r="J2" i="17"/>
  <c r="K56" i="36"/>
  <c r="J6" i="16"/>
  <c r="K5" i="36"/>
  <c r="J3" i="21"/>
  <c r="K23" i="36"/>
  <c r="J9" i="14"/>
  <c r="K5" i="21"/>
  <c r="L7" i="36"/>
  <c r="K46" i="36"/>
  <c r="J8" i="15"/>
  <c r="K20" i="36"/>
  <c r="J6" i="14"/>
  <c r="K21" i="36"/>
  <c r="J7" i="14"/>
  <c r="K53" i="36"/>
  <c r="J3" i="16"/>
  <c r="K47" i="36"/>
  <c r="J9" i="15"/>
  <c r="K60" i="36"/>
  <c r="J10" i="16"/>
  <c r="K44" i="36"/>
  <c r="J6" i="15"/>
  <c r="K49" i="36"/>
  <c r="J11" i="15"/>
  <c r="L12" i="36"/>
  <c r="K10" i="21"/>
  <c r="K48" i="36"/>
  <c r="J10" i="15"/>
  <c r="K52" i="36"/>
  <c r="J2" i="16"/>
  <c r="K16" i="36"/>
  <c r="J2" i="14"/>
  <c r="K40" i="36"/>
  <c r="J2" i="15"/>
  <c r="K71" i="36"/>
  <c r="J9" i="17"/>
  <c r="K10" i="36"/>
  <c r="J8" i="21"/>
  <c r="K4" i="36"/>
  <c r="J2" i="21"/>
  <c r="K55" i="36"/>
  <c r="J5" i="16"/>
  <c r="K59" i="36"/>
  <c r="J9" i="16"/>
  <c r="K42" i="36"/>
  <c r="J4" i="15"/>
  <c r="K18" i="36"/>
  <c r="J4" i="14"/>
  <c r="K43" i="36"/>
  <c r="J5" i="15"/>
  <c r="L11" i="36"/>
  <c r="K9" i="21"/>
  <c r="K45" i="36"/>
  <c r="J7" i="15"/>
  <c r="K70" i="36"/>
  <c r="J8" i="17"/>
  <c r="K58" i="36"/>
  <c r="J8" i="16"/>
  <c r="K17" i="36"/>
  <c r="J3" i="14"/>
  <c r="K68" i="36"/>
  <c r="J6" i="17"/>
  <c r="K41" i="36"/>
  <c r="J3" i="15"/>
  <c r="K22" i="36"/>
  <c r="J8" i="14"/>
  <c r="K54" i="36"/>
  <c r="J4" i="16"/>
  <c r="K25" i="36"/>
  <c r="J11" i="14"/>
  <c r="K24" i="36"/>
  <c r="J10" i="14"/>
  <c r="K9" i="36"/>
  <c r="J7" i="21"/>
  <c r="K67" i="36"/>
  <c r="J5" i="17"/>
  <c r="K61" i="36"/>
  <c r="J11" i="16"/>
  <c r="K49" i="37"/>
  <c r="J11" i="11"/>
  <c r="L22" i="37"/>
  <c r="K8" i="20"/>
  <c r="K48" i="37"/>
  <c r="J10" i="11"/>
  <c r="K44" i="37"/>
  <c r="J6" i="11"/>
  <c r="K67" i="37"/>
  <c r="J5" i="13"/>
  <c r="K68" i="37"/>
  <c r="J6" i="13"/>
  <c r="L25" i="37"/>
  <c r="K11" i="20"/>
  <c r="K7" i="37"/>
  <c r="J5" i="18"/>
  <c r="K71" i="37"/>
  <c r="J9" i="13"/>
  <c r="K12" i="37"/>
  <c r="J10" i="18"/>
  <c r="K16" i="37"/>
  <c r="J2" i="20"/>
  <c r="K72" i="37"/>
  <c r="J10" i="13"/>
  <c r="K19" i="37"/>
  <c r="J5" i="20"/>
  <c r="L11" i="37"/>
  <c r="K9" i="18"/>
  <c r="K60" i="37"/>
  <c r="J10" i="12"/>
  <c r="K56" i="37"/>
  <c r="J6" i="12"/>
  <c r="K54" i="37"/>
  <c r="J4" i="12"/>
  <c r="K18" i="37"/>
  <c r="J4" i="20"/>
  <c r="K57" i="37"/>
  <c r="J7" i="12"/>
  <c r="K17" i="37"/>
  <c r="J3" i="20"/>
  <c r="L64" i="37"/>
  <c r="K2" i="13"/>
  <c r="K47" i="37"/>
  <c r="J9" i="11"/>
  <c r="K13" i="37"/>
  <c r="J11" i="18"/>
  <c r="K4" i="37"/>
  <c r="J2" i="18"/>
  <c r="L42" i="37"/>
  <c r="K4" i="11"/>
  <c r="K6" i="37"/>
  <c r="J4" i="18"/>
  <c r="L65" i="37"/>
  <c r="K3" i="13"/>
  <c r="K52" i="37"/>
  <c r="J2" i="12"/>
  <c r="K9" i="37"/>
  <c r="J7" i="18"/>
  <c r="K66" i="37"/>
  <c r="J4" i="13"/>
  <c r="L73" i="37"/>
  <c r="K11" i="13"/>
  <c r="K46" i="37"/>
  <c r="J8" i="11"/>
  <c r="K59" i="37"/>
  <c r="J9" i="12"/>
  <c r="K55" i="37"/>
  <c r="J5" i="12"/>
  <c r="K69" i="37"/>
  <c r="J7" i="13"/>
  <c r="K10" i="37"/>
  <c r="J8" i="18"/>
  <c r="K24" i="37"/>
  <c r="J10" i="20"/>
  <c r="K5" i="37"/>
  <c r="J3" i="18"/>
  <c r="K53" i="37"/>
  <c r="J3" i="12"/>
  <c r="K40" i="37"/>
  <c r="J2" i="11"/>
  <c r="K8" i="37"/>
  <c r="J6" i="18"/>
  <c r="K70" i="37"/>
  <c r="J8" i="13"/>
  <c r="K43" i="37"/>
  <c r="J5" i="11"/>
  <c r="K61" i="37"/>
  <c r="J11" i="12"/>
  <c r="K58" i="37"/>
  <c r="J8" i="12"/>
  <c r="M23" i="37"/>
  <c r="L9" i="20"/>
  <c r="L21" i="37"/>
  <c r="K7" i="20"/>
  <c r="L45" i="37"/>
  <c r="K7" i="11"/>
  <c r="K20" i="37"/>
  <c r="J6" i="20"/>
  <c r="K41" i="37"/>
  <c r="J3" i="11"/>
  <c r="K68" i="38"/>
  <c r="J6" i="27"/>
  <c r="K19" i="38"/>
  <c r="J5" i="24"/>
  <c r="K54" i="38"/>
  <c r="J4" i="26"/>
  <c r="K21" i="38"/>
  <c r="J7" i="24"/>
  <c r="K67" i="38"/>
  <c r="J5" i="27"/>
  <c r="K9" i="38"/>
  <c r="J7" i="23"/>
  <c r="K18" i="38"/>
  <c r="J4" i="24"/>
  <c r="K47" i="38"/>
  <c r="J9" i="25"/>
  <c r="K12" i="38"/>
  <c r="J10" i="23"/>
  <c r="K59" i="38"/>
  <c r="J9" i="26"/>
  <c r="K69" i="38"/>
  <c r="J7" i="27"/>
  <c r="L6" i="38"/>
  <c r="K4" i="23"/>
  <c r="K44" i="38"/>
  <c r="J6" i="25"/>
  <c r="K48" i="38"/>
  <c r="J10" i="25"/>
  <c r="K61" i="38"/>
  <c r="J11" i="26"/>
  <c r="K40" i="38"/>
  <c r="J2" i="25"/>
  <c r="K71" i="38"/>
  <c r="J9" i="27"/>
  <c r="K72" i="38"/>
  <c r="J10" i="27"/>
  <c r="L4" i="38"/>
  <c r="K2" i="23"/>
  <c r="K42" i="38"/>
  <c r="J4" i="25"/>
  <c r="K11" i="38"/>
  <c r="J9" i="23"/>
  <c r="K10" i="38"/>
  <c r="J8" i="23"/>
  <c r="K58" i="38"/>
  <c r="J8" i="26"/>
  <c r="K16" i="38"/>
  <c r="J2" i="24"/>
  <c r="K46" i="38"/>
  <c r="J8" i="25"/>
  <c r="K73" i="38"/>
  <c r="J11" i="27"/>
  <c r="K45" i="38"/>
  <c r="J7" i="25"/>
  <c r="K13" i="38"/>
  <c r="J11" i="23"/>
  <c r="K53" i="38"/>
  <c r="J3" i="26"/>
  <c r="K66" i="38"/>
  <c r="J4" i="27"/>
  <c r="K60" i="38"/>
  <c r="J10" i="26"/>
  <c r="L55" i="38"/>
  <c r="K5" i="26"/>
  <c r="K49" i="38"/>
  <c r="J11" i="25"/>
  <c r="K22" i="38"/>
  <c r="J8" i="24"/>
  <c r="K65" i="38"/>
  <c r="J3" i="27"/>
  <c r="K64" i="38"/>
  <c r="J2" i="27"/>
  <c r="L8" i="38"/>
  <c r="K6" i="23"/>
  <c r="L17" i="38"/>
  <c r="K3" i="24"/>
  <c r="K41" i="38"/>
  <c r="J3" i="25"/>
  <c r="L5" i="38"/>
  <c r="K3" i="23"/>
  <c r="K20" i="38"/>
  <c r="J6" i="24"/>
  <c r="K56" i="38"/>
  <c r="J6" i="26"/>
  <c r="K70" i="38"/>
  <c r="J8" i="27"/>
  <c r="K57" i="38"/>
  <c r="J7" i="26"/>
  <c r="K25" i="38"/>
  <c r="J11" i="24"/>
  <c r="K7" i="38"/>
  <c r="J5" i="23"/>
  <c r="K24" i="38"/>
  <c r="J10" i="24"/>
  <c r="K43" i="38"/>
  <c r="J5" i="25"/>
  <c r="K52" i="38"/>
  <c r="J2" i="26"/>
  <c r="K23" i="38"/>
  <c r="J9" i="24"/>
  <c r="L22" i="36" l="1"/>
  <c r="K8" i="14"/>
  <c r="L58" i="36"/>
  <c r="K8" i="16"/>
  <c r="L43" i="36"/>
  <c r="K5" i="15"/>
  <c r="L55" i="36"/>
  <c r="K5" i="16"/>
  <c r="L40" i="36"/>
  <c r="K2" i="15"/>
  <c r="M12" i="36"/>
  <c r="L10" i="21"/>
  <c r="L47" i="36"/>
  <c r="K9" i="15"/>
  <c r="L46" i="36"/>
  <c r="K8" i="15"/>
  <c r="L56" i="36"/>
  <c r="K6" i="16"/>
  <c r="L66" i="36"/>
  <c r="K4" i="17"/>
  <c r="L8" i="36"/>
  <c r="K6" i="21"/>
  <c r="L9" i="36"/>
  <c r="K7" i="21"/>
  <c r="M7" i="36"/>
  <c r="L5" i="21"/>
  <c r="L24" i="36"/>
  <c r="K10" i="14"/>
  <c r="L41" i="36"/>
  <c r="K3" i="15"/>
  <c r="L70" i="36"/>
  <c r="K8" i="17"/>
  <c r="L18" i="36"/>
  <c r="K4" i="14"/>
  <c r="L4" i="36"/>
  <c r="K2" i="21"/>
  <c r="L16" i="36"/>
  <c r="K2" i="14"/>
  <c r="L49" i="36"/>
  <c r="K11" i="15"/>
  <c r="L53" i="36"/>
  <c r="K3" i="16"/>
  <c r="L64" i="36"/>
  <c r="K2" i="17"/>
  <c r="L69" i="36"/>
  <c r="K7" i="17"/>
  <c r="L19" i="36"/>
  <c r="K5" i="14"/>
  <c r="L61" i="36"/>
  <c r="K11" i="16"/>
  <c r="L25" i="36"/>
  <c r="K11" i="14"/>
  <c r="L68" i="36"/>
  <c r="K6" i="17"/>
  <c r="L45" i="36"/>
  <c r="K7" i="15"/>
  <c r="L42" i="36"/>
  <c r="K4" i="15"/>
  <c r="L10" i="36"/>
  <c r="K8" i="21"/>
  <c r="L52" i="36"/>
  <c r="K2" i="16"/>
  <c r="L44" i="36"/>
  <c r="K6" i="15"/>
  <c r="L21" i="36"/>
  <c r="K7" i="14"/>
  <c r="L23" i="36"/>
  <c r="K9" i="14"/>
  <c r="L6" i="36"/>
  <c r="K4" i="21"/>
  <c r="L65" i="36"/>
  <c r="K3" i="17"/>
  <c r="L73" i="36"/>
  <c r="K11" i="17"/>
  <c r="L67" i="36"/>
  <c r="K5" i="17"/>
  <c r="L54" i="36"/>
  <c r="K4" i="16"/>
  <c r="L17" i="36"/>
  <c r="K3" i="14"/>
  <c r="M11" i="36"/>
  <c r="L9" i="21"/>
  <c r="L59" i="36"/>
  <c r="K9" i="16"/>
  <c r="L71" i="36"/>
  <c r="K9" i="17"/>
  <c r="L48" i="36"/>
  <c r="K10" i="15"/>
  <c r="L60" i="36"/>
  <c r="K10" i="16"/>
  <c r="L20" i="36"/>
  <c r="K6" i="14"/>
  <c r="L5" i="36"/>
  <c r="K3" i="21"/>
  <c r="L13" i="36"/>
  <c r="K11" i="21"/>
  <c r="L57" i="36"/>
  <c r="K7" i="16"/>
  <c r="L72" i="36"/>
  <c r="K10" i="17"/>
  <c r="M45" i="37"/>
  <c r="L7" i="11"/>
  <c r="L70" i="37"/>
  <c r="K8" i="13"/>
  <c r="L10" i="37"/>
  <c r="K8" i="18"/>
  <c r="L66" i="37"/>
  <c r="K4" i="13"/>
  <c r="L4" i="37"/>
  <c r="K2" i="18"/>
  <c r="L18" i="37"/>
  <c r="K4" i="20"/>
  <c r="L72" i="37"/>
  <c r="K10" i="13"/>
  <c r="L68" i="37"/>
  <c r="K6" i="13"/>
  <c r="M21" i="37"/>
  <c r="L7" i="20"/>
  <c r="L8" i="37"/>
  <c r="K6" i="18"/>
  <c r="L69" i="37"/>
  <c r="K7" i="13"/>
  <c r="L9" i="37"/>
  <c r="K7" i="18"/>
  <c r="L13" i="37"/>
  <c r="K11" i="18"/>
  <c r="L54" i="37"/>
  <c r="K4" i="12"/>
  <c r="L16" i="37"/>
  <c r="K2" i="20"/>
  <c r="L67" i="37"/>
  <c r="K5" i="13"/>
  <c r="N23" i="37"/>
  <c r="M9" i="20"/>
  <c r="L40" i="37"/>
  <c r="K2" i="11"/>
  <c r="L55" i="37"/>
  <c r="K5" i="12"/>
  <c r="L52" i="37"/>
  <c r="K2" i="12"/>
  <c r="L47" i="37"/>
  <c r="K9" i="11"/>
  <c r="L56" i="37"/>
  <c r="K6" i="12"/>
  <c r="L12" i="37"/>
  <c r="K10" i="18"/>
  <c r="L44" i="37"/>
  <c r="K6" i="11"/>
  <c r="L58" i="37"/>
  <c r="K8" i="12"/>
  <c r="L53" i="37"/>
  <c r="K3" i="12"/>
  <c r="L59" i="37"/>
  <c r="K9" i="12"/>
  <c r="M65" i="37"/>
  <c r="L3" i="13"/>
  <c r="M64" i="37"/>
  <c r="L2" i="13"/>
  <c r="L60" i="37"/>
  <c r="K10" i="12"/>
  <c r="L71" i="37"/>
  <c r="K9" i="13"/>
  <c r="L48" i="37"/>
  <c r="K10" i="11"/>
  <c r="L61" i="37"/>
  <c r="K11" i="12"/>
  <c r="L5" i="37"/>
  <c r="K3" i="18"/>
  <c r="L46" i="37"/>
  <c r="K8" i="11"/>
  <c r="L6" i="37"/>
  <c r="K4" i="18"/>
  <c r="L17" i="37"/>
  <c r="K3" i="20"/>
  <c r="M11" i="37"/>
  <c r="L9" i="18"/>
  <c r="L7" i="37"/>
  <c r="K5" i="18"/>
  <c r="M22" i="37"/>
  <c r="L8" i="20"/>
  <c r="L41" i="37"/>
  <c r="K3" i="11"/>
  <c r="L20" i="37"/>
  <c r="K6" i="20"/>
  <c r="L43" i="37"/>
  <c r="K5" i="11"/>
  <c r="L24" i="37"/>
  <c r="K10" i="20"/>
  <c r="M73" i="37"/>
  <c r="L11" i="13"/>
  <c r="M42" i="37"/>
  <c r="L4" i="11"/>
  <c r="L57" i="37"/>
  <c r="K7" i="12"/>
  <c r="L19" i="37"/>
  <c r="K5" i="20"/>
  <c r="M25" i="37"/>
  <c r="L11" i="20"/>
  <c r="L49" i="37"/>
  <c r="K11" i="11"/>
  <c r="L43" i="38"/>
  <c r="K5" i="25"/>
  <c r="L56" i="38"/>
  <c r="K6" i="26"/>
  <c r="L64" i="38"/>
  <c r="K2" i="27"/>
  <c r="L66" i="38"/>
  <c r="K4" i="27"/>
  <c r="L16" i="38"/>
  <c r="K2" i="24"/>
  <c r="L72" i="38"/>
  <c r="K10" i="27"/>
  <c r="M6" i="38"/>
  <c r="L4" i="23"/>
  <c r="L9" i="38"/>
  <c r="K7" i="23"/>
  <c r="L24" i="38"/>
  <c r="K10" i="24"/>
  <c r="L20" i="38"/>
  <c r="K6" i="24"/>
  <c r="L65" i="38"/>
  <c r="K3" i="27"/>
  <c r="L53" i="38"/>
  <c r="K3" i="26"/>
  <c r="L58" i="38"/>
  <c r="K8" i="26"/>
  <c r="L71" i="38"/>
  <c r="K9" i="27"/>
  <c r="L69" i="38"/>
  <c r="K7" i="27"/>
  <c r="K5" i="27"/>
  <c r="L67" i="38"/>
  <c r="L7" i="38"/>
  <c r="K5" i="23"/>
  <c r="M5" i="38"/>
  <c r="L3" i="23"/>
  <c r="L22" i="38"/>
  <c r="K8" i="24"/>
  <c r="L13" i="38"/>
  <c r="K11" i="23"/>
  <c r="L10" i="38"/>
  <c r="K8" i="23"/>
  <c r="L40" i="38"/>
  <c r="K2" i="25"/>
  <c r="L59" i="38"/>
  <c r="K9" i="26"/>
  <c r="L21" i="38"/>
  <c r="K7" i="24"/>
  <c r="L25" i="38"/>
  <c r="K11" i="24"/>
  <c r="L41" i="38"/>
  <c r="K3" i="25"/>
  <c r="L49" i="38"/>
  <c r="K11" i="25"/>
  <c r="L45" i="38"/>
  <c r="K7" i="25"/>
  <c r="L11" i="38"/>
  <c r="K9" i="23"/>
  <c r="L61" i="38"/>
  <c r="K11" i="26"/>
  <c r="L12" i="38"/>
  <c r="K10" i="23"/>
  <c r="L54" i="38"/>
  <c r="K4" i="26"/>
  <c r="L23" i="38"/>
  <c r="K9" i="24"/>
  <c r="L57" i="38"/>
  <c r="K7" i="26"/>
  <c r="M17" i="38"/>
  <c r="L3" i="24"/>
  <c r="M55" i="38"/>
  <c r="L5" i="26"/>
  <c r="L73" i="38"/>
  <c r="K11" i="27"/>
  <c r="L42" i="38"/>
  <c r="K4" i="25"/>
  <c r="L48" i="38"/>
  <c r="K10" i="25"/>
  <c r="L47" i="38"/>
  <c r="K9" i="25"/>
  <c r="L19" i="38"/>
  <c r="K5" i="24"/>
  <c r="L52" i="38"/>
  <c r="K2" i="26"/>
  <c r="L70" i="38"/>
  <c r="K8" i="27"/>
  <c r="M8" i="38"/>
  <c r="L6" i="23"/>
  <c r="L60" i="38"/>
  <c r="K10" i="26"/>
  <c r="L46" i="38"/>
  <c r="K8" i="25"/>
  <c r="M4" i="38"/>
  <c r="L2" i="23"/>
  <c r="L44" i="38"/>
  <c r="K6" i="25"/>
  <c r="L18" i="38"/>
  <c r="K4" i="24"/>
  <c r="L68" i="38"/>
  <c r="K6" i="27"/>
  <c r="M13" i="36" l="1"/>
  <c r="L11" i="21"/>
  <c r="M17" i="36"/>
  <c r="L3" i="14"/>
  <c r="M65" i="36"/>
  <c r="L3" i="17"/>
  <c r="M44" i="36"/>
  <c r="L6" i="15"/>
  <c r="M45" i="36"/>
  <c r="L7" i="15"/>
  <c r="M19" i="36"/>
  <c r="L5" i="14"/>
  <c r="M49" i="36"/>
  <c r="L11" i="15"/>
  <c r="M70" i="36"/>
  <c r="L8" i="17"/>
  <c r="M9" i="36"/>
  <c r="L7" i="21"/>
  <c r="M46" i="36"/>
  <c r="L8" i="15"/>
  <c r="M55" i="36"/>
  <c r="L5" i="16"/>
  <c r="M48" i="36"/>
  <c r="L10" i="15"/>
  <c r="M5" i="36"/>
  <c r="L3" i="21"/>
  <c r="M71" i="36"/>
  <c r="L9" i="17"/>
  <c r="M54" i="36"/>
  <c r="L4" i="16"/>
  <c r="M6" i="36"/>
  <c r="L4" i="21"/>
  <c r="M52" i="36"/>
  <c r="L2" i="16"/>
  <c r="M68" i="36"/>
  <c r="L6" i="17"/>
  <c r="M69" i="36"/>
  <c r="L7" i="17"/>
  <c r="M16" i="36"/>
  <c r="L2" i="14"/>
  <c r="M41" i="36"/>
  <c r="L3" i="15"/>
  <c r="M8" i="36"/>
  <c r="L6" i="21"/>
  <c r="M47" i="36"/>
  <c r="L9" i="15"/>
  <c r="M43" i="36"/>
  <c r="L5" i="15"/>
  <c r="M72" i="36"/>
  <c r="L10" i="17"/>
  <c r="M20" i="36"/>
  <c r="L6" i="14"/>
  <c r="M59" i="36"/>
  <c r="L9" i="16"/>
  <c r="M67" i="36"/>
  <c r="L5" i="17"/>
  <c r="M23" i="36"/>
  <c r="L9" i="14"/>
  <c r="M10" i="36"/>
  <c r="L8" i="21"/>
  <c r="M25" i="36"/>
  <c r="L11" i="14"/>
  <c r="M64" i="36"/>
  <c r="L2" i="17"/>
  <c r="M4" i="36"/>
  <c r="L2" i="21"/>
  <c r="M24" i="36"/>
  <c r="L10" i="14"/>
  <c r="M66" i="36"/>
  <c r="L4" i="17"/>
  <c r="N12" i="36"/>
  <c r="M10" i="21"/>
  <c r="M58" i="36"/>
  <c r="L8" i="16"/>
  <c r="M57" i="36"/>
  <c r="L7" i="16"/>
  <c r="M60" i="36"/>
  <c r="L10" i="16"/>
  <c r="N11" i="36"/>
  <c r="M9" i="21"/>
  <c r="M73" i="36"/>
  <c r="L11" i="17"/>
  <c r="M21" i="36"/>
  <c r="L7" i="14"/>
  <c r="M42" i="36"/>
  <c r="L4" i="15"/>
  <c r="M61" i="36"/>
  <c r="L11" i="16"/>
  <c r="M53" i="36"/>
  <c r="L3" i="16"/>
  <c r="M18" i="36"/>
  <c r="L4" i="14"/>
  <c r="N7" i="36"/>
  <c r="M5" i="21"/>
  <c r="M56" i="36"/>
  <c r="L6" i="16"/>
  <c r="M40" i="36"/>
  <c r="L2" i="15"/>
  <c r="M22" i="36"/>
  <c r="L8" i="14"/>
  <c r="M19" i="37"/>
  <c r="L5" i="20"/>
  <c r="M20" i="37"/>
  <c r="L6" i="20"/>
  <c r="M6" i="37"/>
  <c r="L4" i="18"/>
  <c r="M60" i="37"/>
  <c r="L10" i="12"/>
  <c r="M44" i="37"/>
  <c r="L6" i="11"/>
  <c r="M40" i="37"/>
  <c r="L2" i="11"/>
  <c r="M9" i="37"/>
  <c r="L7" i="18"/>
  <c r="M18" i="37"/>
  <c r="L4" i="20"/>
  <c r="M57" i="37"/>
  <c r="L7" i="12"/>
  <c r="M41" i="37"/>
  <c r="L3" i="11"/>
  <c r="M46" i="37"/>
  <c r="L8" i="11"/>
  <c r="N64" i="37"/>
  <c r="M2" i="13"/>
  <c r="M12" i="37"/>
  <c r="L10" i="18"/>
  <c r="O23" i="37"/>
  <c r="N9" i="20"/>
  <c r="M69" i="37"/>
  <c r="L7" i="13"/>
  <c r="M4" i="37"/>
  <c r="L2" i="18"/>
  <c r="N42" i="37"/>
  <c r="M4" i="11"/>
  <c r="N22" i="37"/>
  <c r="M8" i="20"/>
  <c r="M5" i="37"/>
  <c r="L3" i="18"/>
  <c r="N65" i="37"/>
  <c r="M3" i="13"/>
  <c r="M56" i="37"/>
  <c r="L6" i="12"/>
  <c r="M67" i="37"/>
  <c r="L5" i="13"/>
  <c r="M8" i="37"/>
  <c r="L6" i="18"/>
  <c r="M66" i="37"/>
  <c r="L4" i="13"/>
  <c r="N73" i="37"/>
  <c r="M11" i="13"/>
  <c r="M7" i="37"/>
  <c r="L5" i="18"/>
  <c r="M61" i="37"/>
  <c r="L11" i="12"/>
  <c r="M59" i="37"/>
  <c r="L9" i="12"/>
  <c r="M47" i="37"/>
  <c r="L9" i="11"/>
  <c r="M16" i="37"/>
  <c r="L2" i="20"/>
  <c r="N21" i="37"/>
  <c r="M7" i="20"/>
  <c r="M10" i="37"/>
  <c r="L8" i="18"/>
  <c r="M49" i="37"/>
  <c r="L11" i="11"/>
  <c r="M24" i="37"/>
  <c r="L10" i="20"/>
  <c r="N11" i="37"/>
  <c r="M9" i="18"/>
  <c r="M48" i="37"/>
  <c r="L10" i="11"/>
  <c r="M53" i="37"/>
  <c r="L3" i="12"/>
  <c r="M52" i="37"/>
  <c r="L2" i="12"/>
  <c r="M54" i="37"/>
  <c r="L4" i="12"/>
  <c r="M68" i="37"/>
  <c r="L6" i="13"/>
  <c r="M70" i="37"/>
  <c r="L8" i="13"/>
  <c r="N25" i="37"/>
  <c r="M11" i="20"/>
  <c r="M43" i="37"/>
  <c r="L5" i="11"/>
  <c r="M17" i="37"/>
  <c r="L3" i="20"/>
  <c r="M71" i="37"/>
  <c r="L9" i="13"/>
  <c r="M58" i="37"/>
  <c r="L8" i="12"/>
  <c r="M55" i="37"/>
  <c r="L5" i="12"/>
  <c r="M13" i="37"/>
  <c r="L11" i="18"/>
  <c r="M72" i="37"/>
  <c r="L10" i="13"/>
  <c r="N45" i="37"/>
  <c r="M7" i="11"/>
  <c r="M21" i="38"/>
  <c r="L7" i="24"/>
  <c r="M61" i="38"/>
  <c r="L11" i="26"/>
  <c r="N4" i="38"/>
  <c r="M2" i="23"/>
  <c r="M19" i="38"/>
  <c r="L5" i="24"/>
  <c r="N17" i="38"/>
  <c r="M3" i="24"/>
  <c r="M11" i="38"/>
  <c r="L9" i="23"/>
  <c r="M59" i="38"/>
  <c r="L9" i="26"/>
  <c r="M7" i="38"/>
  <c r="L5" i="23"/>
  <c r="M65" i="38"/>
  <c r="L3" i="27"/>
  <c r="M16" i="38"/>
  <c r="L2" i="24"/>
  <c r="N5" i="38"/>
  <c r="M3" i="23"/>
  <c r="M67" i="38"/>
  <c r="L5" i="27"/>
  <c r="M72" i="38"/>
  <c r="L10" i="27"/>
  <c r="M46" i="38"/>
  <c r="L8" i="25"/>
  <c r="M47" i="38"/>
  <c r="L9" i="25"/>
  <c r="M57" i="38"/>
  <c r="L7" i="26"/>
  <c r="M45" i="38"/>
  <c r="L7" i="25"/>
  <c r="M40" i="38"/>
  <c r="L2" i="25"/>
  <c r="M20" i="38"/>
  <c r="L6" i="24"/>
  <c r="M66" i="38"/>
  <c r="L4" i="27"/>
  <c r="M53" i="38"/>
  <c r="L3" i="26"/>
  <c r="N55" i="38"/>
  <c r="M5" i="26"/>
  <c r="M60" i="38"/>
  <c r="L10" i="26"/>
  <c r="M48" i="38"/>
  <c r="L10" i="25"/>
  <c r="M23" i="38"/>
  <c r="L9" i="24"/>
  <c r="M49" i="38"/>
  <c r="L11" i="25"/>
  <c r="M10" i="38"/>
  <c r="L8" i="23"/>
  <c r="M69" i="38"/>
  <c r="L7" i="27"/>
  <c r="M24" i="38"/>
  <c r="L10" i="24"/>
  <c r="M64" i="38"/>
  <c r="L2" i="27"/>
  <c r="L6" i="25"/>
  <c r="M44" i="38"/>
  <c r="M52" i="38"/>
  <c r="L2" i="26"/>
  <c r="M68" i="38"/>
  <c r="L6" i="27"/>
  <c r="N8" i="38"/>
  <c r="M6" i="23"/>
  <c r="M42" i="38"/>
  <c r="L4" i="25"/>
  <c r="M54" i="38"/>
  <c r="L4" i="26"/>
  <c r="M41" i="38"/>
  <c r="L3" i="25"/>
  <c r="M13" i="38"/>
  <c r="L11" i="23"/>
  <c r="M71" i="38"/>
  <c r="L9" i="27"/>
  <c r="M9" i="38"/>
  <c r="L7" i="23"/>
  <c r="M56" i="38"/>
  <c r="L6" i="26"/>
  <c r="M18" i="38"/>
  <c r="L4" i="24"/>
  <c r="M70" i="38"/>
  <c r="L8" i="27"/>
  <c r="M73" i="38"/>
  <c r="L11" i="27"/>
  <c r="M12" i="38"/>
  <c r="L10" i="23"/>
  <c r="M25" i="38"/>
  <c r="L11" i="24"/>
  <c r="M22" i="38"/>
  <c r="L8" i="24"/>
  <c r="M58" i="38"/>
  <c r="L8" i="26"/>
  <c r="N6" i="38"/>
  <c r="M4" i="23"/>
  <c r="M43" i="38"/>
  <c r="L5" i="25"/>
  <c r="N61" i="36" l="1"/>
  <c r="M11" i="16"/>
  <c r="O11" i="36"/>
  <c r="N9" i="21"/>
  <c r="O12" i="36"/>
  <c r="N10" i="21"/>
  <c r="N64" i="36"/>
  <c r="M2" i="17"/>
  <c r="N67" i="36"/>
  <c r="M5" i="17"/>
  <c r="N43" i="36"/>
  <c r="M5" i="15"/>
  <c r="N16" i="36"/>
  <c r="M2" i="14"/>
  <c r="N6" i="36"/>
  <c r="M4" i="21"/>
  <c r="N48" i="36"/>
  <c r="M10" i="15"/>
  <c r="N70" i="36"/>
  <c r="M8" i="17"/>
  <c r="N44" i="36"/>
  <c r="M6" i="15"/>
  <c r="N56" i="36"/>
  <c r="M6" i="16"/>
  <c r="O7" i="36"/>
  <c r="N5" i="21"/>
  <c r="N42" i="36"/>
  <c r="M4" i="15"/>
  <c r="N60" i="36"/>
  <c r="M10" i="16"/>
  <c r="N66" i="36"/>
  <c r="M4" i="17"/>
  <c r="N25" i="36"/>
  <c r="M11" i="14"/>
  <c r="N59" i="36"/>
  <c r="M9" i="16"/>
  <c r="N47" i="36"/>
  <c r="M9" i="15"/>
  <c r="N69" i="36"/>
  <c r="M7" i="17"/>
  <c r="N54" i="36"/>
  <c r="M4" i="16"/>
  <c r="N55" i="36"/>
  <c r="M5" i="16"/>
  <c r="N49" i="36"/>
  <c r="M11" i="15"/>
  <c r="N65" i="36"/>
  <c r="M3" i="17"/>
  <c r="N22" i="36"/>
  <c r="M8" i="14"/>
  <c r="N18" i="36"/>
  <c r="M4" i="14"/>
  <c r="N21" i="36"/>
  <c r="M7" i="14"/>
  <c r="N57" i="36"/>
  <c r="M7" i="16"/>
  <c r="N24" i="36"/>
  <c r="M10" i="14"/>
  <c r="N10" i="36"/>
  <c r="M8" i="21"/>
  <c r="N20" i="36"/>
  <c r="M6" i="14"/>
  <c r="N8" i="36"/>
  <c r="M6" i="21"/>
  <c r="N68" i="36"/>
  <c r="M6" i="17"/>
  <c r="N71" i="36"/>
  <c r="M9" i="17"/>
  <c r="N46" i="36"/>
  <c r="M8" i="15"/>
  <c r="N19" i="36"/>
  <c r="M5" i="14"/>
  <c r="N17" i="36"/>
  <c r="M3" i="14"/>
  <c r="N40" i="36"/>
  <c r="M2" i="15"/>
  <c r="N53" i="36"/>
  <c r="M3" i="16"/>
  <c r="N73" i="36"/>
  <c r="M11" i="17"/>
  <c r="N58" i="36"/>
  <c r="M8" i="16"/>
  <c r="N4" i="36"/>
  <c r="M2" i="21"/>
  <c r="N23" i="36"/>
  <c r="M9" i="14"/>
  <c r="N72" i="36"/>
  <c r="M10" i="17"/>
  <c r="N41" i="36"/>
  <c r="M3" i="15"/>
  <c r="N52" i="36"/>
  <c r="M2" i="16"/>
  <c r="N5" i="36"/>
  <c r="M3" i="21"/>
  <c r="N9" i="36"/>
  <c r="M7" i="21"/>
  <c r="N45" i="36"/>
  <c r="M7" i="15"/>
  <c r="N13" i="36"/>
  <c r="M11" i="21"/>
  <c r="N13" i="37"/>
  <c r="M11" i="18"/>
  <c r="O25" i="37"/>
  <c r="N11" i="20"/>
  <c r="N48" i="37"/>
  <c r="M10" i="11"/>
  <c r="N16" i="37"/>
  <c r="M2" i="20"/>
  <c r="N66" i="37"/>
  <c r="M4" i="13"/>
  <c r="O22" i="37"/>
  <c r="N8" i="20"/>
  <c r="O64" i="37"/>
  <c r="N2" i="13"/>
  <c r="N40" i="37"/>
  <c r="M2" i="11"/>
  <c r="N55" i="37"/>
  <c r="M5" i="12"/>
  <c r="N70" i="37"/>
  <c r="M8" i="13"/>
  <c r="O11" i="37"/>
  <c r="N9" i="18"/>
  <c r="N47" i="37"/>
  <c r="M9" i="11"/>
  <c r="N8" i="37"/>
  <c r="M6" i="18"/>
  <c r="O42" i="37"/>
  <c r="N4" i="11"/>
  <c r="N46" i="37"/>
  <c r="M8" i="11"/>
  <c r="N44" i="37"/>
  <c r="M6" i="11"/>
  <c r="N58" i="37"/>
  <c r="M8" i="12"/>
  <c r="N68" i="37"/>
  <c r="M6" i="13"/>
  <c r="N24" i="37"/>
  <c r="M10" i="20"/>
  <c r="N59" i="37"/>
  <c r="M9" i="12"/>
  <c r="N67" i="37"/>
  <c r="M5" i="13"/>
  <c r="N4" i="37"/>
  <c r="M2" i="18"/>
  <c r="N41" i="37"/>
  <c r="M3" i="11"/>
  <c r="N60" i="37"/>
  <c r="M10" i="12"/>
  <c r="N54" i="37"/>
  <c r="M4" i="12"/>
  <c r="N49" i="37"/>
  <c r="M11" i="11"/>
  <c r="N61" i="37"/>
  <c r="M11" i="12"/>
  <c r="N56" i="37"/>
  <c r="M6" i="12"/>
  <c r="N69" i="37"/>
  <c r="M7" i="13"/>
  <c r="N57" i="37"/>
  <c r="M7" i="12"/>
  <c r="N6" i="37"/>
  <c r="M4" i="18"/>
  <c r="N71" i="37"/>
  <c r="M9" i="13"/>
  <c r="N17" i="37"/>
  <c r="M3" i="20"/>
  <c r="N10" i="37"/>
  <c r="M8" i="18"/>
  <c r="N7" i="37"/>
  <c r="M5" i="18"/>
  <c r="O65" i="37"/>
  <c r="N3" i="13"/>
  <c r="P23" i="37"/>
  <c r="O9" i="20"/>
  <c r="N18" i="37"/>
  <c r="M4" i="20"/>
  <c r="N20" i="37"/>
  <c r="M6" i="20"/>
  <c r="O45" i="37"/>
  <c r="N7" i="11"/>
  <c r="N52" i="37"/>
  <c r="M2" i="12"/>
  <c r="N72" i="37"/>
  <c r="M10" i="13"/>
  <c r="N43" i="37"/>
  <c r="M5" i="11"/>
  <c r="N53" i="37"/>
  <c r="M3" i="12"/>
  <c r="O21" i="37"/>
  <c r="N7" i="20"/>
  <c r="O73" i="37"/>
  <c r="N11" i="13"/>
  <c r="N5" i="37"/>
  <c r="M3" i="18"/>
  <c r="N12" i="37"/>
  <c r="M10" i="18"/>
  <c r="N9" i="37"/>
  <c r="M7" i="18"/>
  <c r="N19" i="37"/>
  <c r="M5" i="20"/>
  <c r="N58" i="38"/>
  <c r="M8" i="26"/>
  <c r="N18" i="38"/>
  <c r="M4" i="24"/>
  <c r="N54" i="38"/>
  <c r="M4" i="26"/>
  <c r="N64" i="38"/>
  <c r="M2" i="27"/>
  <c r="N48" i="38"/>
  <c r="M10" i="25"/>
  <c r="N40" i="38"/>
  <c r="M2" i="25"/>
  <c r="N67" i="38"/>
  <c r="M5" i="27"/>
  <c r="N11" i="38"/>
  <c r="M9" i="23"/>
  <c r="N22" i="38"/>
  <c r="M8" i="24"/>
  <c r="N56" i="38"/>
  <c r="M6" i="26"/>
  <c r="N42" i="38"/>
  <c r="M4" i="25"/>
  <c r="N24" i="38"/>
  <c r="M10" i="24"/>
  <c r="N60" i="38"/>
  <c r="M10" i="26"/>
  <c r="N45" i="38"/>
  <c r="M7" i="25"/>
  <c r="O5" i="38"/>
  <c r="N3" i="23"/>
  <c r="O17" i="38"/>
  <c r="N3" i="24"/>
  <c r="N25" i="38"/>
  <c r="M11" i="24"/>
  <c r="N9" i="38"/>
  <c r="M7" i="23"/>
  <c r="O8" i="38"/>
  <c r="N6" i="23"/>
  <c r="N69" i="38"/>
  <c r="M7" i="27"/>
  <c r="O55" i="38"/>
  <c r="N5" i="26"/>
  <c r="N57" i="38"/>
  <c r="M7" i="26"/>
  <c r="N16" i="38"/>
  <c r="M2" i="24"/>
  <c r="N19" i="38"/>
  <c r="M5" i="24"/>
  <c r="N12" i="38"/>
  <c r="M10" i="23"/>
  <c r="N71" i="38"/>
  <c r="M9" i="27"/>
  <c r="M6" i="27"/>
  <c r="N68" i="38"/>
  <c r="N10" i="38"/>
  <c r="M8" i="23"/>
  <c r="N53" i="38"/>
  <c r="M3" i="26"/>
  <c r="N47" i="38"/>
  <c r="M9" i="25"/>
  <c r="N65" i="38"/>
  <c r="M3" i="27"/>
  <c r="O4" i="38"/>
  <c r="N2" i="23"/>
  <c r="N43" i="38"/>
  <c r="M5" i="25"/>
  <c r="N73" i="38"/>
  <c r="M11" i="27"/>
  <c r="N13" i="38"/>
  <c r="M11" i="23"/>
  <c r="N52" i="38"/>
  <c r="M2" i="26"/>
  <c r="N49" i="38"/>
  <c r="M11" i="25"/>
  <c r="N66" i="38"/>
  <c r="M4" i="27"/>
  <c r="N46" i="38"/>
  <c r="M8" i="25"/>
  <c r="N7" i="38"/>
  <c r="M5" i="23"/>
  <c r="N61" i="38"/>
  <c r="M11" i="26"/>
  <c r="N44" i="38"/>
  <c r="M6" i="25"/>
  <c r="O6" i="38"/>
  <c r="N4" i="23"/>
  <c r="N70" i="38"/>
  <c r="M8" i="27"/>
  <c r="N41" i="38"/>
  <c r="M3" i="25"/>
  <c r="N23" i="38"/>
  <c r="M9" i="24"/>
  <c r="N20" i="38"/>
  <c r="M6" i="24"/>
  <c r="N72" i="38"/>
  <c r="M10" i="27"/>
  <c r="N59" i="38"/>
  <c r="M9" i="26"/>
  <c r="N21" i="38"/>
  <c r="M7" i="24"/>
  <c r="O9" i="36" l="1"/>
  <c r="N7" i="21"/>
  <c r="O73" i="36"/>
  <c r="N11" i="17"/>
  <c r="O19" i="36"/>
  <c r="N5" i="14"/>
  <c r="O8" i="36"/>
  <c r="N6" i="21"/>
  <c r="O57" i="36"/>
  <c r="N7" i="16"/>
  <c r="O65" i="36"/>
  <c r="N3" i="17"/>
  <c r="O69" i="36"/>
  <c r="N7" i="17"/>
  <c r="O66" i="36"/>
  <c r="N4" i="17"/>
  <c r="O56" i="36"/>
  <c r="N6" i="16"/>
  <c r="O6" i="36"/>
  <c r="N4" i="21"/>
  <c r="O64" i="36"/>
  <c r="N2" i="17"/>
  <c r="O72" i="36"/>
  <c r="N10" i="17"/>
  <c r="O5" i="36"/>
  <c r="N3" i="21"/>
  <c r="O23" i="36"/>
  <c r="N9" i="14"/>
  <c r="O53" i="36"/>
  <c r="N3" i="16"/>
  <c r="O46" i="36"/>
  <c r="N8" i="15"/>
  <c r="O20" i="36"/>
  <c r="N6" i="14"/>
  <c r="O21" i="36"/>
  <c r="N7" i="14"/>
  <c r="O49" i="36"/>
  <c r="N11" i="15"/>
  <c r="O47" i="36"/>
  <c r="N9" i="15"/>
  <c r="O60" i="36"/>
  <c r="N10" i="16"/>
  <c r="O44" i="36"/>
  <c r="N6" i="15"/>
  <c r="O16" i="36"/>
  <c r="N2" i="14"/>
  <c r="P12" i="36"/>
  <c r="O10" i="21"/>
  <c r="O13" i="36"/>
  <c r="N11" i="21"/>
  <c r="O52" i="36"/>
  <c r="N2" i="16"/>
  <c r="O4" i="36"/>
  <c r="N2" i="21"/>
  <c r="O40" i="36"/>
  <c r="N2" i="15"/>
  <c r="O71" i="36"/>
  <c r="N9" i="17"/>
  <c r="O10" i="36"/>
  <c r="N8" i="21"/>
  <c r="O18" i="36"/>
  <c r="N4" i="14"/>
  <c r="O55" i="36"/>
  <c r="N5" i="16"/>
  <c r="O59" i="36"/>
  <c r="N9" i="16"/>
  <c r="O42" i="36"/>
  <c r="N4" i="15"/>
  <c r="O70" i="36"/>
  <c r="N8" i="17"/>
  <c r="O43" i="36"/>
  <c r="N5" i="15"/>
  <c r="P11" i="36"/>
  <c r="O9" i="21"/>
  <c r="O45" i="36"/>
  <c r="N7" i="15"/>
  <c r="O41" i="36"/>
  <c r="N3" i="15"/>
  <c r="O58" i="36"/>
  <c r="N8" i="16"/>
  <c r="O17" i="36"/>
  <c r="N3" i="14"/>
  <c r="O68" i="36"/>
  <c r="N6" i="17"/>
  <c r="O24" i="36"/>
  <c r="N10" i="14"/>
  <c r="O22" i="36"/>
  <c r="N8" i="14"/>
  <c r="O54" i="36"/>
  <c r="N4" i="16"/>
  <c r="O25" i="36"/>
  <c r="N11" i="14"/>
  <c r="P7" i="36"/>
  <c r="O5" i="21"/>
  <c r="O48" i="36"/>
  <c r="N10" i="15"/>
  <c r="O67" i="36"/>
  <c r="N5" i="17"/>
  <c r="O61" i="36"/>
  <c r="N11" i="16"/>
  <c r="P65" i="37"/>
  <c r="O3" i="13"/>
  <c r="O57" i="37"/>
  <c r="N7" i="12"/>
  <c r="O60" i="37"/>
  <c r="N10" i="12"/>
  <c r="O68" i="37"/>
  <c r="N6" i="13"/>
  <c r="O47" i="37"/>
  <c r="N9" i="11"/>
  <c r="P22" i="37"/>
  <c r="O8" i="20"/>
  <c r="O52" i="37"/>
  <c r="N2" i="12"/>
  <c r="O69" i="37"/>
  <c r="N7" i="13"/>
  <c r="O41" i="37"/>
  <c r="N3" i="11"/>
  <c r="O58" i="37"/>
  <c r="N8" i="12"/>
  <c r="P11" i="37"/>
  <c r="O9" i="18"/>
  <c r="O66" i="37"/>
  <c r="N4" i="13"/>
  <c r="P73" i="37"/>
  <c r="O11" i="13"/>
  <c r="O56" i="37"/>
  <c r="N6" i="12"/>
  <c r="O4" i="37"/>
  <c r="N2" i="18"/>
  <c r="O44" i="37"/>
  <c r="N6" i="11"/>
  <c r="O70" i="37"/>
  <c r="N8" i="13"/>
  <c r="O16" i="37"/>
  <c r="N2" i="20"/>
  <c r="O12" i="37"/>
  <c r="N10" i="18"/>
  <c r="O72" i="37"/>
  <c r="N10" i="13"/>
  <c r="O10" i="37"/>
  <c r="N8" i="18"/>
  <c r="O20" i="37"/>
  <c r="N6" i="20"/>
  <c r="O17" i="37"/>
  <c r="N3" i="20"/>
  <c r="O61" i="37"/>
  <c r="N11" i="12"/>
  <c r="O67" i="37"/>
  <c r="N5" i="13"/>
  <c r="O46" i="37"/>
  <c r="N8" i="11"/>
  <c r="O55" i="37"/>
  <c r="N5" i="12"/>
  <c r="O48" i="37"/>
  <c r="N10" i="11"/>
  <c r="O5" i="37"/>
  <c r="N3" i="18"/>
  <c r="P45" i="37"/>
  <c r="O7" i="11"/>
  <c r="P21" i="37"/>
  <c r="O7" i="20"/>
  <c r="O71" i="37"/>
  <c r="N9" i="13"/>
  <c r="O59" i="37"/>
  <c r="N9" i="12"/>
  <c r="P42" i="37"/>
  <c r="O4" i="11"/>
  <c r="O40" i="37"/>
  <c r="N2" i="11"/>
  <c r="P25" i="37"/>
  <c r="O11" i="20"/>
  <c r="O7" i="37"/>
  <c r="N5" i="18"/>
  <c r="O19" i="37"/>
  <c r="N5" i="20"/>
  <c r="O53" i="37"/>
  <c r="N3" i="12"/>
  <c r="O18" i="37"/>
  <c r="N4" i="20"/>
  <c r="O49" i="37"/>
  <c r="N11" i="11"/>
  <c r="O9" i="37"/>
  <c r="N7" i="18"/>
  <c r="O43" i="37"/>
  <c r="N5" i="11"/>
  <c r="Q23" i="37"/>
  <c r="P9" i="20"/>
  <c r="O6" i="37"/>
  <c r="N4" i="18"/>
  <c r="O54" i="37"/>
  <c r="N4" i="12"/>
  <c r="O24" i="37"/>
  <c r="N10" i="20"/>
  <c r="O8" i="37"/>
  <c r="N6" i="18"/>
  <c r="P64" i="37"/>
  <c r="O2" i="13"/>
  <c r="O13" i="37"/>
  <c r="N11" i="18"/>
  <c r="O44" i="38"/>
  <c r="N6" i="25"/>
  <c r="O47" i="38"/>
  <c r="N9" i="25"/>
  <c r="O19" i="38"/>
  <c r="N5" i="24"/>
  <c r="O9" i="38"/>
  <c r="N7" i="23"/>
  <c r="O24" i="38"/>
  <c r="N10" i="24"/>
  <c r="O40" i="38"/>
  <c r="N2" i="25"/>
  <c r="O53" i="38"/>
  <c r="N3" i="26"/>
  <c r="O16" i="38"/>
  <c r="N2" i="24"/>
  <c r="O25" i="38"/>
  <c r="N11" i="24"/>
  <c r="O42" i="38"/>
  <c r="N4" i="25"/>
  <c r="O48" i="38"/>
  <c r="N10" i="25"/>
  <c r="O20" i="38"/>
  <c r="N6" i="24"/>
  <c r="O23" i="38"/>
  <c r="N9" i="24"/>
  <c r="O7" i="38"/>
  <c r="N5" i="23"/>
  <c r="O73" i="38"/>
  <c r="N11" i="27"/>
  <c r="O10" i="38"/>
  <c r="N8" i="23"/>
  <c r="O57" i="38"/>
  <c r="N7" i="26"/>
  <c r="P17" i="38"/>
  <c r="O3" i="24"/>
  <c r="O56" i="38"/>
  <c r="N6" i="26"/>
  <c r="O64" i="38"/>
  <c r="N2" i="27"/>
  <c r="O68" i="38"/>
  <c r="N6" i="27"/>
  <c r="O41" i="38"/>
  <c r="N3" i="25"/>
  <c r="O46" i="38"/>
  <c r="N8" i="25"/>
  <c r="O43" i="38"/>
  <c r="N5" i="25"/>
  <c r="P55" i="38"/>
  <c r="O5" i="26"/>
  <c r="P5" i="38"/>
  <c r="O3" i="23"/>
  <c r="O22" i="38"/>
  <c r="N8" i="24"/>
  <c r="O54" i="38"/>
  <c r="N4" i="26"/>
  <c r="O72" i="38"/>
  <c r="N10" i="27"/>
  <c r="O52" i="38"/>
  <c r="N2" i="26"/>
  <c r="O70" i="38"/>
  <c r="N8" i="27"/>
  <c r="O66" i="38"/>
  <c r="N4" i="27"/>
  <c r="P4" i="38"/>
  <c r="O2" i="23"/>
  <c r="O71" i="38"/>
  <c r="N9" i="27"/>
  <c r="O69" i="38"/>
  <c r="N7" i="27"/>
  <c r="O45" i="38"/>
  <c r="N7" i="25"/>
  <c r="O11" i="38"/>
  <c r="N9" i="23"/>
  <c r="O18" i="38"/>
  <c r="N4" i="24"/>
  <c r="O61" i="38"/>
  <c r="N11" i="26"/>
  <c r="O21" i="38"/>
  <c r="N7" i="24"/>
  <c r="O13" i="38"/>
  <c r="N11" i="23"/>
  <c r="O59" i="38"/>
  <c r="N9" i="26"/>
  <c r="P6" i="38"/>
  <c r="O4" i="23"/>
  <c r="O49" i="38"/>
  <c r="N11" i="25"/>
  <c r="O65" i="38"/>
  <c r="N3" i="27"/>
  <c r="O12" i="38"/>
  <c r="N10" i="23"/>
  <c r="P8" i="38"/>
  <c r="O6" i="23"/>
  <c r="O60" i="38"/>
  <c r="N10" i="26"/>
  <c r="O67" i="38"/>
  <c r="N5" i="27"/>
  <c r="O58" i="38"/>
  <c r="N8" i="26"/>
  <c r="P48" i="36" l="1"/>
  <c r="O10" i="15"/>
  <c r="P22" i="36"/>
  <c r="O8" i="14"/>
  <c r="P58" i="36"/>
  <c r="O8" i="16"/>
  <c r="P43" i="36"/>
  <c r="O5" i="15"/>
  <c r="P55" i="36"/>
  <c r="O5" i="16"/>
  <c r="P40" i="36"/>
  <c r="O2" i="15"/>
  <c r="Q12" i="36"/>
  <c r="P10" i="21"/>
  <c r="P47" i="36"/>
  <c r="O9" i="15"/>
  <c r="P46" i="36"/>
  <c r="O8" i="15"/>
  <c r="P72" i="36"/>
  <c r="O10" i="17"/>
  <c r="P66" i="36"/>
  <c r="O4" i="17"/>
  <c r="P8" i="36"/>
  <c r="O6" i="21"/>
  <c r="Q7" i="36"/>
  <c r="P5" i="21"/>
  <c r="P24" i="36"/>
  <c r="O10" i="14"/>
  <c r="P41" i="36"/>
  <c r="O3" i="15"/>
  <c r="P70" i="36"/>
  <c r="O8" i="17"/>
  <c r="P18" i="36"/>
  <c r="O4" i="14"/>
  <c r="P4" i="36"/>
  <c r="O2" i="21"/>
  <c r="P16" i="36"/>
  <c r="O2" i="14"/>
  <c r="P49" i="36"/>
  <c r="O11" i="15"/>
  <c r="P53" i="36"/>
  <c r="O3" i="16"/>
  <c r="P64" i="36"/>
  <c r="O2" i="17"/>
  <c r="P69" i="36"/>
  <c r="O7" i="17"/>
  <c r="P19" i="36"/>
  <c r="O5" i="14"/>
  <c r="P61" i="36"/>
  <c r="O11" i="16"/>
  <c r="P25" i="36"/>
  <c r="O11" i="14"/>
  <c r="P68" i="36"/>
  <c r="O6" i="17"/>
  <c r="P45" i="36"/>
  <c r="O7" i="15"/>
  <c r="P42" i="36"/>
  <c r="O4" i="15"/>
  <c r="P10" i="36"/>
  <c r="O8" i="21"/>
  <c r="P52" i="36"/>
  <c r="O2" i="16"/>
  <c r="P44" i="36"/>
  <c r="O6" i="15"/>
  <c r="P21" i="36"/>
  <c r="O7" i="14"/>
  <c r="P23" i="36"/>
  <c r="O9" i="14"/>
  <c r="P6" i="36"/>
  <c r="O4" i="21"/>
  <c r="P65" i="36"/>
  <c r="O3" i="17"/>
  <c r="P73" i="36"/>
  <c r="O11" i="17"/>
  <c r="P67" i="36"/>
  <c r="O5" i="17"/>
  <c r="P54" i="36"/>
  <c r="O4" i="16"/>
  <c r="P17" i="36"/>
  <c r="O3" i="14"/>
  <c r="Q11" i="36"/>
  <c r="P9" i="21"/>
  <c r="P59" i="36"/>
  <c r="O9" i="16"/>
  <c r="P71" i="36"/>
  <c r="O9" i="17"/>
  <c r="P13" i="36"/>
  <c r="O11" i="21"/>
  <c r="P60" i="36"/>
  <c r="O10" i="16"/>
  <c r="P20" i="36"/>
  <c r="O6" i="14"/>
  <c r="P5" i="36"/>
  <c r="O3" i="21"/>
  <c r="P56" i="36"/>
  <c r="O6" i="16"/>
  <c r="P57" i="36"/>
  <c r="O7" i="16"/>
  <c r="P9" i="36"/>
  <c r="O7" i="21"/>
  <c r="P8" i="37"/>
  <c r="O6" i="18"/>
  <c r="P9" i="37"/>
  <c r="O7" i="18"/>
  <c r="Q25" i="37"/>
  <c r="P11" i="20"/>
  <c r="Q45" i="37"/>
  <c r="P7" i="11"/>
  <c r="P61" i="37"/>
  <c r="O11" i="12"/>
  <c r="P16" i="37"/>
  <c r="O2" i="20"/>
  <c r="P66" i="37"/>
  <c r="O4" i="13"/>
  <c r="Q22" i="37"/>
  <c r="P8" i="20"/>
  <c r="P40" i="37"/>
  <c r="O2" i="11"/>
  <c r="P5" i="37"/>
  <c r="O3" i="18"/>
  <c r="P17" i="37"/>
  <c r="O3" i="20"/>
  <c r="P70" i="37"/>
  <c r="O8" i="13"/>
  <c r="Q11" i="37"/>
  <c r="P9" i="18"/>
  <c r="P47" i="37"/>
  <c r="O9" i="11"/>
  <c r="Q42" i="37"/>
  <c r="P4" i="11"/>
  <c r="P48" i="37"/>
  <c r="O10" i="11"/>
  <c r="P20" i="37"/>
  <c r="O6" i="20"/>
  <c r="P44" i="37"/>
  <c r="O6" i="11"/>
  <c r="P58" i="37"/>
  <c r="O8" i="12"/>
  <c r="P68" i="37"/>
  <c r="O6" i="13"/>
  <c r="P53" i="37"/>
  <c r="O3" i="12"/>
  <c r="P59" i="37"/>
  <c r="O9" i="12"/>
  <c r="P55" i="37"/>
  <c r="O5" i="12"/>
  <c r="P10" i="37"/>
  <c r="O8" i="18"/>
  <c r="P4" i="37"/>
  <c r="O2" i="18"/>
  <c r="P41" i="37"/>
  <c r="O3" i="11"/>
  <c r="P60" i="37"/>
  <c r="O10" i="12"/>
  <c r="P49" i="37"/>
  <c r="O11" i="11"/>
  <c r="P54" i="37"/>
  <c r="O4" i="12"/>
  <c r="P6" i="37"/>
  <c r="O4" i="18"/>
  <c r="R23" i="37"/>
  <c r="Q9" i="20"/>
  <c r="P71" i="37"/>
  <c r="O9" i="13"/>
  <c r="P46" i="37"/>
  <c r="O8" i="11"/>
  <c r="P72" i="37"/>
  <c r="O10" i="13"/>
  <c r="P56" i="37"/>
  <c r="O6" i="12"/>
  <c r="P69" i="37"/>
  <c r="O7" i="13"/>
  <c r="P57" i="37"/>
  <c r="O7" i="12"/>
  <c r="P24" i="37"/>
  <c r="O10" i="20"/>
  <c r="P18" i="37"/>
  <c r="O4" i="20"/>
  <c r="P13" i="37"/>
  <c r="O11" i="18"/>
  <c r="P19" i="37"/>
  <c r="O5" i="20"/>
  <c r="Q64" i="37"/>
  <c r="P2" i="13"/>
  <c r="P43" i="37"/>
  <c r="O5" i="11"/>
  <c r="P7" i="37"/>
  <c r="O5" i="18"/>
  <c r="Q21" i="37"/>
  <c r="P7" i="20"/>
  <c r="P67" i="37"/>
  <c r="O5" i="13"/>
  <c r="P12" i="37"/>
  <c r="O10" i="18"/>
  <c r="Q73" i="37"/>
  <c r="P11" i="13"/>
  <c r="P52" i="37"/>
  <c r="O2" i="12"/>
  <c r="Q65" i="37"/>
  <c r="P3" i="13"/>
  <c r="P52" i="38"/>
  <c r="O2" i="26"/>
  <c r="P43" i="38"/>
  <c r="O5" i="25"/>
  <c r="Q17" i="38"/>
  <c r="P3" i="24"/>
  <c r="P20" i="38"/>
  <c r="O6" i="24"/>
  <c r="P40" i="38"/>
  <c r="O2" i="25"/>
  <c r="P72" i="38"/>
  <c r="O10" i="27"/>
  <c r="P46" i="38"/>
  <c r="O8" i="25"/>
  <c r="P57" i="38"/>
  <c r="O7" i="26"/>
  <c r="P48" i="38"/>
  <c r="O10" i="25"/>
  <c r="P24" i="38"/>
  <c r="O10" i="24"/>
  <c r="P69" i="38"/>
  <c r="O7" i="27"/>
  <c r="P12" i="38"/>
  <c r="O10" i="23"/>
  <c r="P21" i="38"/>
  <c r="O7" i="24"/>
  <c r="P71" i="38"/>
  <c r="O9" i="27"/>
  <c r="P54" i="38"/>
  <c r="O4" i="26"/>
  <c r="P41" i="38"/>
  <c r="O3" i="25"/>
  <c r="P10" i="38"/>
  <c r="O8" i="23"/>
  <c r="P42" i="38"/>
  <c r="O4" i="25"/>
  <c r="P9" i="38"/>
  <c r="O7" i="23"/>
  <c r="P60" i="38"/>
  <c r="O10" i="26"/>
  <c r="P65" i="38"/>
  <c r="O3" i="27"/>
  <c r="P61" i="38"/>
  <c r="O11" i="26"/>
  <c r="Q4" i="38"/>
  <c r="P2" i="23"/>
  <c r="P22" i="38"/>
  <c r="O8" i="24"/>
  <c r="P68" i="38"/>
  <c r="O6" i="27"/>
  <c r="P73" i="38"/>
  <c r="O11" i="27"/>
  <c r="P25" i="38"/>
  <c r="O11" i="24"/>
  <c r="P19" i="38"/>
  <c r="O5" i="24"/>
  <c r="P59" i="38"/>
  <c r="O9" i="26"/>
  <c r="P45" i="38"/>
  <c r="O7" i="25"/>
  <c r="P58" i="38"/>
  <c r="O8" i="26"/>
  <c r="P49" i="38"/>
  <c r="O11" i="25"/>
  <c r="P18" i="38"/>
  <c r="O4" i="24"/>
  <c r="P66" i="38"/>
  <c r="O4" i="27"/>
  <c r="Q5" i="38"/>
  <c r="P3" i="23"/>
  <c r="P64" i="38"/>
  <c r="O2" i="27"/>
  <c r="P7" i="38"/>
  <c r="O5" i="23"/>
  <c r="P16" i="38"/>
  <c r="O2" i="24"/>
  <c r="P47" i="38"/>
  <c r="O9" i="25"/>
  <c r="P13" i="38"/>
  <c r="O11" i="23"/>
  <c r="Q8" i="38"/>
  <c r="P6" i="23"/>
  <c r="P67" i="38"/>
  <c r="O5" i="27"/>
  <c r="Q6" i="38"/>
  <c r="P4" i="23"/>
  <c r="P11" i="38"/>
  <c r="O9" i="23"/>
  <c r="P70" i="38"/>
  <c r="O8" i="27"/>
  <c r="Q55" i="38"/>
  <c r="P5" i="26"/>
  <c r="P56" i="38"/>
  <c r="O6" i="26"/>
  <c r="P23" i="38"/>
  <c r="O9" i="24"/>
  <c r="P53" i="38"/>
  <c r="O3" i="26"/>
  <c r="P44" i="38"/>
  <c r="O6" i="25"/>
  <c r="Q13" i="36" l="1"/>
  <c r="P11" i="21"/>
  <c r="Q17" i="36"/>
  <c r="P3" i="14"/>
  <c r="Q65" i="36"/>
  <c r="P3" i="17"/>
  <c r="Q44" i="36"/>
  <c r="P6" i="15"/>
  <c r="Q45" i="36"/>
  <c r="P7" i="15"/>
  <c r="Q19" i="36"/>
  <c r="P5" i="14"/>
  <c r="Q49" i="36"/>
  <c r="P11" i="15"/>
  <c r="Q70" i="36"/>
  <c r="P8" i="17"/>
  <c r="Q8" i="36"/>
  <c r="P6" i="21"/>
  <c r="Q47" i="36"/>
  <c r="P9" i="15"/>
  <c r="Q43" i="36"/>
  <c r="P5" i="15"/>
  <c r="Q56" i="36"/>
  <c r="P6" i="16"/>
  <c r="Q5" i="36"/>
  <c r="P3" i="21"/>
  <c r="Q71" i="36"/>
  <c r="P9" i="17"/>
  <c r="Q54" i="36"/>
  <c r="P4" i="16"/>
  <c r="Q6" i="36"/>
  <c r="P4" i="21"/>
  <c r="Q52" i="36"/>
  <c r="P2" i="16"/>
  <c r="Q68" i="36"/>
  <c r="P6" i="17"/>
  <c r="Q69" i="36"/>
  <c r="P7" i="17"/>
  <c r="Q16" i="36"/>
  <c r="P2" i="14"/>
  <c r="Q41" i="36"/>
  <c r="P3" i="15"/>
  <c r="Q66" i="36"/>
  <c r="P4" i="17"/>
  <c r="R12" i="36"/>
  <c r="Q10" i="21"/>
  <c r="Q58" i="36"/>
  <c r="P8" i="16"/>
  <c r="Q9" i="36"/>
  <c r="P7" i="21"/>
  <c r="Q20" i="36"/>
  <c r="P6" i="14"/>
  <c r="Q59" i="36"/>
  <c r="P9" i="16"/>
  <c r="Q67" i="36"/>
  <c r="P5" i="17"/>
  <c r="Q23" i="36"/>
  <c r="P9" i="14"/>
  <c r="Q10" i="36"/>
  <c r="P8" i="21"/>
  <c r="Q25" i="36"/>
  <c r="P11" i="14"/>
  <c r="Q64" i="36"/>
  <c r="P2" i="17"/>
  <c r="Q4" i="36"/>
  <c r="P2" i="21"/>
  <c r="Q24" i="36"/>
  <c r="P10" i="14"/>
  <c r="Q72" i="36"/>
  <c r="P10" i="17"/>
  <c r="Q40" i="36"/>
  <c r="P2" i="15"/>
  <c r="Q22" i="36"/>
  <c r="P8" i="14"/>
  <c r="Q57" i="36"/>
  <c r="P7" i="16"/>
  <c r="Q60" i="36"/>
  <c r="P10" i="16"/>
  <c r="R11" i="36"/>
  <c r="Q9" i="21"/>
  <c r="Q73" i="36"/>
  <c r="P11" i="17"/>
  <c r="Q21" i="36"/>
  <c r="P7" i="14"/>
  <c r="Q42" i="36"/>
  <c r="P4" i="15"/>
  <c r="Q61" i="36"/>
  <c r="P11" i="16"/>
  <c r="Q53" i="36"/>
  <c r="P3" i="16"/>
  <c r="Q18" i="36"/>
  <c r="P4" i="14"/>
  <c r="R7" i="36"/>
  <c r="Q5" i="21"/>
  <c r="Q46" i="36"/>
  <c r="P8" i="15"/>
  <c r="Q55" i="36"/>
  <c r="P5" i="16"/>
  <c r="Q48" i="36"/>
  <c r="P10" i="15"/>
  <c r="Q2" i="13"/>
  <c r="R64" i="37"/>
  <c r="Q69" i="37"/>
  <c r="P7" i="13"/>
  <c r="Q6" i="37"/>
  <c r="P4" i="18"/>
  <c r="Q10" i="37"/>
  <c r="P8" i="18"/>
  <c r="Q44" i="37"/>
  <c r="P6" i="11"/>
  <c r="Q70" i="37"/>
  <c r="P8" i="13"/>
  <c r="Q16" i="37"/>
  <c r="P2" i="20"/>
  <c r="Q19" i="37"/>
  <c r="P5" i="20"/>
  <c r="Q54" i="37"/>
  <c r="P4" i="12"/>
  <c r="Q55" i="37"/>
  <c r="P5" i="12"/>
  <c r="Q20" i="37"/>
  <c r="P6" i="20"/>
  <c r="Q17" i="37"/>
  <c r="P3" i="20"/>
  <c r="Q61" i="37"/>
  <c r="P11" i="12"/>
  <c r="R73" i="37"/>
  <c r="Q11" i="13"/>
  <c r="Q67" i="37"/>
  <c r="P5" i="13"/>
  <c r="Q49" i="37"/>
  <c r="P11" i="11"/>
  <c r="Q59" i="37"/>
  <c r="P9" i="12"/>
  <c r="Q48" i="37"/>
  <c r="P10" i="11"/>
  <c r="Q5" i="37"/>
  <c r="P3" i="18"/>
  <c r="R45" i="37"/>
  <c r="Q7" i="11"/>
  <c r="Q56" i="37"/>
  <c r="P6" i="12"/>
  <c r="R21" i="37"/>
  <c r="Q7" i="20"/>
  <c r="Q46" i="37"/>
  <c r="P8" i="11"/>
  <c r="Q60" i="37"/>
  <c r="P10" i="12"/>
  <c r="Q53" i="37"/>
  <c r="P3" i="12"/>
  <c r="R42" i="37"/>
  <c r="Q4" i="11"/>
  <c r="Q40" i="37"/>
  <c r="P2" i="11"/>
  <c r="R25" i="37"/>
  <c r="Q11" i="20"/>
  <c r="Q72" i="37"/>
  <c r="P10" i="13"/>
  <c r="Q18" i="37"/>
  <c r="P4" i="20"/>
  <c r="Q71" i="37"/>
  <c r="P9" i="13"/>
  <c r="Q68" i="37"/>
  <c r="P6" i="13"/>
  <c r="Q47" i="37"/>
  <c r="P9" i="11"/>
  <c r="R22" i="37"/>
  <c r="Q8" i="20"/>
  <c r="Q9" i="37"/>
  <c r="P7" i="18"/>
  <c r="Q12" i="37"/>
  <c r="P10" i="18"/>
  <c r="Q13" i="37"/>
  <c r="P11" i="18"/>
  <c r="R65" i="37"/>
  <c r="Q3" i="13"/>
  <c r="Q7" i="37"/>
  <c r="P5" i="18"/>
  <c r="Q24" i="37"/>
  <c r="P10" i="20"/>
  <c r="Q41" i="37"/>
  <c r="P3" i="11"/>
  <c r="Q52" i="37"/>
  <c r="P2" i="12"/>
  <c r="Q43" i="37"/>
  <c r="P5" i="11"/>
  <c r="Q57" i="37"/>
  <c r="P7" i="12"/>
  <c r="S23" i="37"/>
  <c r="R9" i="20"/>
  <c r="Q4" i="37"/>
  <c r="P2" i="18"/>
  <c r="Q58" i="37"/>
  <c r="P8" i="12"/>
  <c r="R11" i="37"/>
  <c r="Q9" i="18"/>
  <c r="Q66" i="37"/>
  <c r="P4" i="13"/>
  <c r="Q8" i="37"/>
  <c r="P6" i="18"/>
  <c r="Q45" i="38"/>
  <c r="P7" i="25"/>
  <c r="Q42" i="38"/>
  <c r="P4" i="25"/>
  <c r="Q59" i="38"/>
  <c r="P9" i="26"/>
  <c r="R4" i="38"/>
  <c r="Q2" i="23"/>
  <c r="Q10" i="38"/>
  <c r="P8" i="23"/>
  <c r="Q69" i="38"/>
  <c r="P7" i="27"/>
  <c r="Q40" i="38"/>
  <c r="P2" i="25"/>
  <c r="Q67" i="38"/>
  <c r="P5" i="27"/>
  <c r="Q13" i="38"/>
  <c r="P11" i="23"/>
  <c r="Q66" i="38"/>
  <c r="P4" i="27"/>
  <c r="Q19" i="38"/>
  <c r="P5" i="24"/>
  <c r="Q61" i="38"/>
  <c r="P11" i="26"/>
  <c r="Q41" i="38"/>
  <c r="P3" i="25"/>
  <c r="Q24" i="38"/>
  <c r="P10" i="24"/>
  <c r="Q20" i="38"/>
  <c r="P6" i="24"/>
  <c r="Q23" i="38"/>
  <c r="P9" i="24"/>
  <c r="Q72" i="38"/>
  <c r="P10" i="27"/>
  <c r="Q70" i="38"/>
  <c r="P8" i="27"/>
  <c r="Q47" i="38"/>
  <c r="P9" i="25"/>
  <c r="Q18" i="38"/>
  <c r="P4" i="24"/>
  <c r="Q25" i="38"/>
  <c r="P11" i="24"/>
  <c r="Q65" i="38"/>
  <c r="P3" i="27"/>
  <c r="Q54" i="38"/>
  <c r="P4" i="26"/>
  <c r="Q48" i="38"/>
  <c r="P10" i="25"/>
  <c r="R17" i="38"/>
  <c r="Q3" i="24"/>
  <c r="Q22" i="38"/>
  <c r="P8" i="24"/>
  <c r="Q56" i="38"/>
  <c r="P6" i="26"/>
  <c r="R55" i="38"/>
  <c r="Q5" i="26"/>
  <c r="Q16" i="38"/>
  <c r="P2" i="24"/>
  <c r="Q49" i="38"/>
  <c r="P11" i="25"/>
  <c r="Q73" i="38"/>
  <c r="P11" i="27"/>
  <c r="Q60" i="38"/>
  <c r="P10" i="26"/>
  <c r="Q71" i="38"/>
  <c r="P9" i="27"/>
  <c r="Q57" i="38"/>
  <c r="P7" i="26"/>
  <c r="Q43" i="38"/>
  <c r="P5" i="25"/>
  <c r="Q64" i="38"/>
  <c r="P2" i="27"/>
  <c r="R5" i="38"/>
  <c r="Q3" i="23"/>
  <c r="Q44" i="38"/>
  <c r="P6" i="25"/>
  <c r="Q12" i="38"/>
  <c r="P10" i="23"/>
  <c r="R8" i="38"/>
  <c r="Q6" i="23"/>
  <c r="Q11" i="38"/>
  <c r="P9" i="23"/>
  <c r="Q53" i="38"/>
  <c r="P3" i="26"/>
  <c r="R6" i="38"/>
  <c r="Q4" i="23"/>
  <c r="Q7" i="38"/>
  <c r="P5" i="23"/>
  <c r="Q58" i="38"/>
  <c r="P8" i="26"/>
  <c r="Q68" i="38"/>
  <c r="P6" i="27"/>
  <c r="Q9" i="38"/>
  <c r="P7" i="23"/>
  <c r="Q21" i="38"/>
  <c r="P7" i="24"/>
  <c r="Q46" i="38"/>
  <c r="P8" i="25"/>
  <c r="Q52" i="38"/>
  <c r="P2" i="26"/>
  <c r="R61" i="36" l="1"/>
  <c r="Q11" i="16"/>
  <c r="S11" i="36"/>
  <c r="R9" i="21"/>
  <c r="R40" i="36"/>
  <c r="Q2" i="15"/>
  <c r="R64" i="36"/>
  <c r="Q2" i="17"/>
  <c r="R67" i="36"/>
  <c r="Q5" i="17"/>
  <c r="R58" i="36"/>
  <c r="Q8" i="16"/>
  <c r="R16" i="36"/>
  <c r="Q2" i="14"/>
  <c r="R6" i="36"/>
  <c r="Q4" i="21"/>
  <c r="R56" i="36"/>
  <c r="Q6" i="16"/>
  <c r="R70" i="36"/>
  <c r="Q8" i="17"/>
  <c r="R44" i="36"/>
  <c r="Q6" i="15"/>
  <c r="R46" i="36"/>
  <c r="Q8" i="15"/>
  <c r="S7" i="36"/>
  <c r="R5" i="21"/>
  <c r="R42" i="36"/>
  <c r="Q4" i="15"/>
  <c r="R60" i="36"/>
  <c r="Q10" i="16"/>
  <c r="R72" i="36"/>
  <c r="Q10" i="17"/>
  <c r="R25" i="36"/>
  <c r="Q11" i="14"/>
  <c r="R59" i="36"/>
  <c r="Q9" i="16"/>
  <c r="S12" i="36"/>
  <c r="R10" i="21"/>
  <c r="R69" i="36"/>
  <c r="Q7" i="17"/>
  <c r="R54" i="36"/>
  <c r="Q4" i="16"/>
  <c r="R43" i="36"/>
  <c r="Q5" i="15"/>
  <c r="R49" i="36"/>
  <c r="Q11" i="15"/>
  <c r="R65" i="36"/>
  <c r="Q3" i="17"/>
  <c r="R48" i="36"/>
  <c r="Q10" i="15"/>
  <c r="R18" i="36"/>
  <c r="Q4" i="14"/>
  <c r="R21" i="36"/>
  <c r="Q7" i="14"/>
  <c r="R57" i="36"/>
  <c r="Q7" i="16"/>
  <c r="R24" i="36"/>
  <c r="Q10" i="14"/>
  <c r="R10" i="36"/>
  <c r="Q8" i="21"/>
  <c r="R20" i="36"/>
  <c r="Q6" i="14"/>
  <c r="R66" i="36"/>
  <c r="Q4" i="17"/>
  <c r="R68" i="36"/>
  <c r="Q6" i="17"/>
  <c r="R71" i="36"/>
  <c r="Q9" i="17"/>
  <c r="R47" i="36"/>
  <c r="Q9" i="15"/>
  <c r="R19" i="36"/>
  <c r="Q5" i="14"/>
  <c r="R17" i="36"/>
  <c r="Q3" i="14"/>
  <c r="R55" i="36"/>
  <c r="Q5" i="16"/>
  <c r="R53" i="36"/>
  <c r="Q3" i="16"/>
  <c r="R73" i="36"/>
  <c r="Q11" i="17"/>
  <c r="R22" i="36"/>
  <c r="Q8" i="14"/>
  <c r="R4" i="36"/>
  <c r="Q2" i="21"/>
  <c r="R23" i="36"/>
  <c r="Q9" i="14"/>
  <c r="R9" i="36"/>
  <c r="Q7" i="21"/>
  <c r="R41" i="36"/>
  <c r="Q3" i="15"/>
  <c r="R52" i="36"/>
  <c r="Q2" i="16"/>
  <c r="R5" i="36"/>
  <c r="Q3" i="21"/>
  <c r="R8" i="36"/>
  <c r="Q6" i="21"/>
  <c r="R45" i="36"/>
  <c r="Q7" i="15"/>
  <c r="R13" i="36"/>
  <c r="Q11" i="21"/>
  <c r="S11" i="37"/>
  <c r="R9" i="18"/>
  <c r="R52" i="37"/>
  <c r="Q2" i="12"/>
  <c r="R12" i="37"/>
  <c r="Q10" i="18"/>
  <c r="R18" i="37"/>
  <c r="Q4" i="20"/>
  <c r="R60" i="37"/>
  <c r="Q10" i="12"/>
  <c r="R48" i="37"/>
  <c r="Q10" i="11"/>
  <c r="R17" i="37"/>
  <c r="Q3" i="20"/>
  <c r="R70" i="37"/>
  <c r="Q8" i="13"/>
  <c r="R58" i="37"/>
  <c r="Q8" i="12"/>
  <c r="R41" i="37"/>
  <c r="Q3" i="11"/>
  <c r="R9" i="37"/>
  <c r="Q7" i="18"/>
  <c r="R72" i="37"/>
  <c r="Q10" i="13"/>
  <c r="R46" i="37"/>
  <c r="Q8" i="11"/>
  <c r="R59" i="37"/>
  <c r="Q9" i="12"/>
  <c r="R20" i="37"/>
  <c r="Q6" i="20"/>
  <c r="R44" i="37"/>
  <c r="Q6" i="11"/>
  <c r="R4" i="37"/>
  <c r="Q2" i="18"/>
  <c r="R24" i="37"/>
  <c r="Q10" i="20"/>
  <c r="S22" i="37"/>
  <c r="R8" i="20"/>
  <c r="S25" i="37"/>
  <c r="R11" i="20"/>
  <c r="S21" i="37"/>
  <c r="R7" i="20"/>
  <c r="R49" i="37"/>
  <c r="Q11" i="11"/>
  <c r="R55" i="37"/>
  <c r="Q5" i="12"/>
  <c r="R10" i="37"/>
  <c r="Q8" i="18"/>
  <c r="T23" i="37"/>
  <c r="S9" i="20"/>
  <c r="R7" i="37"/>
  <c r="Q5" i="18"/>
  <c r="R47" i="37"/>
  <c r="Q9" i="11"/>
  <c r="R40" i="37"/>
  <c r="Q2" i="11"/>
  <c r="R56" i="37"/>
  <c r="Q6" i="12"/>
  <c r="R67" i="37"/>
  <c r="Q5" i="13"/>
  <c r="R54" i="37"/>
  <c r="Q4" i="12"/>
  <c r="R6" i="37"/>
  <c r="Q4" i="18"/>
  <c r="R8" i="37"/>
  <c r="Q6" i="18"/>
  <c r="R57" i="37"/>
  <c r="Q7" i="12"/>
  <c r="S65" i="37"/>
  <c r="R3" i="13"/>
  <c r="R68" i="37"/>
  <c r="Q6" i="13"/>
  <c r="S42" i="37"/>
  <c r="R4" i="11"/>
  <c r="S45" i="37"/>
  <c r="R7" i="11"/>
  <c r="S73" i="37"/>
  <c r="R11" i="13"/>
  <c r="R19" i="37"/>
  <c r="Q5" i="20"/>
  <c r="R69" i="37"/>
  <c r="Q7" i="13"/>
  <c r="S64" i="37"/>
  <c r="R2" i="13"/>
  <c r="R66" i="37"/>
  <c r="Q4" i="13"/>
  <c r="R43" i="37"/>
  <c r="Q5" i="11"/>
  <c r="R13" i="37"/>
  <c r="Q11" i="18"/>
  <c r="R71" i="37"/>
  <c r="Q9" i="13"/>
  <c r="R53" i="37"/>
  <c r="Q3" i="12"/>
  <c r="R5" i="37"/>
  <c r="Q3" i="18"/>
  <c r="R61" i="37"/>
  <c r="Q11" i="12"/>
  <c r="R16" i="37"/>
  <c r="Q2" i="20"/>
  <c r="R21" i="38"/>
  <c r="Q7" i="24"/>
  <c r="R53" i="38"/>
  <c r="Q3" i="26"/>
  <c r="R64" i="38"/>
  <c r="Q2" i="27"/>
  <c r="R49" i="38"/>
  <c r="Q11" i="25"/>
  <c r="R48" i="38"/>
  <c r="Q10" i="25"/>
  <c r="R70" i="38"/>
  <c r="Q8" i="27"/>
  <c r="Q11" i="26"/>
  <c r="R61" i="38"/>
  <c r="R69" i="38"/>
  <c r="Q7" i="27"/>
  <c r="R9" i="38"/>
  <c r="Q7" i="23"/>
  <c r="R11" i="38"/>
  <c r="Q9" i="23"/>
  <c r="R43" i="38"/>
  <c r="Q5" i="25"/>
  <c r="R16" i="38"/>
  <c r="Q2" i="24"/>
  <c r="R54" i="38"/>
  <c r="Q4" i="26"/>
  <c r="R72" i="38"/>
  <c r="Q10" i="27"/>
  <c r="R19" i="38"/>
  <c r="Q5" i="24"/>
  <c r="R10" i="38"/>
  <c r="Q8" i="23"/>
  <c r="R68" i="38"/>
  <c r="Q6" i="27"/>
  <c r="S8" i="38"/>
  <c r="R6" i="23"/>
  <c r="R57" i="38"/>
  <c r="Q7" i="26"/>
  <c r="S55" i="38"/>
  <c r="R5" i="26"/>
  <c r="R65" i="38"/>
  <c r="Q3" i="27"/>
  <c r="R23" i="38"/>
  <c r="Q9" i="24"/>
  <c r="R66" i="38"/>
  <c r="Q4" i="27"/>
  <c r="S4" i="38"/>
  <c r="R2" i="23"/>
  <c r="R58" i="38"/>
  <c r="Q8" i="26"/>
  <c r="R12" i="38"/>
  <c r="Q10" i="23"/>
  <c r="R71" i="38"/>
  <c r="Q9" i="27"/>
  <c r="R56" i="38"/>
  <c r="Q6" i="26"/>
  <c r="R25" i="38"/>
  <c r="Q11" i="24"/>
  <c r="R20" i="38"/>
  <c r="Q6" i="24"/>
  <c r="R13" i="38"/>
  <c r="Q11" i="23"/>
  <c r="R59" i="38"/>
  <c r="Q9" i="26"/>
  <c r="R52" i="38"/>
  <c r="Q2" i="26"/>
  <c r="R7" i="38"/>
  <c r="Q5" i="23"/>
  <c r="R44" i="38"/>
  <c r="Q6" i="25"/>
  <c r="R60" i="38"/>
  <c r="Q10" i="26"/>
  <c r="R22" i="38"/>
  <c r="Q8" i="24"/>
  <c r="R18" i="38"/>
  <c r="Q4" i="24"/>
  <c r="R24" i="38"/>
  <c r="Q10" i="24"/>
  <c r="R67" i="38"/>
  <c r="Q5" i="27"/>
  <c r="R42" i="38"/>
  <c r="Q4" i="25"/>
  <c r="R46" i="38"/>
  <c r="Q8" i="25"/>
  <c r="S6" i="38"/>
  <c r="R4" i="23"/>
  <c r="S5" i="38"/>
  <c r="R3" i="23"/>
  <c r="R73" i="38"/>
  <c r="Q11" i="27"/>
  <c r="S17" i="38"/>
  <c r="R3" i="24"/>
  <c r="R47" i="38"/>
  <c r="Q9" i="25"/>
  <c r="R41" i="38"/>
  <c r="Q3" i="25"/>
  <c r="R40" i="38"/>
  <c r="Q2" i="25"/>
  <c r="R45" i="38"/>
  <c r="Q7" i="25"/>
  <c r="S9" i="36" l="1"/>
  <c r="R7" i="21"/>
  <c r="S73" i="36"/>
  <c r="R11" i="17"/>
  <c r="S19" i="36"/>
  <c r="R5" i="14"/>
  <c r="S66" i="36"/>
  <c r="R4" i="17"/>
  <c r="S57" i="36"/>
  <c r="R7" i="16"/>
  <c r="S65" i="36"/>
  <c r="R3" i="17"/>
  <c r="S69" i="36"/>
  <c r="R7" i="17"/>
  <c r="S72" i="36"/>
  <c r="R10" i="17"/>
  <c r="S46" i="36"/>
  <c r="R8" i="15"/>
  <c r="S6" i="36"/>
  <c r="R4" i="21"/>
  <c r="S64" i="36"/>
  <c r="R2" i="17"/>
  <c r="S8" i="36"/>
  <c r="R6" i="21"/>
  <c r="S5" i="36"/>
  <c r="R3" i="21"/>
  <c r="S23" i="36"/>
  <c r="R9" i="14"/>
  <c r="S53" i="36"/>
  <c r="R3" i="16"/>
  <c r="S47" i="36"/>
  <c r="R9" i="15"/>
  <c r="S20" i="36"/>
  <c r="R6" i="14"/>
  <c r="S21" i="36"/>
  <c r="R7" i="14"/>
  <c r="S49" i="36"/>
  <c r="R11" i="15"/>
  <c r="T12" i="36"/>
  <c r="S10" i="21"/>
  <c r="S60" i="36"/>
  <c r="R10" i="16"/>
  <c r="S44" i="36"/>
  <c r="R6" i="15"/>
  <c r="S16" i="36"/>
  <c r="R2" i="14"/>
  <c r="S40" i="36"/>
  <c r="R2" i="15"/>
  <c r="S13" i="36"/>
  <c r="R11" i="21"/>
  <c r="S52" i="36"/>
  <c r="R2" i="16"/>
  <c r="S4" i="36"/>
  <c r="R2" i="21"/>
  <c r="S55" i="36"/>
  <c r="R5" i="16"/>
  <c r="S71" i="36"/>
  <c r="R9" i="17"/>
  <c r="S10" i="36"/>
  <c r="R8" i="21"/>
  <c r="S18" i="36"/>
  <c r="R4" i="14"/>
  <c r="S43" i="36"/>
  <c r="R5" i="15"/>
  <c r="S59" i="36"/>
  <c r="R9" i="16"/>
  <c r="S42" i="36"/>
  <c r="R4" i="15"/>
  <c r="S70" i="36"/>
  <c r="R8" i="17"/>
  <c r="S58" i="36"/>
  <c r="R8" i="16"/>
  <c r="T11" i="36"/>
  <c r="S9" i="21"/>
  <c r="S45" i="36"/>
  <c r="R7" i="15"/>
  <c r="S41" i="36"/>
  <c r="R3" i="15"/>
  <c r="S22" i="36"/>
  <c r="R8" i="14"/>
  <c r="S17" i="36"/>
  <c r="R3" i="14"/>
  <c r="S68" i="36"/>
  <c r="R6" i="17"/>
  <c r="S24" i="36"/>
  <c r="R10" i="14"/>
  <c r="S48" i="36"/>
  <c r="R10" i="15"/>
  <c r="S54" i="36"/>
  <c r="R4" i="16"/>
  <c r="S25" i="36"/>
  <c r="R11" i="14"/>
  <c r="S5" i="21"/>
  <c r="T7" i="36"/>
  <c r="S56" i="36"/>
  <c r="R6" i="16"/>
  <c r="S67" i="36"/>
  <c r="R5" i="17"/>
  <c r="S61" i="36"/>
  <c r="R11" i="16"/>
  <c r="S5" i="37"/>
  <c r="R3" i="18"/>
  <c r="T64" i="37"/>
  <c r="S2" i="13"/>
  <c r="S68" i="37"/>
  <c r="R6" i="13"/>
  <c r="S67" i="37"/>
  <c r="R5" i="13"/>
  <c r="S10" i="37"/>
  <c r="R8" i="18"/>
  <c r="S24" i="37"/>
  <c r="R10" i="20"/>
  <c r="S72" i="37"/>
  <c r="R10" i="13"/>
  <c r="S48" i="37"/>
  <c r="R10" i="11"/>
  <c r="S53" i="37"/>
  <c r="R3" i="12"/>
  <c r="S69" i="37"/>
  <c r="R7" i="13"/>
  <c r="T65" i="37"/>
  <c r="S3" i="13"/>
  <c r="S56" i="37"/>
  <c r="R6" i="12"/>
  <c r="S55" i="37"/>
  <c r="R5" i="12"/>
  <c r="S4" i="37"/>
  <c r="R2" i="18"/>
  <c r="S9" i="37"/>
  <c r="R7" i="18"/>
  <c r="S60" i="37"/>
  <c r="R10" i="12"/>
  <c r="S71" i="37"/>
  <c r="R9" i="13"/>
  <c r="S19" i="37"/>
  <c r="R5" i="20"/>
  <c r="S57" i="37"/>
  <c r="R7" i="12"/>
  <c r="S40" i="37"/>
  <c r="R2" i="11"/>
  <c r="S49" i="37"/>
  <c r="R11" i="11"/>
  <c r="S44" i="37"/>
  <c r="R6" i="11"/>
  <c r="S41" i="37"/>
  <c r="R3" i="11"/>
  <c r="S18" i="37"/>
  <c r="R4" i="20"/>
  <c r="S13" i="37"/>
  <c r="R11" i="18"/>
  <c r="T73" i="37"/>
  <c r="S11" i="13"/>
  <c r="S8" i="37"/>
  <c r="R6" i="18"/>
  <c r="S47" i="37"/>
  <c r="R9" i="11"/>
  <c r="T21" i="37"/>
  <c r="S7" i="20"/>
  <c r="S20" i="37"/>
  <c r="R6" i="20"/>
  <c r="S58" i="37"/>
  <c r="R8" i="12"/>
  <c r="S12" i="37"/>
  <c r="R10" i="18"/>
  <c r="S16" i="37"/>
  <c r="R2" i="20"/>
  <c r="S43" i="37"/>
  <c r="R5" i="11"/>
  <c r="T45" i="37"/>
  <c r="S7" i="11"/>
  <c r="S6" i="37"/>
  <c r="R4" i="18"/>
  <c r="S7" i="37"/>
  <c r="R5" i="18"/>
  <c r="T25" i="37"/>
  <c r="S11" i="20"/>
  <c r="S59" i="37"/>
  <c r="R9" i="12"/>
  <c r="S70" i="37"/>
  <c r="R8" i="13"/>
  <c r="S52" i="37"/>
  <c r="R2" i="12"/>
  <c r="S61" i="37"/>
  <c r="R11" i="12"/>
  <c r="S66" i="37"/>
  <c r="R4" i="13"/>
  <c r="T42" i="37"/>
  <c r="S4" i="11"/>
  <c r="S54" i="37"/>
  <c r="R4" i="12"/>
  <c r="U23" i="37"/>
  <c r="T9" i="20"/>
  <c r="T22" i="37"/>
  <c r="S8" i="20"/>
  <c r="S46" i="37"/>
  <c r="R8" i="11"/>
  <c r="S17" i="37"/>
  <c r="R3" i="20"/>
  <c r="T11" i="37"/>
  <c r="S9" i="18"/>
  <c r="S41" i="38"/>
  <c r="R3" i="25"/>
  <c r="S46" i="38"/>
  <c r="R8" i="25"/>
  <c r="S60" i="38"/>
  <c r="R10" i="26"/>
  <c r="S20" i="38"/>
  <c r="R6" i="24"/>
  <c r="T4" i="38"/>
  <c r="S2" i="23"/>
  <c r="T8" i="38"/>
  <c r="S6" i="23"/>
  <c r="S16" i="38"/>
  <c r="R2" i="24"/>
  <c r="S70" i="38"/>
  <c r="R8" i="27"/>
  <c r="S47" i="38"/>
  <c r="R9" i="25"/>
  <c r="S42" i="38"/>
  <c r="R4" i="25"/>
  <c r="S44" i="38"/>
  <c r="R6" i="25"/>
  <c r="S25" i="38"/>
  <c r="R11" i="24"/>
  <c r="S66" i="38"/>
  <c r="R4" i="27"/>
  <c r="S68" i="38"/>
  <c r="R6" i="27"/>
  <c r="S43" i="38"/>
  <c r="R5" i="25"/>
  <c r="S48" i="38"/>
  <c r="R10" i="25"/>
  <c r="T17" i="38"/>
  <c r="S3" i="24"/>
  <c r="S67" i="38"/>
  <c r="R5" i="27"/>
  <c r="S7" i="38"/>
  <c r="R5" i="23"/>
  <c r="S56" i="38"/>
  <c r="R6" i="26"/>
  <c r="S23" i="38"/>
  <c r="R9" i="24"/>
  <c r="S10" i="38"/>
  <c r="R8" i="23"/>
  <c r="S11" i="38"/>
  <c r="R9" i="23"/>
  <c r="S49" i="38"/>
  <c r="R11" i="25"/>
  <c r="S73" i="38"/>
  <c r="R11" i="27"/>
  <c r="S24" i="38"/>
  <c r="R10" i="24"/>
  <c r="R2" i="26"/>
  <c r="S52" i="38"/>
  <c r="R9" i="27"/>
  <c r="S71" i="38"/>
  <c r="S65" i="38"/>
  <c r="R3" i="27"/>
  <c r="S19" i="38"/>
  <c r="R5" i="24"/>
  <c r="S9" i="38"/>
  <c r="R7" i="23"/>
  <c r="S64" i="38"/>
  <c r="R2" i="27"/>
  <c r="S45" i="38"/>
  <c r="R7" i="25"/>
  <c r="T5" i="38"/>
  <c r="S3" i="23"/>
  <c r="S18" i="38"/>
  <c r="R4" i="24"/>
  <c r="S59" i="38"/>
  <c r="R9" i="26"/>
  <c r="S12" i="38"/>
  <c r="R10" i="23"/>
  <c r="T55" i="38"/>
  <c r="S5" i="26"/>
  <c r="S72" i="38"/>
  <c r="R10" i="27"/>
  <c r="S69" i="38"/>
  <c r="R7" i="27"/>
  <c r="S53" i="38"/>
  <c r="R3" i="26"/>
  <c r="S61" i="38"/>
  <c r="R11" i="26"/>
  <c r="S40" i="38"/>
  <c r="R2" i="25"/>
  <c r="T6" i="38"/>
  <c r="S4" i="23"/>
  <c r="S22" i="38"/>
  <c r="R8" i="24"/>
  <c r="S13" i="38"/>
  <c r="R11" i="23"/>
  <c r="S58" i="38"/>
  <c r="R8" i="26"/>
  <c r="S57" i="38"/>
  <c r="R7" i="26"/>
  <c r="S54" i="38"/>
  <c r="R4" i="26"/>
  <c r="S21" i="38"/>
  <c r="R7" i="24"/>
  <c r="T56" i="36" l="1"/>
  <c r="S6" i="16"/>
  <c r="T22" i="36"/>
  <c r="S8" i="14"/>
  <c r="T58" i="36"/>
  <c r="S8" i="16"/>
  <c r="T43" i="36"/>
  <c r="S5" i="15"/>
  <c r="T55" i="36"/>
  <c r="S5" i="16"/>
  <c r="T40" i="36"/>
  <c r="S2" i="15"/>
  <c r="U12" i="36"/>
  <c r="T10" i="21"/>
  <c r="T47" i="36"/>
  <c r="S9" i="15"/>
  <c r="T8" i="36"/>
  <c r="S6" i="21"/>
  <c r="T72" i="36"/>
  <c r="S10" i="17"/>
  <c r="T66" i="36"/>
  <c r="S4" i="17"/>
  <c r="T48" i="36"/>
  <c r="S10" i="15"/>
  <c r="U7" i="36"/>
  <c r="T5" i="21"/>
  <c r="T24" i="36"/>
  <c r="S10" i="14"/>
  <c r="T41" i="36"/>
  <c r="S3" i="15"/>
  <c r="T70" i="36"/>
  <c r="S8" i="17"/>
  <c r="T18" i="36"/>
  <c r="S4" i="14"/>
  <c r="T4" i="36"/>
  <c r="S2" i="21"/>
  <c r="T16" i="36"/>
  <c r="S2" i="14"/>
  <c r="T49" i="36"/>
  <c r="S11" i="15"/>
  <c r="T53" i="36"/>
  <c r="S3" i="16"/>
  <c r="T64" i="36"/>
  <c r="S2" i="17"/>
  <c r="T69" i="36"/>
  <c r="S7" i="17"/>
  <c r="T19" i="36"/>
  <c r="S5" i="14"/>
  <c r="T61" i="36"/>
  <c r="S11" i="16"/>
  <c r="T25" i="36"/>
  <c r="S11" i="14"/>
  <c r="T68" i="36"/>
  <c r="S6" i="17"/>
  <c r="T45" i="36"/>
  <c r="S7" i="15"/>
  <c r="T42" i="36"/>
  <c r="S4" i="15"/>
  <c r="T10" i="36"/>
  <c r="S8" i="21"/>
  <c r="T52" i="36"/>
  <c r="S2" i="16"/>
  <c r="T44" i="36"/>
  <c r="S6" i="15"/>
  <c r="T21" i="36"/>
  <c r="S7" i="14"/>
  <c r="T23" i="36"/>
  <c r="S9" i="14"/>
  <c r="T6" i="36"/>
  <c r="S4" i="21"/>
  <c r="T65" i="36"/>
  <c r="S3" i="17"/>
  <c r="T73" i="36"/>
  <c r="S11" i="17"/>
  <c r="T67" i="36"/>
  <c r="S5" i="17"/>
  <c r="T54" i="36"/>
  <c r="S4" i="16"/>
  <c r="T17" i="36"/>
  <c r="S3" i="14"/>
  <c r="U11" i="36"/>
  <c r="T9" i="21"/>
  <c r="T59" i="36"/>
  <c r="S9" i="16"/>
  <c r="T71" i="36"/>
  <c r="S9" i="17"/>
  <c r="T13" i="36"/>
  <c r="S11" i="21"/>
  <c r="T60" i="36"/>
  <c r="S10" i="16"/>
  <c r="T20" i="36"/>
  <c r="S6" i="14"/>
  <c r="T5" i="36"/>
  <c r="S3" i="21"/>
  <c r="T46" i="36"/>
  <c r="S8" i="15"/>
  <c r="T57" i="36"/>
  <c r="S7" i="16"/>
  <c r="T9" i="36"/>
  <c r="S7" i="21"/>
  <c r="T24" i="37"/>
  <c r="S10" i="20"/>
  <c r="U22" i="37"/>
  <c r="T8" i="20"/>
  <c r="T52" i="37"/>
  <c r="S2" i="12"/>
  <c r="U45" i="37"/>
  <c r="T7" i="11"/>
  <c r="U21" i="37"/>
  <c r="T7" i="20"/>
  <c r="T41" i="37"/>
  <c r="S3" i="11"/>
  <c r="T71" i="37"/>
  <c r="S9" i="13"/>
  <c r="U65" i="37"/>
  <c r="T3" i="13"/>
  <c r="T10" i="37"/>
  <c r="S8" i="18"/>
  <c r="T6" i="37"/>
  <c r="S4" i="18"/>
  <c r="V23" i="37"/>
  <c r="U9" i="20"/>
  <c r="T70" i="37"/>
  <c r="S8" i="13"/>
  <c r="T43" i="37"/>
  <c r="S5" i="11"/>
  <c r="T47" i="37"/>
  <c r="S9" i="11"/>
  <c r="T44" i="37"/>
  <c r="S6" i="11"/>
  <c r="T60" i="37"/>
  <c r="S10" i="12"/>
  <c r="T69" i="37"/>
  <c r="S7" i="13"/>
  <c r="T67" i="37"/>
  <c r="S5" i="13"/>
  <c r="T61" i="37"/>
  <c r="S11" i="12"/>
  <c r="T18" i="37"/>
  <c r="S4" i="20"/>
  <c r="T54" i="37"/>
  <c r="S4" i="12"/>
  <c r="T59" i="37"/>
  <c r="S9" i="12"/>
  <c r="T16" i="37"/>
  <c r="S2" i="20"/>
  <c r="T8" i="37"/>
  <c r="S6" i="18"/>
  <c r="T49" i="37"/>
  <c r="S11" i="11"/>
  <c r="T9" i="37"/>
  <c r="S7" i="18"/>
  <c r="T53" i="37"/>
  <c r="S3" i="12"/>
  <c r="T68" i="37"/>
  <c r="S6" i="13"/>
  <c r="T56" i="37"/>
  <c r="S6" i="12"/>
  <c r="T46" i="37"/>
  <c r="S8" i="11"/>
  <c r="U11" i="37"/>
  <c r="T9" i="18"/>
  <c r="U42" i="37"/>
  <c r="T4" i="11"/>
  <c r="U25" i="37"/>
  <c r="T11" i="20"/>
  <c r="T12" i="37"/>
  <c r="S10" i="18"/>
  <c r="U73" i="37"/>
  <c r="T11" i="13"/>
  <c r="T40" i="37"/>
  <c r="S2" i="11"/>
  <c r="T4" i="37"/>
  <c r="S2" i="18"/>
  <c r="T48" i="37"/>
  <c r="S10" i="11"/>
  <c r="U64" i="37"/>
  <c r="T2" i="13"/>
  <c r="T20" i="37"/>
  <c r="S6" i="20"/>
  <c r="T19" i="37"/>
  <c r="S5" i="20"/>
  <c r="T17" i="37"/>
  <c r="S3" i="20"/>
  <c r="T66" i="37"/>
  <c r="S4" i="13"/>
  <c r="T7" i="37"/>
  <c r="S5" i="18"/>
  <c r="T58" i="37"/>
  <c r="S8" i="12"/>
  <c r="T13" i="37"/>
  <c r="S11" i="18"/>
  <c r="T57" i="37"/>
  <c r="S7" i="12"/>
  <c r="T55" i="37"/>
  <c r="S5" i="12"/>
  <c r="T72" i="37"/>
  <c r="S10" i="13"/>
  <c r="T5" i="37"/>
  <c r="S3" i="18"/>
  <c r="T19" i="38"/>
  <c r="S5" i="24"/>
  <c r="T49" i="38"/>
  <c r="S11" i="25"/>
  <c r="T53" i="38"/>
  <c r="S3" i="26"/>
  <c r="T18" i="38"/>
  <c r="S4" i="24"/>
  <c r="T65" i="38"/>
  <c r="S3" i="27"/>
  <c r="T11" i="38"/>
  <c r="S9" i="23"/>
  <c r="U17" i="38"/>
  <c r="T3" i="24"/>
  <c r="T44" i="38"/>
  <c r="S6" i="25"/>
  <c r="U4" i="38"/>
  <c r="T2" i="23"/>
  <c r="T71" i="38"/>
  <c r="S9" i="27"/>
  <c r="T57" i="38"/>
  <c r="S7" i="26"/>
  <c r="T13" i="38"/>
  <c r="S11" i="23"/>
  <c r="T69" i="38"/>
  <c r="S7" i="27"/>
  <c r="U5" i="38"/>
  <c r="T3" i="23"/>
  <c r="T10" i="38"/>
  <c r="S8" i="23"/>
  <c r="T48" i="38"/>
  <c r="S10" i="25"/>
  <c r="T42" i="38"/>
  <c r="S4" i="25"/>
  <c r="T20" i="38"/>
  <c r="S6" i="24"/>
  <c r="T52" i="38"/>
  <c r="S2" i="26"/>
  <c r="T25" i="38"/>
  <c r="S11" i="24"/>
  <c r="T22" i="38"/>
  <c r="S8" i="24"/>
  <c r="T72" i="38"/>
  <c r="S10" i="27"/>
  <c r="T45" i="38"/>
  <c r="S7" i="25"/>
  <c r="T23" i="38"/>
  <c r="S9" i="24"/>
  <c r="T43" i="38"/>
  <c r="S5" i="25"/>
  <c r="T47" i="38"/>
  <c r="S9" i="25"/>
  <c r="T60" i="38"/>
  <c r="S10" i="26"/>
  <c r="T61" i="38"/>
  <c r="S11" i="26"/>
  <c r="T59" i="38"/>
  <c r="S9" i="26"/>
  <c r="T58" i="38"/>
  <c r="S8" i="26"/>
  <c r="U55" i="38"/>
  <c r="T5" i="26"/>
  <c r="T64" i="38"/>
  <c r="S2" i="27"/>
  <c r="T24" i="38"/>
  <c r="S10" i="24"/>
  <c r="T56" i="38"/>
  <c r="S6" i="26"/>
  <c r="T68" i="38"/>
  <c r="S6" i="27"/>
  <c r="T70" i="38"/>
  <c r="S8" i="27"/>
  <c r="T46" i="38"/>
  <c r="S8" i="25"/>
  <c r="T67" i="38"/>
  <c r="S5" i="27"/>
  <c r="U6" i="38"/>
  <c r="T4" i="23"/>
  <c r="U8" i="38"/>
  <c r="T6" i="23"/>
  <c r="T21" i="38"/>
  <c r="S7" i="24"/>
  <c r="T54" i="38"/>
  <c r="S4" i="26"/>
  <c r="T40" i="38"/>
  <c r="S2" i="25"/>
  <c r="T12" i="38"/>
  <c r="S10" i="23"/>
  <c r="T9" i="38"/>
  <c r="S7" i="23"/>
  <c r="T73" i="38"/>
  <c r="S11" i="27"/>
  <c r="T7" i="38"/>
  <c r="S5" i="23"/>
  <c r="T66" i="38"/>
  <c r="S4" i="27"/>
  <c r="T16" i="38"/>
  <c r="S2" i="24"/>
  <c r="T41" i="38"/>
  <c r="S3" i="25"/>
  <c r="U13" i="36" l="1"/>
  <c r="T11" i="21"/>
  <c r="U17" i="36"/>
  <c r="T3" i="14"/>
  <c r="U65" i="36"/>
  <c r="T3" i="17"/>
  <c r="U44" i="36"/>
  <c r="T6" i="15"/>
  <c r="U45" i="36"/>
  <c r="T7" i="15"/>
  <c r="U19" i="36"/>
  <c r="T5" i="14"/>
  <c r="U49" i="36"/>
  <c r="T11" i="15"/>
  <c r="U70" i="36"/>
  <c r="T8" i="17"/>
  <c r="U48" i="36"/>
  <c r="T10" i="15"/>
  <c r="U47" i="36"/>
  <c r="T9" i="15"/>
  <c r="U43" i="36"/>
  <c r="T5" i="15"/>
  <c r="U46" i="36"/>
  <c r="T8" i="15"/>
  <c r="U5" i="36"/>
  <c r="T3" i="21"/>
  <c r="U71" i="36"/>
  <c r="T9" i="17"/>
  <c r="U54" i="36"/>
  <c r="T4" i="16"/>
  <c r="U6" i="36"/>
  <c r="T4" i="21"/>
  <c r="U52" i="36"/>
  <c r="T2" i="16"/>
  <c r="U68" i="36"/>
  <c r="T6" i="17"/>
  <c r="U69" i="36"/>
  <c r="T7" i="17"/>
  <c r="U16" i="36"/>
  <c r="T2" i="14"/>
  <c r="U41" i="36"/>
  <c r="T3" i="15"/>
  <c r="U66" i="36"/>
  <c r="T4" i="17"/>
  <c r="V12" i="36"/>
  <c r="U10" i="21"/>
  <c r="U58" i="36"/>
  <c r="T8" i="16"/>
  <c r="U9" i="36"/>
  <c r="T7" i="21"/>
  <c r="U20" i="36"/>
  <c r="T6" i="14"/>
  <c r="U59" i="36"/>
  <c r="T9" i="16"/>
  <c r="U67" i="36"/>
  <c r="T5" i="17"/>
  <c r="U23" i="36"/>
  <c r="T9" i="14"/>
  <c r="U10" i="36"/>
  <c r="T8" i="21"/>
  <c r="U25" i="36"/>
  <c r="T11" i="14"/>
  <c r="U64" i="36"/>
  <c r="T2" i="17"/>
  <c r="U4" i="36"/>
  <c r="T2" i="21"/>
  <c r="U24" i="36"/>
  <c r="T10" i="14"/>
  <c r="U72" i="36"/>
  <c r="T10" i="17"/>
  <c r="U40" i="36"/>
  <c r="T2" i="15"/>
  <c r="U22" i="36"/>
  <c r="T8" i="14"/>
  <c r="U57" i="36"/>
  <c r="T7" i="16"/>
  <c r="U60" i="36"/>
  <c r="T10" i="16"/>
  <c r="V11" i="36"/>
  <c r="U9" i="21"/>
  <c r="U73" i="36"/>
  <c r="T11" i="17"/>
  <c r="U21" i="36"/>
  <c r="T7" i="14"/>
  <c r="U42" i="36"/>
  <c r="T4" i="15"/>
  <c r="U61" i="36"/>
  <c r="T11" i="16"/>
  <c r="U53" i="36"/>
  <c r="T3" i="16"/>
  <c r="U18" i="36"/>
  <c r="T4" i="14"/>
  <c r="V7" i="36"/>
  <c r="U5" i="21"/>
  <c r="U8" i="36"/>
  <c r="T6" i="21"/>
  <c r="U55" i="36"/>
  <c r="T5" i="16"/>
  <c r="U56" i="36"/>
  <c r="T6" i="16"/>
  <c r="U46" i="37"/>
  <c r="T8" i="11"/>
  <c r="U8" i="37"/>
  <c r="T6" i="18"/>
  <c r="U67" i="37"/>
  <c r="T5" i="13"/>
  <c r="U70" i="37"/>
  <c r="T8" i="13"/>
  <c r="U41" i="37"/>
  <c r="T3" i="11"/>
  <c r="V73" i="37"/>
  <c r="U11" i="13"/>
  <c r="U56" i="37"/>
  <c r="T6" i="12"/>
  <c r="U16" i="37"/>
  <c r="T2" i="20"/>
  <c r="U69" i="37"/>
  <c r="T7" i="13"/>
  <c r="W23" i="37"/>
  <c r="V9" i="20"/>
  <c r="V21" i="37"/>
  <c r="U7" i="20"/>
  <c r="U40" i="37"/>
  <c r="T2" i="11"/>
  <c r="U17" i="37"/>
  <c r="T3" i="20"/>
  <c r="U12" i="37"/>
  <c r="T10" i="18"/>
  <c r="U68" i="37"/>
  <c r="T6" i="13"/>
  <c r="U59" i="37"/>
  <c r="T9" i="12"/>
  <c r="U60" i="37"/>
  <c r="T10" i="12"/>
  <c r="U6" i="37"/>
  <c r="T4" i="18"/>
  <c r="V45" i="37"/>
  <c r="U7" i="11"/>
  <c r="U57" i="37"/>
  <c r="T7" i="12"/>
  <c r="U58" i="37"/>
  <c r="T8" i="12"/>
  <c r="V64" i="37"/>
  <c r="U2" i="13"/>
  <c r="V25" i="37"/>
  <c r="U11" i="20"/>
  <c r="U53" i="37"/>
  <c r="T3" i="12"/>
  <c r="U54" i="37"/>
  <c r="T4" i="12"/>
  <c r="U44" i="37"/>
  <c r="T6" i="11"/>
  <c r="U10" i="37"/>
  <c r="T8" i="18"/>
  <c r="U52" i="37"/>
  <c r="T2" i="12"/>
  <c r="U20" i="37"/>
  <c r="T6" i="20"/>
  <c r="U5" i="37"/>
  <c r="T3" i="18"/>
  <c r="V42" i="37"/>
  <c r="U4" i="11"/>
  <c r="U18" i="37"/>
  <c r="T4" i="20"/>
  <c r="U47" i="37"/>
  <c r="T9" i="11"/>
  <c r="V65" i="37"/>
  <c r="U3" i="13"/>
  <c r="V22" i="37"/>
  <c r="U8" i="20"/>
  <c r="U19" i="37"/>
  <c r="T5" i="20"/>
  <c r="U13" i="37"/>
  <c r="T11" i="18"/>
  <c r="U7" i="37"/>
  <c r="T5" i="18"/>
  <c r="U48" i="37"/>
  <c r="T10" i="11"/>
  <c r="U9" i="37"/>
  <c r="T7" i="18"/>
  <c r="U55" i="37"/>
  <c r="T5" i="12"/>
  <c r="U72" i="37"/>
  <c r="T10" i="13"/>
  <c r="U66" i="37"/>
  <c r="T4" i="13"/>
  <c r="U4" i="37"/>
  <c r="T2" i="18"/>
  <c r="V11" i="37"/>
  <c r="U9" i="18"/>
  <c r="U49" i="37"/>
  <c r="T11" i="11"/>
  <c r="U61" i="37"/>
  <c r="T11" i="12"/>
  <c r="U43" i="37"/>
  <c r="T5" i="11"/>
  <c r="U71" i="37"/>
  <c r="T9" i="13"/>
  <c r="U24" i="37"/>
  <c r="T10" i="20"/>
  <c r="U70" i="38"/>
  <c r="T8" i="27"/>
  <c r="U58" i="38"/>
  <c r="T8" i="26"/>
  <c r="U23" i="38"/>
  <c r="T9" i="24"/>
  <c r="U20" i="38"/>
  <c r="T6" i="24"/>
  <c r="U13" i="38"/>
  <c r="T11" i="23"/>
  <c r="U11" i="38"/>
  <c r="T9" i="23"/>
  <c r="U66" i="38"/>
  <c r="T4" i="27"/>
  <c r="U21" i="38"/>
  <c r="T7" i="24"/>
  <c r="U68" i="38"/>
  <c r="T6" i="27"/>
  <c r="U59" i="38"/>
  <c r="T9" i="26"/>
  <c r="U45" i="38"/>
  <c r="T7" i="25"/>
  <c r="U42" i="38"/>
  <c r="T4" i="25"/>
  <c r="U57" i="38"/>
  <c r="T7" i="26"/>
  <c r="U65" i="38"/>
  <c r="T3" i="27"/>
  <c r="U7" i="38"/>
  <c r="T5" i="23"/>
  <c r="U73" i="38"/>
  <c r="T11" i="27"/>
  <c r="V8" i="38"/>
  <c r="U6" i="23"/>
  <c r="U56" i="38"/>
  <c r="T6" i="26"/>
  <c r="U61" i="38"/>
  <c r="T11" i="26"/>
  <c r="U72" i="38"/>
  <c r="T10" i="27"/>
  <c r="U48" i="38"/>
  <c r="T10" i="25"/>
  <c r="U71" i="38"/>
  <c r="T9" i="27"/>
  <c r="U18" i="38"/>
  <c r="T4" i="24"/>
  <c r="U9" i="38"/>
  <c r="T7" i="23"/>
  <c r="V6" i="38"/>
  <c r="U4" i="23"/>
  <c r="U24" i="38"/>
  <c r="T10" i="24"/>
  <c r="U60" i="38"/>
  <c r="T10" i="26"/>
  <c r="U22" i="38"/>
  <c r="T8" i="24"/>
  <c r="U10" i="38"/>
  <c r="T8" i="23"/>
  <c r="V4" i="38"/>
  <c r="U2" i="23"/>
  <c r="U53" i="38"/>
  <c r="T3" i="26"/>
  <c r="U54" i="38"/>
  <c r="T4" i="26"/>
  <c r="U41" i="38"/>
  <c r="T3" i="25"/>
  <c r="U12" i="38"/>
  <c r="T10" i="23"/>
  <c r="U67" i="38"/>
  <c r="T5" i="27"/>
  <c r="U64" i="38"/>
  <c r="T2" i="27"/>
  <c r="U47" i="38"/>
  <c r="T9" i="25"/>
  <c r="U25" i="38"/>
  <c r="T11" i="24"/>
  <c r="V5" i="38"/>
  <c r="U3" i="23"/>
  <c r="U44" i="38"/>
  <c r="T6" i="25"/>
  <c r="U49" i="38"/>
  <c r="T11" i="25"/>
  <c r="U16" i="38"/>
  <c r="T2" i="24"/>
  <c r="U40" i="38"/>
  <c r="T2" i="25"/>
  <c r="U46" i="38"/>
  <c r="T8" i="25"/>
  <c r="V55" i="38"/>
  <c r="U5" i="26"/>
  <c r="U43" i="38"/>
  <c r="T5" i="25"/>
  <c r="U52" i="38"/>
  <c r="T2" i="26"/>
  <c r="U69" i="38"/>
  <c r="T7" i="27"/>
  <c r="V17" i="38"/>
  <c r="U3" i="24"/>
  <c r="U19" i="38"/>
  <c r="T5" i="24"/>
  <c r="V8" i="36" l="1"/>
  <c r="U6" i="21"/>
  <c r="W11" i="36"/>
  <c r="V9" i="21"/>
  <c r="V40" i="36"/>
  <c r="U2" i="15"/>
  <c r="V64" i="36"/>
  <c r="U2" i="17"/>
  <c r="V67" i="36"/>
  <c r="U5" i="17"/>
  <c r="V58" i="36"/>
  <c r="U8" i="16"/>
  <c r="V16" i="36"/>
  <c r="U2" i="14"/>
  <c r="V6" i="36"/>
  <c r="U4" i="21"/>
  <c r="V46" i="36"/>
  <c r="U8" i="15"/>
  <c r="V70" i="36"/>
  <c r="U8" i="17"/>
  <c r="V44" i="36"/>
  <c r="U6" i="15"/>
  <c r="V61" i="36"/>
  <c r="U11" i="16"/>
  <c r="W7" i="36"/>
  <c r="V5" i="21"/>
  <c r="V42" i="36"/>
  <c r="U4" i="15"/>
  <c r="V60" i="36"/>
  <c r="U10" i="16"/>
  <c r="V72" i="36"/>
  <c r="U10" i="17"/>
  <c r="V25" i="36"/>
  <c r="U11" i="14"/>
  <c r="V59" i="36"/>
  <c r="U9" i="16"/>
  <c r="W12" i="36"/>
  <c r="V10" i="21"/>
  <c r="V69" i="36"/>
  <c r="U7" i="17"/>
  <c r="V54" i="36"/>
  <c r="U4" i="16"/>
  <c r="V43" i="36"/>
  <c r="U5" i="15"/>
  <c r="V49" i="36"/>
  <c r="U11" i="15"/>
  <c r="V65" i="36"/>
  <c r="U3" i="17"/>
  <c r="V56" i="36"/>
  <c r="U6" i="16"/>
  <c r="V18" i="36"/>
  <c r="U4" i="14"/>
  <c r="V21" i="36"/>
  <c r="U7" i="14"/>
  <c r="V57" i="36"/>
  <c r="U7" i="16"/>
  <c r="V24" i="36"/>
  <c r="U10" i="14"/>
  <c r="V10" i="36"/>
  <c r="U8" i="21"/>
  <c r="V20" i="36"/>
  <c r="U6" i="14"/>
  <c r="V66" i="36"/>
  <c r="U4" i="17"/>
  <c r="V68" i="36"/>
  <c r="U6" i="17"/>
  <c r="V71" i="36"/>
  <c r="U9" i="17"/>
  <c r="V47" i="36"/>
  <c r="U9" i="15"/>
  <c r="V19" i="36"/>
  <c r="U5" i="14"/>
  <c r="V17" i="36"/>
  <c r="U3" i="14"/>
  <c r="V55" i="36"/>
  <c r="U5" i="16"/>
  <c r="V53" i="36"/>
  <c r="U3" i="16"/>
  <c r="V73" i="36"/>
  <c r="U11" i="17"/>
  <c r="V22" i="36"/>
  <c r="U8" i="14"/>
  <c r="V4" i="36"/>
  <c r="U2" i="21"/>
  <c r="V23" i="36"/>
  <c r="U9" i="14"/>
  <c r="V9" i="36"/>
  <c r="U7" i="21"/>
  <c r="V41" i="36"/>
  <c r="U3" i="15"/>
  <c r="V52" i="36"/>
  <c r="U2" i="16"/>
  <c r="V5" i="36"/>
  <c r="U3" i="21"/>
  <c r="V48" i="36"/>
  <c r="U10" i="15"/>
  <c r="V45" i="36"/>
  <c r="U7" i="15"/>
  <c r="V13" i="36"/>
  <c r="U11" i="21"/>
  <c r="W73" i="37"/>
  <c r="V11" i="13"/>
  <c r="V19" i="37"/>
  <c r="U5" i="20"/>
  <c r="V61" i="37"/>
  <c r="U11" i="12"/>
  <c r="V55" i="37"/>
  <c r="U5" i="12"/>
  <c r="W22" i="37"/>
  <c r="V8" i="20"/>
  <c r="V20" i="37"/>
  <c r="U6" i="20"/>
  <c r="W25" i="37"/>
  <c r="V11" i="20"/>
  <c r="V60" i="37"/>
  <c r="U10" i="12"/>
  <c r="W21" i="37"/>
  <c r="V7" i="20"/>
  <c r="V41" i="37"/>
  <c r="U3" i="11"/>
  <c r="V43" i="37"/>
  <c r="U5" i="11"/>
  <c r="V72" i="37"/>
  <c r="U10" i="13"/>
  <c r="V49" i="37"/>
  <c r="U11" i="11"/>
  <c r="V9" i="37"/>
  <c r="U7" i="18"/>
  <c r="W65" i="37"/>
  <c r="V3" i="13"/>
  <c r="V52" i="37"/>
  <c r="U2" i="12"/>
  <c r="W64" i="37"/>
  <c r="V2" i="13"/>
  <c r="V59" i="37"/>
  <c r="U9" i="12"/>
  <c r="X23" i="37"/>
  <c r="W9" i="20"/>
  <c r="C22" i="40"/>
  <c r="V70" i="37"/>
  <c r="U8" i="13"/>
  <c r="V53" i="37"/>
  <c r="U3" i="12"/>
  <c r="W11" i="37"/>
  <c r="V9" i="18"/>
  <c r="V48" i="37"/>
  <c r="U10" i="11"/>
  <c r="V47" i="37"/>
  <c r="U9" i="11"/>
  <c r="V10" i="37"/>
  <c r="U8" i="18"/>
  <c r="V58" i="37"/>
  <c r="U8" i="12"/>
  <c r="V68" i="37"/>
  <c r="U6" i="13"/>
  <c r="V69" i="37"/>
  <c r="U7" i="13"/>
  <c r="V67" i="37"/>
  <c r="U5" i="13"/>
  <c r="V40" i="37"/>
  <c r="U2" i="11"/>
  <c r="V24" i="37"/>
  <c r="U10" i="20"/>
  <c r="V4" i="37"/>
  <c r="U2" i="18"/>
  <c r="V7" i="37"/>
  <c r="U5" i="18"/>
  <c r="V18" i="37"/>
  <c r="U4" i="20"/>
  <c r="V44" i="37"/>
  <c r="U6" i="11"/>
  <c r="V57" i="37"/>
  <c r="U7" i="12"/>
  <c r="V12" i="37"/>
  <c r="U10" i="18"/>
  <c r="V16" i="37"/>
  <c r="U2" i="20"/>
  <c r="V8" i="37"/>
  <c r="U6" i="18"/>
  <c r="V5" i="37"/>
  <c r="U3" i="18"/>
  <c r="V6" i="37"/>
  <c r="U4" i="18"/>
  <c r="V71" i="37"/>
  <c r="U9" i="13"/>
  <c r="V66" i="37"/>
  <c r="U4" i="13"/>
  <c r="V13" i="37"/>
  <c r="U11" i="18"/>
  <c r="W42" i="37"/>
  <c r="V4" i="11"/>
  <c r="V54" i="37"/>
  <c r="U4" i="12"/>
  <c r="W45" i="37"/>
  <c r="V7" i="11"/>
  <c r="V17" i="37"/>
  <c r="U3" i="20"/>
  <c r="V56" i="37"/>
  <c r="U6" i="12"/>
  <c r="V46" i="37"/>
  <c r="U8" i="11"/>
  <c r="V16" i="38"/>
  <c r="U2" i="24"/>
  <c r="V64" i="38"/>
  <c r="U2" i="27"/>
  <c r="W4" i="38"/>
  <c r="V2" i="23"/>
  <c r="V9" i="38"/>
  <c r="U7" i="23"/>
  <c r="V56" i="38"/>
  <c r="U6" i="26"/>
  <c r="V42" i="38"/>
  <c r="U4" i="25"/>
  <c r="V11" i="38"/>
  <c r="U9" i="23"/>
  <c r="V18" i="38"/>
  <c r="U4" i="24"/>
  <c r="W8" i="38"/>
  <c r="V6" i="23"/>
  <c r="V45" i="38"/>
  <c r="U7" i="25"/>
  <c r="V13" i="38"/>
  <c r="U11" i="23"/>
  <c r="V10" i="38"/>
  <c r="U8" i="23"/>
  <c r="V49" i="38"/>
  <c r="U11" i="25"/>
  <c r="V43" i="38"/>
  <c r="U5" i="25"/>
  <c r="V44" i="38"/>
  <c r="U6" i="25"/>
  <c r="V12" i="38"/>
  <c r="U10" i="23"/>
  <c r="V22" i="38"/>
  <c r="U8" i="24"/>
  <c r="V71" i="38"/>
  <c r="U9" i="27"/>
  <c r="V73" i="38"/>
  <c r="U11" i="27"/>
  <c r="V59" i="38"/>
  <c r="U9" i="26"/>
  <c r="V20" i="38"/>
  <c r="U6" i="24"/>
  <c r="V67" i="38"/>
  <c r="U5" i="27"/>
  <c r="W55" i="38"/>
  <c r="V5" i="26"/>
  <c r="W5" i="38"/>
  <c r="V3" i="23"/>
  <c r="V41" i="38"/>
  <c r="U3" i="25"/>
  <c r="V60" i="38"/>
  <c r="U10" i="26"/>
  <c r="V48" i="38"/>
  <c r="U10" i="25"/>
  <c r="V7" i="38"/>
  <c r="U5" i="23"/>
  <c r="V68" i="38"/>
  <c r="U6" i="27"/>
  <c r="V23" i="38"/>
  <c r="U9" i="24"/>
  <c r="V46" i="38"/>
  <c r="U8" i="25"/>
  <c r="V25" i="38"/>
  <c r="U11" i="24"/>
  <c r="V54" i="38"/>
  <c r="U4" i="26"/>
  <c r="V24" i="38"/>
  <c r="U10" i="24"/>
  <c r="V72" i="38"/>
  <c r="U10" i="27"/>
  <c r="V65" i="38"/>
  <c r="U3" i="27"/>
  <c r="V21" i="38"/>
  <c r="U7" i="24"/>
  <c r="V58" i="38"/>
  <c r="U8" i="26"/>
  <c r="V69" i="38"/>
  <c r="U7" i="27"/>
  <c r="V52" i="38"/>
  <c r="U2" i="26"/>
  <c r="V19" i="38"/>
  <c r="U5" i="24"/>
  <c r="W17" i="38"/>
  <c r="V3" i="24"/>
  <c r="V40" i="38"/>
  <c r="U2" i="25"/>
  <c r="V47" i="38"/>
  <c r="U9" i="25"/>
  <c r="V53" i="38"/>
  <c r="U3" i="26"/>
  <c r="W6" i="38"/>
  <c r="V4" i="23"/>
  <c r="V61" i="38"/>
  <c r="U11" i="26"/>
  <c r="V57" i="38"/>
  <c r="U7" i="26"/>
  <c r="V66" i="38"/>
  <c r="U4" i="27"/>
  <c r="V70" i="38"/>
  <c r="U8" i="27"/>
  <c r="W48" i="36" l="1"/>
  <c r="V10" i="15"/>
  <c r="W9" i="36"/>
  <c r="V7" i="21"/>
  <c r="W73" i="36"/>
  <c r="V11" i="17"/>
  <c r="W19" i="36"/>
  <c r="V5" i="14"/>
  <c r="W66" i="36"/>
  <c r="V4" i="17"/>
  <c r="W57" i="36"/>
  <c r="V7" i="16"/>
  <c r="W65" i="36"/>
  <c r="V3" i="17"/>
  <c r="W69" i="36"/>
  <c r="V7" i="17"/>
  <c r="W72" i="36"/>
  <c r="V10" i="17"/>
  <c r="W61" i="36"/>
  <c r="V11" i="16"/>
  <c r="W6" i="36"/>
  <c r="V4" i="21"/>
  <c r="W64" i="36"/>
  <c r="V2" i="17"/>
  <c r="W5" i="36"/>
  <c r="V3" i="21"/>
  <c r="W23" i="36"/>
  <c r="V9" i="14"/>
  <c r="W53" i="36"/>
  <c r="V3" i="16"/>
  <c r="W47" i="36"/>
  <c r="V9" i="15"/>
  <c r="W20" i="36"/>
  <c r="V6" i="14"/>
  <c r="W21" i="36"/>
  <c r="V7" i="14"/>
  <c r="W49" i="36"/>
  <c r="V11" i="15"/>
  <c r="X12" i="36"/>
  <c r="W10" i="21"/>
  <c r="B10" i="40"/>
  <c r="W60" i="36"/>
  <c r="V10" i="16"/>
  <c r="W44" i="36"/>
  <c r="V6" i="15"/>
  <c r="W16" i="36"/>
  <c r="V2" i="14"/>
  <c r="W40" i="36"/>
  <c r="V2" i="15"/>
  <c r="W13" i="36"/>
  <c r="V11" i="21"/>
  <c r="W52" i="36"/>
  <c r="V2" i="16"/>
  <c r="W4" i="36"/>
  <c r="V2" i="21"/>
  <c r="W55" i="36"/>
  <c r="V5" i="16"/>
  <c r="W71" i="36"/>
  <c r="V9" i="17"/>
  <c r="W10" i="36"/>
  <c r="V8" i="21"/>
  <c r="W18" i="36"/>
  <c r="V4" i="14"/>
  <c r="W43" i="36"/>
  <c r="V5" i="15"/>
  <c r="W59" i="36"/>
  <c r="V9" i="16"/>
  <c r="W42" i="36"/>
  <c r="V4" i="15"/>
  <c r="W70" i="36"/>
  <c r="V8" i="17"/>
  <c r="W58" i="36"/>
  <c r="V8" i="16"/>
  <c r="X11" i="36"/>
  <c r="W9" i="21"/>
  <c r="B9" i="40"/>
  <c r="W45" i="36"/>
  <c r="V7" i="15"/>
  <c r="W41" i="36"/>
  <c r="V3" i="15"/>
  <c r="W22" i="36"/>
  <c r="V8" i="14"/>
  <c r="W17" i="36"/>
  <c r="V3" i="14"/>
  <c r="W68" i="36"/>
  <c r="V6" i="17"/>
  <c r="W24" i="36"/>
  <c r="V10" i="14"/>
  <c r="W56" i="36"/>
  <c r="V6" i="16"/>
  <c r="W54" i="36"/>
  <c r="V4" i="16"/>
  <c r="W25" i="36"/>
  <c r="V11" i="14"/>
  <c r="X7" i="36"/>
  <c r="W5" i="21"/>
  <c r="B5" i="40"/>
  <c r="W46" i="36"/>
  <c r="V8" i="15"/>
  <c r="W67" i="36"/>
  <c r="V5" i="17"/>
  <c r="W8" i="36"/>
  <c r="V6" i="21"/>
  <c r="W47" i="37"/>
  <c r="V9" i="11"/>
  <c r="W59" i="37"/>
  <c r="V9" i="12"/>
  <c r="W72" i="37"/>
  <c r="V10" i="13"/>
  <c r="W20" i="37"/>
  <c r="V6" i="20"/>
  <c r="W40" i="37"/>
  <c r="V2" i="11"/>
  <c r="X45" i="37"/>
  <c r="E20" i="40"/>
  <c r="W7" i="11"/>
  <c r="W6" i="37"/>
  <c r="V4" i="18"/>
  <c r="W44" i="37"/>
  <c r="V6" i="11"/>
  <c r="W67" i="37"/>
  <c r="V5" i="13"/>
  <c r="W48" i="37"/>
  <c r="V10" i="11"/>
  <c r="W57" i="37"/>
  <c r="V7" i="12"/>
  <c r="X64" i="37"/>
  <c r="W2" i="13"/>
  <c r="G15" i="40"/>
  <c r="W43" i="37"/>
  <c r="V5" i="11"/>
  <c r="X22" i="37"/>
  <c r="C21" i="40"/>
  <c r="W8" i="20"/>
  <c r="W54" i="37"/>
  <c r="V4" i="12"/>
  <c r="W5" i="37"/>
  <c r="V3" i="18"/>
  <c r="W18" i="37"/>
  <c r="V4" i="20"/>
  <c r="W69" i="37"/>
  <c r="V7" i="13"/>
  <c r="X11" i="37"/>
  <c r="W9" i="18"/>
  <c r="B22" i="40"/>
  <c r="W52" i="37"/>
  <c r="V2" i="12"/>
  <c r="W41" i="37"/>
  <c r="V3" i="11"/>
  <c r="W55" i="37"/>
  <c r="V5" i="12"/>
  <c r="X42" i="37"/>
  <c r="E17" i="40"/>
  <c r="W4" i="11"/>
  <c r="W8" i="37"/>
  <c r="V6" i="18"/>
  <c r="W7" i="37"/>
  <c r="V5" i="18"/>
  <c r="W68" i="37"/>
  <c r="V6" i="13"/>
  <c r="W53" i="37"/>
  <c r="V3" i="12"/>
  <c r="W17" i="37"/>
  <c r="V3" i="20"/>
  <c r="X65" i="37"/>
  <c r="W3" i="13"/>
  <c r="G16" i="40"/>
  <c r="X21" i="37"/>
  <c r="W7" i="20"/>
  <c r="C20" i="40"/>
  <c r="W61" i="37"/>
  <c r="V11" i="12"/>
  <c r="W46" i="37"/>
  <c r="V8" i="11"/>
  <c r="W13" i="37"/>
  <c r="V11" i="18"/>
  <c r="W16" i="37"/>
  <c r="V2" i="20"/>
  <c r="W4" i="37"/>
  <c r="V2" i="18"/>
  <c r="W58" i="37"/>
  <c r="V8" i="12"/>
  <c r="W70" i="37"/>
  <c r="V8" i="13"/>
  <c r="W9" i="37"/>
  <c r="V7" i="18"/>
  <c r="W60" i="37"/>
  <c r="V10" i="12"/>
  <c r="W19" i="37"/>
  <c r="V5" i="20"/>
  <c r="W71" i="37"/>
  <c r="V9" i="13"/>
  <c r="W56" i="37"/>
  <c r="V6" i="12"/>
  <c r="W66" i="37"/>
  <c r="V4" i="13"/>
  <c r="W12" i="37"/>
  <c r="V10" i="18"/>
  <c r="W24" i="37"/>
  <c r="V10" i="20"/>
  <c r="W10" i="37"/>
  <c r="V8" i="18"/>
  <c r="Y23" i="37"/>
  <c r="X9" i="20"/>
  <c r="W49" i="37"/>
  <c r="V11" i="11"/>
  <c r="X25" i="37"/>
  <c r="C24" i="40"/>
  <c r="W11" i="20"/>
  <c r="X73" i="37"/>
  <c r="W11" i="13"/>
  <c r="G24" i="40"/>
  <c r="W57" i="38"/>
  <c r="V7" i="26"/>
  <c r="X17" i="38"/>
  <c r="W3" i="24"/>
  <c r="C29" i="40"/>
  <c r="W65" i="38"/>
  <c r="V3" i="27"/>
  <c r="W23" i="38"/>
  <c r="V9" i="24"/>
  <c r="X5" i="38"/>
  <c r="W3" i="23"/>
  <c r="B29" i="40"/>
  <c r="W71" i="38"/>
  <c r="V9" i="27"/>
  <c r="W10" i="38"/>
  <c r="V8" i="23"/>
  <c r="W42" i="38"/>
  <c r="V4" i="25"/>
  <c r="W61" i="38"/>
  <c r="V11" i="26"/>
  <c r="W19" i="38"/>
  <c r="V5" i="24"/>
  <c r="W72" i="38"/>
  <c r="V10" i="27"/>
  <c r="W68" i="38"/>
  <c r="V6" i="27"/>
  <c r="X55" i="38"/>
  <c r="F31" i="40"/>
  <c r="W5" i="26"/>
  <c r="W22" i="38"/>
  <c r="V8" i="24"/>
  <c r="W13" i="38"/>
  <c r="V11" i="23"/>
  <c r="W56" i="38"/>
  <c r="V6" i="26"/>
  <c r="X6" i="38"/>
  <c r="W4" i="23"/>
  <c r="B30" i="40"/>
  <c r="W52" i="38"/>
  <c r="V2" i="26"/>
  <c r="W24" i="38"/>
  <c r="V10" i="24"/>
  <c r="W7" i="38"/>
  <c r="V5" i="23"/>
  <c r="W67" i="38"/>
  <c r="V5" i="27"/>
  <c r="W12" i="38"/>
  <c r="V10" i="23"/>
  <c r="W45" i="38"/>
  <c r="V7" i="25"/>
  <c r="W9" i="38"/>
  <c r="V7" i="23"/>
  <c r="W53" i="38"/>
  <c r="V3" i="26"/>
  <c r="W69" i="38"/>
  <c r="V7" i="27"/>
  <c r="W54" i="38"/>
  <c r="V4" i="26"/>
  <c r="W48" i="38"/>
  <c r="V10" i="25"/>
  <c r="W20" i="38"/>
  <c r="V6" i="24"/>
  <c r="W44" i="38"/>
  <c r="V6" i="25"/>
  <c r="X8" i="38"/>
  <c r="B32" i="40"/>
  <c r="W6" i="23"/>
  <c r="X4" i="38"/>
  <c r="W2" i="23"/>
  <c r="B28" i="40"/>
  <c r="W70" i="38"/>
  <c r="V8" i="27"/>
  <c r="W47" i="38"/>
  <c r="V9" i="25"/>
  <c r="W58" i="38"/>
  <c r="V8" i="26"/>
  <c r="W25" i="38"/>
  <c r="V11" i="24"/>
  <c r="W60" i="38"/>
  <c r="V10" i="26"/>
  <c r="W59" i="38"/>
  <c r="V9" i="26"/>
  <c r="W43" i="38"/>
  <c r="V5" i="25"/>
  <c r="W18" i="38"/>
  <c r="V4" i="24"/>
  <c r="W64" i="38"/>
  <c r="V2" i="27"/>
  <c r="W66" i="38"/>
  <c r="V4" i="27"/>
  <c r="W40" i="38"/>
  <c r="V2" i="25"/>
  <c r="W21" i="38"/>
  <c r="V7" i="24"/>
  <c r="W46" i="38"/>
  <c r="V8" i="25"/>
  <c r="W41" i="38"/>
  <c r="V3" i="25"/>
  <c r="W73" i="38"/>
  <c r="V11" i="27"/>
  <c r="W49" i="38"/>
  <c r="V11" i="25"/>
  <c r="W11" i="38"/>
  <c r="V9" i="23"/>
  <c r="W16" i="38"/>
  <c r="V2" i="24"/>
  <c r="X58" i="36" l="1"/>
  <c r="W8" i="16"/>
  <c r="F8" i="40"/>
  <c r="X43" i="36"/>
  <c r="W5" i="15"/>
  <c r="E5" i="40"/>
  <c r="X55" i="36"/>
  <c r="W5" i="16"/>
  <c r="F5" i="40"/>
  <c r="X40" i="36"/>
  <c r="W2" i="15"/>
  <c r="E2" i="40"/>
  <c r="Y7" i="36"/>
  <c r="X5" i="21"/>
  <c r="X24" i="36"/>
  <c r="W10" i="14"/>
  <c r="C10" i="40"/>
  <c r="X41" i="36"/>
  <c r="W3" i="15"/>
  <c r="E3" i="40"/>
  <c r="Y12" i="36"/>
  <c r="X10" i="21"/>
  <c r="X47" i="36"/>
  <c r="W9" i="15"/>
  <c r="E9" i="40"/>
  <c r="X64" i="36"/>
  <c r="W2" i="17"/>
  <c r="G2" i="40"/>
  <c r="X69" i="36"/>
  <c r="W7" i="17"/>
  <c r="G7" i="40"/>
  <c r="X19" i="36"/>
  <c r="W5" i="14"/>
  <c r="C5" i="40"/>
  <c r="X8" i="36"/>
  <c r="W6" i="21"/>
  <c r="B6" i="40"/>
  <c r="X70" i="36"/>
  <c r="W8" i="17"/>
  <c r="G8" i="40"/>
  <c r="X18" i="36"/>
  <c r="W4" i="14"/>
  <c r="C4" i="40"/>
  <c r="X4" i="36"/>
  <c r="W2" i="21"/>
  <c r="B2" i="40"/>
  <c r="X16" i="36"/>
  <c r="W2" i="14"/>
  <c r="C2" i="40"/>
  <c r="X25" i="36"/>
  <c r="W11" i="14"/>
  <c r="C11" i="40"/>
  <c r="X68" i="36"/>
  <c r="W6" i="17"/>
  <c r="G6" i="40"/>
  <c r="X45" i="36"/>
  <c r="W7" i="15"/>
  <c r="E7" i="40"/>
  <c r="X49" i="36"/>
  <c r="W11" i="15"/>
  <c r="E11" i="40"/>
  <c r="X53" i="36"/>
  <c r="W3" i="16"/>
  <c r="F3" i="40"/>
  <c r="X6" i="36"/>
  <c r="B4" i="40"/>
  <c r="W4" i="21"/>
  <c r="X65" i="36"/>
  <c r="W3" i="17"/>
  <c r="G3" i="40"/>
  <c r="X73" i="36"/>
  <c r="W11" i="17"/>
  <c r="G11" i="40"/>
  <c r="X67" i="36"/>
  <c r="W5" i="17"/>
  <c r="G5" i="40"/>
  <c r="X42" i="36"/>
  <c r="W4" i="15"/>
  <c r="E4" i="40"/>
  <c r="X10" i="36"/>
  <c r="B8" i="40"/>
  <c r="W8" i="21"/>
  <c r="X52" i="36"/>
  <c r="W2" i="16"/>
  <c r="F2" i="40"/>
  <c r="X44" i="36"/>
  <c r="W6" i="15"/>
  <c r="E6" i="40"/>
  <c r="X54" i="36"/>
  <c r="W4" i="16"/>
  <c r="F4" i="40"/>
  <c r="X17" i="36"/>
  <c r="W3" i="14"/>
  <c r="C3" i="40"/>
  <c r="X21" i="36"/>
  <c r="W7" i="14"/>
  <c r="C7" i="40"/>
  <c r="X23" i="36"/>
  <c r="W9" i="14"/>
  <c r="C9" i="40"/>
  <c r="X61" i="36"/>
  <c r="W11" i="16"/>
  <c r="F11" i="40"/>
  <c r="X57" i="36"/>
  <c r="W7" i="16"/>
  <c r="F7" i="40"/>
  <c r="X9" i="36"/>
  <c r="B7" i="40"/>
  <c r="I7" i="40" s="1"/>
  <c r="J7" i="40" s="1"/>
  <c r="W7" i="21"/>
  <c r="X46" i="36"/>
  <c r="W8" i="15"/>
  <c r="E8" i="40"/>
  <c r="Y11" i="36"/>
  <c r="X9" i="21"/>
  <c r="X59" i="36"/>
  <c r="W9" i="16"/>
  <c r="F9" i="40"/>
  <c r="X71" i="36"/>
  <c r="W9" i="17"/>
  <c r="G9" i="40"/>
  <c r="X13" i="36"/>
  <c r="B11" i="40"/>
  <c r="I11" i="40" s="1"/>
  <c r="J11" i="40" s="1"/>
  <c r="W11" i="21"/>
  <c r="X60" i="36"/>
  <c r="W10" i="16"/>
  <c r="F10" i="40"/>
  <c r="I5" i="40"/>
  <c r="J5" i="40" s="1"/>
  <c r="X56" i="36"/>
  <c r="W6" i="16"/>
  <c r="F6" i="40"/>
  <c r="X22" i="36"/>
  <c r="W8" i="14"/>
  <c r="C8" i="40"/>
  <c r="X20" i="36"/>
  <c r="W6" i="14"/>
  <c r="C6" i="40"/>
  <c r="X5" i="36"/>
  <c r="B3" i="40"/>
  <c r="W3" i="21"/>
  <c r="X72" i="36"/>
  <c r="W10" i="17"/>
  <c r="G10" i="40"/>
  <c r="X66" i="36"/>
  <c r="W4" i="17"/>
  <c r="G4" i="40"/>
  <c r="X48" i="36"/>
  <c r="W10" i="15"/>
  <c r="E10" i="40"/>
  <c r="Y73" i="37"/>
  <c r="X11" i="13"/>
  <c r="X55" i="37"/>
  <c r="W5" i="12"/>
  <c r="F18" i="40"/>
  <c r="Y45" i="37"/>
  <c r="X7" i="11"/>
  <c r="X18" i="37"/>
  <c r="C17" i="40"/>
  <c r="W4" i="20"/>
  <c r="X12" i="37"/>
  <c r="W10" i="18"/>
  <c r="B23" i="40"/>
  <c r="X9" i="37"/>
  <c r="W7" i="18"/>
  <c r="B20" i="40"/>
  <c r="X46" i="37"/>
  <c r="E21" i="40"/>
  <c r="W8" i="11"/>
  <c r="X53" i="37"/>
  <c r="W3" i="12"/>
  <c r="F16" i="40"/>
  <c r="X5" i="37"/>
  <c r="W3" i="18"/>
  <c r="B16" i="40"/>
  <c r="X57" i="37"/>
  <c r="W7" i="12"/>
  <c r="F20" i="40"/>
  <c r="X41" i="37"/>
  <c r="W3" i="11"/>
  <c r="E16" i="40"/>
  <c r="X40" i="37"/>
  <c r="E15" i="40"/>
  <c r="W2" i="11"/>
  <c r="Y25" i="37"/>
  <c r="X11" i="20"/>
  <c r="X66" i="37"/>
  <c r="W4" i="13"/>
  <c r="G17" i="40"/>
  <c r="X70" i="37"/>
  <c r="W8" i="13"/>
  <c r="G21" i="40"/>
  <c r="X61" i="37"/>
  <c r="W11" i="12"/>
  <c r="F24" i="40"/>
  <c r="X68" i="37"/>
  <c r="W6" i="13"/>
  <c r="G19" i="40"/>
  <c r="X54" i="37"/>
  <c r="W4" i="12"/>
  <c r="F17" i="40"/>
  <c r="X48" i="37"/>
  <c r="W10" i="11"/>
  <c r="E23" i="40"/>
  <c r="X13" i="37"/>
  <c r="W11" i="18"/>
  <c r="B24" i="40"/>
  <c r="X52" i="37"/>
  <c r="W2" i="12"/>
  <c r="F15" i="40"/>
  <c r="X20" i="37"/>
  <c r="C19" i="40"/>
  <c r="W6" i="20"/>
  <c r="X60" i="37"/>
  <c r="W10" i="12"/>
  <c r="F23" i="40"/>
  <c r="X49" i="37"/>
  <c r="W11" i="11"/>
  <c r="E24" i="40"/>
  <c r="X56" i="37"/>
  <c r="W6" i="12"/>
  <c r="F19" i="40"/>
  <c r="X58" i="37"/>
  <c r="W8" i="12"/>
  <c r="F21" i="40"/>
  <c r="X7" i="37"/>
  <c r="W5" i="18"/>
  <c r="B18" i="40"/>
  <c r="X67" i="37"/>
  <c r="W5" i="13"/>
  <c r="G18" i="40"/>
  <c r="Y21" i="37"/>
  <c r="X7" i="20"/>
  <c r="Y22" i="37"/>
  <c r="X8" i="20"/>
  <c r="X72" i="37"/>
  <c r="W10" i="13"/>
  <c r="G23" i="40"/>
  <c r="Y64" i="37"/>
  <c r="X2" i="13"/>
  <c r="Z23" i="37"/>
  <c r="Y9" i="20"/>
  <c r="X71" i="37"/>
  <c r="W9" i="13"/>
  <c r="G22" i="40"/>
  <c r="X4" i="37"/>
  <c r="W2" i="18"/>
  <c r="B15" i="40"/>
  <c r="X8" i="37"/>
  <c r="W6" i="18"/>
  <c r="B19" i="40"/>
  <c r="Y11" i="37"/>
  <c r="X9" i="18"/>
  <c r="X44" i="37"/>
  <c r="W6" i="11"/>
  <c r="E19" i="40"/>
  <c r="X24" i="37"/>
  <c r="C23" i="40"/>
  <c r="W10" i="20"/>
  <c r="X43" i="37"/>
  <c r="W5" i="11"/>
  <c r="E18" i="40"/>
  <c r="X59" i="37"/>
  <c r="W9" i="12"/>
  <c r="F22" i="40"/>
  <c r="X17" i="37"/>
  <c r="W3" i="20"/>
  <c r="C16" i="40"/>
  <c r="X10" i="37"/>
  <c r="W8" i="18"/>
  <c r="B21" i="40"/>
  <c r="X19" i="37"/>
  <c r="C18" i="40"/>
  <c r="W5" i="20"/>
  <c r="X16" i="37"/>
  <c r="C15" i="40"/>
  <c r="W2" i="20"/>
  <c r="Y65" i="37"/>
  <c r="X3" i="13"/>
  <c r="X69" i="37"/>
  <c r="W7" i="13"/>
  <c r="G20" i="40"/>
  <c r="X6" i="37"/>
  <c r="W4" i="18"/>
  <c r="B17" i="40"/>
  <c r="Y42" i="37"/>
  <c r="X4" i="11"/>
  <c r="X47" i="37"/>
  <c r="W9" i="11"/>
  <c r="E22" i="40"/>
  <c r="X46" i="38"/>
  <c r="W8" i="25"/>
  <c r="E34" i="40"/>
  <c r="X43" i="38"/>
  <c r="W5" i="25"/>
  <c r="E31" i="40"/>
  <c r="X70" i="38"/>
  <c r="W8" i="27"/>
  <c r="G34" i="40"/>
  <c r="X48" i="38"/>
  <c r="E36" i="40"/>
  <c r="W10" i="25"/>
  <c r="X12" i="38"/>
  <c r="W10" i="23"/>
  <c r="B36" i="40"/>
  <c r="X72" i="38"/>
  <c r="W10" i="27"/>
  <c r="G36" i="40"/>
  <c r="X56" i="38"/>
  <c r="W6" i="26"/>
  <c r="F32" i="40"/>
  <c r="Y5" i="38"/>
  <c r="X3" i="23"/>
  <c r="X59" i="38"/>
  <c r="F35" i="40"/>
  <c r="W9" i="26"/>
  <c r="X54" i="38"/>
  <c r="W4" i="26"/>
  <c r="F30" i="40"/>
  <c r="X67" i="38"/>
  <c r="W5" i="27"/>
  <c r="G31" i="40"/>
  <c r="X19" i="38"/>
  <c r="W5" i="24"/>
  <c r="C31" i="40"/>
  <c r="X21" i="38"/>
  <c r="W7" i="24"/>
  <c r="C33" i="40"/>
  <c r="Y4" i="38"/>
  <c r="X2" i="23"/>
  <c r="X13" i="38"/>
  <c r="W11" i="23"/>
  <c r="B37" i="40"/>
  <c r="X23" i="38"/>
  <c r="W9" i="24"/>
  <c r="C35" i="40"/>
  <c r="X11" i="38"/>
  <c r="W9" i="23"/>
  <c r="B35" i="40"/>
  <c r="X40" i="38"/>
  <c r="W2" i="25"/>
  <c r="E28" i="40"/>
  <c r="X60" i="38"/>
  <c r="W10" i="26"/>
  <c r="F36" i="40"/>
  <c r="X69" i="38"/>
  <c r="G33" i="40"/>
  <c r="W7" i="27"/>
  <c r="X7" i="38"/>
  <c r="W5" i="23"/>
  <c r="B31" i="40"/>
  <c r="X61" i="38"/>
  <c r="F37" i="40"/>
  <c r="W11" i="26"/>
  <c r="X22" i="38"/>
  <c r="C34" i="40"/>
  <c r="W8" i="24"/>
  <c r="X65" i="38"/>
  <c r="W3" i="27"/>
  <c r="G29" i="40"/>
  <c r="X49" i="38"/>
  <c r="W11" i="25"/>
  <c r="E37" i="40"/>
  <c r="X66" i="38"/>
  <c r="W4" i="27"/>
  <c r="G30" i="40"/>
  <c r="X25" i="38"/>
  <c r="W11" i="24"/>
  <c r="C37" i="40"/>
  <c r="Y8" i="38"/>
  <c r="X6" i="23"/>
  <c r="X53" i="38"/>
  <c r="F29" i="40"/>
  <c r="W3" i="26"/>
  <c r="X24" i="38"/>
  <c r="C36" i="40"/>
  <c r="W10" i="24"/>
  <c r="X42" i="38"/>
  <c r="W4" i="25"/>
  <c r="E30" i="40"/>
  <c r="Y6" i="38"/>
  <c r="X4" i="23"/>
  <c r="X16" i="38"/>
  <c r="C28" i="40"/>
  <c r="W2" i="24"/>
  <c r="X73" i="38"/>
  <c r="W11" i="27"/>
  <c r="G37" i="40"/>
  <c r="X64" i="38"/>
  <c r="G28" i="40"/>
  <c r="W2" i="27"/>
  <c r="X58" i="38"/>
  <c r="W8" i="26"/>
  <c r="F34" i="40"/>
  <c r="X44" i="38"/>
  <c r="E32" i="40"/>
  <c r="W6" i="25"/>
  <c r="X9" i="38"/>
  <c r="W7" i="23"/>
  <c r="B33" i="40"/>
  <c r="X52" i="38"/>
  <c r="F28" i="40"/>
  <c r="W2" i="26"/>
  <c r="Y55" i="38"/>
  <c r="X5" i="26"/>
  <c r="X10" i="38"/>
  <c r="B34" i="40"/>
  <c r="W8" i="23"/>
  <c r="Y17" i="38"/>
  <c r="X3" i="24"/>
  <c r="X41" i="38"/>
  <c r="E29" i="40"/>
  <c r="W3" i="25"/>
  <c r="X18" i="38"/>
  <c r="C30" i="40"/>
  <c r="W4" i="24"/>
  <c r="X47" i="38"/>
  <c r="W9" i="25"/>
  <c r="E35" i="40"/>
  <c r="X20" i="38"/>
  <c r="W6" i="24"/>
  <c r="C32" i="40"/>
  <c r="I32" i="40" s="1"/>
  <c r="J32" i="40" s="1"/>
  <c r="X45" i="38"/>
  <c r="W7" i="25"/>
  <c r="E33" i="40"/>
  <c r="X68" i="38"/>
  <c r="W6" i="27"/>
  <c r="G32" i="40"/>
  <c r="X71" i="38"/>
  <c r="W9" i="27"/>
  <c r="G35" i="40"/>
  <c r="X57" i="38"/>
  <c r="W7" i="26"/>
  <c r="F33" i="40"/>
  <c r="I9" i="40" l="1"/>
  <c r="J9" i="40" s="1"/>
  <c r="I3" i="40"/>
  <c r="J3" i="40" s="1"/>
  <c r="I10" i="40"/>
  <c r="J10" i="40" s="1"/>
  <c r="I29" i="40"/>
  <c r="J29" i="40" s="1"/>
  <c r="I21" i="40"/>
  <c r="J21" i="40" s="1"/>
  <c r="Y20" i="36"/>
  <c r="X6" i="14"/>
  <c r="Y21" i="36"/>
  <c r="X7" i="14"/>
  <c r="Y45" i="36"/>
  <c r="X7" i="15"/>
  <c r="Y19" i="36"/>
  <c r="X5" i="14"/>
  <c r="Y71" i="36"/>
  <c r="X9" i="17"/>
  <c r="Y46" i="36"/>
  <c r="X8" i="15"/>
  <c r="Y44" i="36"/>
  <c r="X6" i="15"/>
  <c r="Y73" i="36"/>
  <c r="X11" i="17"/>
  <c r="Y16" i="36"/>
  <c r="X2" i="14"/>
  <c r="Y47" i="36"/>
  <c r="X9" i="15"/>
  <c r="Y24" i="36"/>
  <c r="X10" i="14"/>
  <c r="Y55" i="36"/>
  <c r="X5" i="16"/>
  <c r="Y72" i="36"/>
  <c r="X10" i="17"/>
  <c r="Y61" i="36"/>
  <c r="X11" i="16"/>
  <c r="Y42" i="36"/>
  <c r="X4" i="15"/>
  <c r="Y53" i="36"/>
  <c r="X3" i="16"/>
  <c r="I2" i="40"/>
  <c r="Y70" i="36"/>
  <c r="X8" i="17"/>
  <c r="Y60" i="36"/>
  <c r="X10" i="16"/>
  <c r="Y17" i="36"/>
  <c r="X3" i="14"/>
  <c r="Y68" i="36"/>
  <c r="X6" i="17"/>
  <c r="I6" i="40"/>
  <c r="J6" i="40" s="1"/>
  <c r="Y69" i="36"/>
  <c r="X7" i="17"/>
  <c r="Z12" i="36"/>
  <c r="Y10" i="21"/>
  <c r="Z7" i="36"/>
  <c r="Y5" i="21"/>
  <c r="Y48" i="36"/>
  <c r="X10" i="15"/>
  <c r="Y22" i="36"/>
  <c r="X8" i="14"/>
  <c r="Y59" i="36"/>
  <c r="X9" i="16"/>
  <c r="Y9" i="36"/>
  <c r="X7" i="21"/>
  <c r="Y52" i="36"/>
  <c r="X2" i="16"/>
  <c r="Y65" i="36"/>
  <c r="X3" i="17"/>
  <c r="Y4" i="36"/>
  <c r="X2" i="21"/>
  <c r="Y43" i="36"/>
  <c r="X5" i="15"/>
  <c r="Y5" i="36"/>
  <c r="X3" i="21"/>
  <c r="Y23" i="36"/>
  <c r="X9" i="14"/>
  <c r="Y49" i="36"/>
  <c r="X11" i="15"/>
  <c r="Y8" i="36"/>
  <c r="X6" i="21"/>
  <c r="Y13" i="36"/>
  <c r="X11" i="21"/>
  <c r="Z11" i="36"/>
  <c r="Y9" i="21"/>
  <c r="Y54" i="36"/>
  <c r="X4" i="16"/>
  <c r="I8" i="40"/>
  <c r="J8" i="40" s="1"/>
  <c r="Y67" i="36"/>
  <c r="X5" i="17"/>
  <c r="I4" i="40"/>
  <c r="J4" i="40" s="1"/>
  <c r="Y25" i="36"/>
  <c r="X11" i="14"/>
  <c r="Y64" i="36"/>
  <c r="X2" i="17"/>
  <c r="Y41" i="36"/>
  <c r="X3" i="15"/>
  <c r="Y40" i="36"/>
  <c r="X2" i="15"/>
  <c r="Y66" i="36"/>
  <c r="X4" i="17"/>
  <c r="Y56" i="36"/>
  <c r="X6" i="16"/>
  <c r="Y57" i="36"/>
  <c r="X7" i="16"/>
  <c r="Y10" i="36"/>
  <c r="X8" i="21"/>
  <c r="Y6" i="36"/>
  <c r="X4" i="21"/>
  <c r="Y18" i="36"/>
  <c r="X4" i="14"/>
  <c r="Y58" i="36"/>
  <c r="X8" i="16"/>
  <c r="B39" i="40"/>
  <c r="B40" i="40" s="1"/>
  <c r="I28" i="40"/>
  <c r="I30" i="40"/>
  <c r="J30" i="40" s="1"/>
  <c r="I17" i="40"/>
  <c r="J17" i="40" s="1"/>
  <c r="I22" i="40"/>
  <c r="J22" i="40" s="1"/>
  <c r="I16" i="40"/>
  <c r="J16" i="40" s="1"/>
  <c r="Y69" i="37"/>
  <c r="X7" i="13"/>
  <c r="Z21" i="37"/>
  <c r="Y7" i="20"/>
  <c r="Y5" i="37"/>
  <c r="X3" i="18"/>
  <c r="Z65" i="37"/>
  <c r="Y3" i="13"/>
  <c r="Y17" i="37"/>
  <c r="X3" i="20"/>
  <c r="Y44" i="37"/>
  <c r="X6" i="11"/>
  <c r="Y56" i="37"/>
  <c r="X6" i="12"/>
  <c r="Y52" i="37"/>
  <c r="X2" i="12"/>
  <c r="Y68" i="37"/>
  <c r="X6" i="13"/>
  <c r="Y12" i="37"/>
  <c r="X10" i="18"/>
  <c r="AA23" i="37"/>
  <c r="Z9" i="20"/>
  <c r="Y67" i="37"/>
  <c r="X5" i="13"/>
  <c r="I24" i="40"/>
  <c r="J24" i="40" s="1"/>
  <c r="Y71" i="37"/>
  <c r="X9" i="13"/>
  <c r="Y47" i="37"/>
  <c r="X9" i="11"/>
  <c r="Z11" i="37"/>
  <c r="Y9" i="18"/>
  <c r="Y40" i="37"/>
  <c r="X2" i="11"/>
  <c r="Y53" i="37"/>
  <c r="X3" i="12"/>
  <c r="Y18" i="37"/>
  <c r="X4" i="20"/>
  <c r="Y16" i="37"/>
  <c r="X2" i="20"/>
  <c r="Y59" i="37"/>
  <c r="X9" i="12"/>
  <c r="I19" i="40"/>
  <c r="J19" i="40" s="1"/>
  <c r="Z64" i="37"/>
  <c r="Y2" i="13"/>
  <c r="Y49" i="37"/>
  <c r="X11" i="11"/>
  <c r="Y13" i="37"/>
  <c r="X11" i="18"/>
  <c r="Y61" i="37"/>
  <c r="X11" i="12"/>
  <c r="Z42" i="37"/>
  <c r="Y4" i="11"/>
  <c r="I18" i="40"/>
  <c r="J18" i="40" s="1"/>
  <c r="Z45" i="37"/>
  <c r="Y7" i="11"/>
  <c r="Y8" i="37"/>
  <c r="X6" i="18"/>
  <c r="Y41" i="37"/>
  <c r="X3" i="11"/>
  <c r="Y46" i="37"/>
  <c r="X8" i="11"/>
  <c r="Y19" i="37"/>
  <c r="X5" i="20"/>
  <c r="Y43" i="37"/>
  <c r="X5" i="11"/>
  <c r="I15" i="40"/>
  <c r="Y72" i="37"/>
  <c r="X10" i="13"/>
  <c r="Y7" i="37"/>
  <c r="X5" i="18"/>
  <c r="Y60" i="37"/>
  <c r="X10" i="12"/>
  <c r="Y48" i="37"/>
  <c r="X10" i="11"/>
  <c r="Y70" i="37"/>
  <c r="X8" i="13"/>
  <c r="I20" i="40"/>
  <c r="J20" i="40" s="1"/>
  <c r="Y6" i="37"/>
  <c r="X4" i="18"/>
  <c r="Y55" i="37"/>
  <c r="X5" i="12"/>
  <c r="Z25" i="37"/>
  <c r="Y11" i="20"/>
  <c r="Y4" i="37"/>
  <c r="X2" i="18"/>
  <c r="Z22" i="37"/>
  <c r="Y8" i="20"/>
  <c r="Y57" i="37"/>
  <c r="X7" i="12"/>
  <c r="Y9" i="37"/>
  <c r="X7" i="18"/>
  <c r="Y10" i="37"/>
  <c r="X8" i="18"/>
  <c r="Y24" i="37"/>
  <c r="X10" i="20"/>
  <c r="Y58" i="37"/>
  <c r="X8" i="12"/>
  <c r="Y20" i="37"/>
  <c r="X6" i="20"/>
  <c r="Y54" i="37"/>
  <c r="X4" i="12"/>
  <c r="Y66" i="37"/>
  <c r="X4" i="13"/>
  <c r="I23" i="40"/>
  <c r="J23" i="40" s="1"/>
  <c r="Z73" i="37"/>
  <c r="Y11" i="13"/>
  <c r="J28" i="40"/>
  <c r="Z6" i="38"/>
  <c r="Y4" i="23"/>
  <c r="Y19" i="38"/>
  <c r="X5" i="24"/>
  <c r="Z55" i="38"/>
  <c r="Y5" i="26"/>
  <c r="Y58" i="38"/>
  <c r="X8" i="26"/>
  <c r="Y69" i="38"/>
  <c r="X7" i="27"/>
  <c r="Y23" i="38"/>
  <c r="X9" i="24"/>
  <c r="Y48" i="38"/>
  <c r="X10" i="25"/>
  <c r="Z8" i="38"/>
  <c r="Y6" i="23"/>
  <c r="Y18" i="38"/>
  <c r="X4" i="24"/>
  <c r="Y25" i="38"/>
  <c r="X11" i="24"/>
  <c r="Y22" i="38"/>
  <c r="X8" i="24"/>
  <c r="I37" i="40"/>
  <c r="J37" i="40" s="1"/>
  <c r="Y56" i="38"/>
  <c r="X6" i="26"/>
  <c r="Y47" i="38"/>
  <c r="X9" i="25"/>
  <c r="G39" i="40"/>
  <c r="G40" i="40" s="1"/>
  <c r="Y42" i="38"/>
  <c r="X4" i="25"/>
  <c r="Y67" i="38"/>
  <c r="X5" i="27"/>
  <c r="Y52" i="38"/>
  <c r="X2" i="26"/>
  <c r="Y64" i="38"/>
  <c r="X2" i="27"/>
  <c r="Y60" i="38"/>
  <c r="X10" i="26"/>
  <c r="Y13" i="38"/>
  <c r="X11" i="23"/>
  <c r="Y70" i="38"/>
  <c r="X8" i="27"/>
  <c r="Y65" i="38"/>
  <c r="X3" i="27"/>
  <c r="I33" i="40"/>
  <c r="J33" i="40" s="1"/>
  <c r="Y66" i="38"/>
  <c r="X4" i="27"/>
  <c r="E39" i="40"/>
  <c r="E40" i="40" s="1"/>
  <c r="Y24" i="38"/>
  <c r="X10" i="24"/>
  <c r="Z4" i="38"/>
  <c r="Y2" i="23"/>
  <c r="Y54" i="38"/>
  <c r="X4" i="26"/>
  <c r="Z5" i="38"/>
  <c r="Y3" i="23"/>
  <c r="Y9" i="38"/>
  <c r="X7" i="23"/>
  <c r="Y73" i="38"/>
  <c r="X11" i="27"/>
  <c r="Y61" i="38"/>
  <c r="X11" i="26"/>
  <c r="Y40" i="38"/>
  <c r="X2" i="25"/>
  <c r="Y72" i="38"/>
  <c r="X10" i="27"/>
  <c r="Y43" i="38"/>
  <c r="X5" i="25"/>
  <c r="Y10" i="38"/>
  <c r="X8" i="23"/>
  <c r="F39" i="40"/>
  <c r="F40" i="40" s="1"/>
  <c r="Y20" i="38"/>
  <c r="X6" i="24"/>
  <c r="Z17" i="38"/>
  <c r="Y3" i="24"/>
  <c r="Y49" i="38"/>
  <c r="X11" i="25"/>
  <c r="I31" i="40"/>
  <c r="J31" i="40" s="1"/>
  <c r="I35" i="40"/>
  <c r="J35" i="40" s="1"/>
  <c r="I36" i="40"/>
  <c r="J36" i="40" s="1"/>
  <c r="Y41" i="38"/>
  <c r="X3" i="25"/>
  <c r="C39" i="40"/>
  <c r="C40" i="40" s="1"/>
  <c r="Y53" i="38"/>
  <c r="X3" i="26"/>
  <c r="Y21" i="38"/>
  <c r="X7" i="24"/>
  <c r="X9" i="26"/>
  <c r="Y59" i="38"/>
  <c r="Y71" i="38"/>
  <c r="X9" i="27"/>
  <c r="Y68" i="38"/>
  <c r="X6" i="27"/>
  <c r="Y45" i="38"/>
  <c r="X7" i="25"/>
  <c r="Y57" i="38"/>
  <c r="X7" i="26"/>
  <c r="I34" i="40"/>
  <c r="J34" i="40" s="1"/>
  <c r="Y44" i="38"/>
  <c r="X6" i="25"/>
  <c r="Y16" i="38"/>
  <c r="X2" i="24"/>
  <c r="Y7" i="38"/>
  <c r="X5" i="23"/>
  <c r="Y11" i="38"/>
  <c r="X9" i="23"/>
  <c r="Y12" i="38"/>
  <c r="X10" i="23"/>
  <c r="Y46" i="38"/>
  <c r="X8" i="25"/>
  <c r="Z67" i="36" l="1"/>
  <c r="Y5" i="17"/>
  <c r="Z68" i="36"/>
  <c r="Y6" i="17"/>
  <c r="Z41" i="36"/>
  <c r="Y3" i="15"/>
  <c r="Z8" i="36"/>
  <c r="Y6" i="21"/>
  <c r="Z43" i="36"/>
  <c r="Y5" i="15"/>
  <c r="Z9" i="36"/>
  <c r="Y7" i="21"/>
  <c r="AA7" i="36"/>
  <c r="Z5" i="21"/>
  <c r="Z53" i="36"/>
  <c r="Y3" i="16"/>
  <c r="Z55" i="36"/>
  <c r="Y5" i="16"/>
  <c r="Z73" i="36"/>
  <c r="Y11" i="17"/>
  <c r="Z19" i="36"/>
  <c r="Y5" i="14"/>
  <c r="Z57" i="36"/>
  <c r="Y7" i="16"/>
  <c r="Z17" i="36"/>
  <c r="Y3" i="14"/>
  <c r="Z18" i="36"/>
  <c r="Y4" i="14"/>
  <c r="Z56" i="36"/>
  <c r="Y6" i="16"/>
  <c r="Z64" i="36"/>
  <c r="Y2" i="17"/>
  <c r="Z54" i="36"/>
  <c r="Y4" i="16"/>
  <c r="Z49" i="36"/>
  <c r="Y11" i="15"/>
  <c r="Z4" i="36"/>
  <c r="Y2" i="21"/>
  <c r="Z59" i="36"/>
  <c r="Y9" i="16"/>
  <c r="AA12" i="36"/>
  <c r="Z10" i="21"/>
  <c r="Z42" i="36"/>
  <c r="Y4" i="15"/>
  <c r="Z24" i="36"/>
  <c r="Y10" i="14"/>
  <c r="Z44" i="36"/>
  <c r="Y6" i="15"/>
  <c r="Z45" i="36"/>
  <c r="Y7" i="15"/>
  <c r="Z60" i="36"/>
  <c r="Y10" i="16"/>
  <c r="Z6" i="36"/>
  <c r="Y4" i="21"/>
  <c r="Z66" i="36"/>
  <c r="Y4" i="17"/>
  <c r="Z25" i="36"/>
  <c r="Y11" i="14"/>
  <c r="AA11" i="36"/>
  <c r="Z9" i="21"/>
  <c r="Z23" i="36"/>
  <c r="Y9" i="14"/>
  <c r="Z65" i="36"/>
  <c r="Y3" i="17"/>
  <c r="Z22" i="36"/>
  <c r="Y8" i="14"/>
  <c r="Z69" i="36"/>
  <c r="Y7" i="17"/>
  <c r="Z61" i="36"/>
  <c r="Y11" i="16"/>
  <c r="Z47" i="36"/>
  <c r="Y9" i="15"/>
  <c r="Z46" i="36"/>
  <c r="Y8" i="15"/>
  <c r="Z21" i="36"/>
  <c r="Y7" i="14"/>
  <c r="Z58" i="36"/>
  <c r="Y8" i="16"/>
  <c r="Z70" i="36"/>
  <c r="Y8" i="17"/>
  <c r="Z10" i="36"/>
  <c r="Y8" i="21"/>
  <c r="Z40" i="36"/>
  <c r="Y2" i="15"/>
  <c r="Z13" i="36"/>
  <c r="Y11" i="21"/>
  <c r="Z5" i="36"/>
  <c r="Y3" i="21"/>
  <c r="Z52" i="36"/>
  <c r="Y2" i="16"/>
  <c r="Z48" i="36"/>
  <c r="Y10" i="15"/>
  <c r="J2" i="40"/>
  <c r="I12" i="40"/>
  <c r="J12" i="40" s="1"/>
  <c r="Z72" i="36"/>
  <c r="Y10" i="17"/>
  <c r="Z16" i="36"/>
  <c r="Y2" i="14"/>
  <c r="Z71" i="36"/>
  <c r="Y9" i="17"/>
  <c r="Z20" i="36"/>
  <c r="Y6" i="14"/>
  <c r="Z60" i="37"/>
  <c r="Y10" i="12"/>
  <c r="Z13" i="37"/>
  <c r="Y11" i="18"/>
  <c r="Z67" i="37"/>
  <c r="Y5" i="13"/>
  <c r="Z44" i="37"/>
  <c r="Y6" i="11"/>
  <c r="AA25" i="37"/>
  <c r="Z11" i="20"/>
  <c r="Z41" i="37"/>
  <c r="Y3" i="11"/>
  <c r="Z53" i="37"/>
  <c r="Y3" i="12"/>
  <c r="Z7" i="37"/>
  <c r="Y5" i="18"/>
  <c r="Z49" i="37"/>
  <c r="Y11" i="11"/>
  <c r="AB23" i="37"/>
  <c r="AA9" i="20"/>
  <c r="Z17" i="37"/>
  <c r="Y3" i="20"/>
  <c r="Z10" i="37"/>
  <c r="Y8" i="18"/>
  <c r="Z55" i="37"/>
  <c r="Y5" i="12"/>
  <c r="Z8" i="37"/>
  <c r="Y6" i="18"/>
  <c r="Z40" i="37"/>
  <c r="Y2" i="11"/>
  <c r="Z4" i="37"/>
  <c r="Y2" i="18"/>
  <c r="Z72" i="37"/>
  <c r="Y10" i="13"/>
  <c r="AA64" i="37"/>
  <c r="Z2" i="13"/>
  <c r="Z12" i="37"/>
  <c r="Y10" i="18"/>
  <c r="AA65" i="37"/>
  <c r="Z3" i="13"/>
  <c r="I25" i="40"/>
  <c r="J25" i="40" s="1"/>
  <c r="J15" i="40"/>
  <c r="AA45" i="37"/>
  <c r="Z7" i="11"/>
  <c r="AA11" i="37"/>
  <c r="Z9" i="18"/>
  <c r="Z46" i="37"/>
  <c r="Y8" i="11"/>
  <c r="Z68" i="37"/>
  <c r="Y6" i="13"/>
  <c r="Z5" i="37"/>
  <c r="Y3" i="18"/>
  <c r="Z9" i="37"/>
  <c r="Y7" i="18"/>
  <c r="Z54" i="37"/>
  <c r="Y4" i="12"/>
  <c r="Z57" i="37"/>
  <c r="Y7" i="12"/>
  <c r="Z43" i="37"/>
  <c r="Y5" i="11"/>
  <c r="Z59" i="37"/>
  <c r="Y9" i="12"/>
  <c r="Z47" i="37"/>
  <c r="Y9" i="11"/>
  <c r="Z70" i="37"/>
  <c r="Y8" i="13"/>
  <c r="AA42" i="37"/>
  <c r="Z4" i="11"/>
  <c r="Z52" i="37"/>
  <c r="Y2" i="12"/>
  <c r="AA21" i="37"/>
  <c r="Z7" i="20"/>
  <c r="Z18" i="37"/>
  <c r="Y4" i="20"/>
  <c r="AA73" i="37"/>
  <c r="Z11" i="13"/>
  <c r="Z6" i="37"/>
  <c r="Y4" i="18"/>
  <c r="Z20" i="37"/>
  <c r="Y6" i="20"/>
  <c r="AA22" i="37"/>
  <c r="Z8" i="20"/>
  <c r="Z19" i="37"/>
  <c r="Y5" i="20"/>
  <c r="Z16" i="37"/>
  <c r="Y2" i="20"/>
  <c r="Z71" i="37"/>
  <c r="Y9" i="13"/>
  <c r="Z58" i="37"/>
  <c r="Y8" i="12"/>
  <c r="Z24" i="37"/>
  <c r="Y10" i="20"/>
  <c r="Z66" i="37"/>
  <c r="Y4" i="13"/>
  <c r="Z48" i="37"/>
  <c r="Y10" i="11"/>
  <c r="Z61" i="37"/>
  <c r="Y11" i="12"/>
  <c r="Z56" i="37"/>
  <c r="Y6" i="12"/>
  <c r="Z69" i="37"/>
  <c r="Y7" i="13"/>
  <c r="Z66" i="38"/>
  <c r="Y4" i="27"/>
  <c r="AA5" i="38"/>
  <c r="Z3" i="23"/>
  <c r="Z65" i="38"/>
  <c r="Y3" i="27"/>
  <c r="Z67" i="38"/>
  <c r="Y5" i="27"/>
  <c r="Z25" i="38"/>
  <c r="Y11" i="24"/>
  <c r="Z58" i="38"/>
  <c r="Y8" i="26"/>
  <c r="Z71" i="38"/>
  <c r="Y9" i="27"/>
  <c r="Z69" i="38"/>
  <c r="Y7" i="27"/>
  <c r="Z59" i="38"/>
  <c r="Y9" i="26"/>
  <c r="Z72" i="38"/>
  <c r="Y10" i="27"/>
  <c r="Z54" i="38"/>
  <c r="Y4" i="26"/>
  <c r="Z70" i="38"/>
  <c r="Y8" i="27"/>
  <c r="Z42" i="38"/>
  <c r="Y4" i="25"/>
  <c r="Z18" i="38"/>
  <c r="Y4" i="24"/>
  <c r="AA55" i="38"/>
  <c r="Z5" i="26"/>
  <c r="Z9" i="38"/>
  <c r="Y7" i="23"/>
  <c r="Z52" i="38"/>
  <c r="Y2" i="26"/>
  <c r="Z40" i="38"/>
  <c r="Y2" i="25"/>
  <c r="AA4" i="38"/>
  <c r="Z2" i="23"/>
  <c r="Z13" i="38"/>
  <c r="Y11" i="23"/>
  <c r="AA8" i="38"/>
  <c r="Z6" i="23"/>
  <c r="Z19" i="38"/>
  <c r="Y5" i="24"/>
  <c r="Z68" i="38"/>
  <c r="Y6" i="27"/>
  <c r="Z16" i="38"/>
  <c r="Y2" i="24"/>
  <c r="Z21" i="38"/>
  <c r="Y7" i="24"/>
  <c r="AA17" i="38"/>
  <c r="Z3" i="24"/>
  <c r="Z47" i="38"/>
  <c r="Y9" i="25"/>
  <c r="Z22" i="38"/>
  <c r="Y8" i="24"/>
  <c r="Z49" i="38"/>
  <c r="Y11" i="25"/>
  <c r="Z61" i="38"/>
  <c r="Y11" i="26"/>
  <c r="Z24" i="38"/>
  <c r="Y10" i="24"/>
  <c r="Z60" i="38"/>
  <c r="Y10" i="26"/>
  <c r="Z48" i="38"/>
  <c r="Y10" i="25"/>
  <c r="AA6" i="38"/>
  <c r="Z4" i="23"/>
  <c r="Z45" i="38"/>
  <c r="Y7" i="25"/>
  <c r="Z41" i="38"/>
  <c r="Y3" i="25"/>
  <c r="Z43" i="38"/>
  <c r="Y5" i="25"/>
  <c r="Z44" i="38"/>
  <c r="Y6" i="25"/>
  <c r="Z46" i="38"/>
  <c r="Y8" i="25"/>
  <c r="Z57" i="38"/>
  <c r="Y7" i="26"/>
  <c r="Z53" i="38"/>
  <c r="Y3" i="26"/>
  <c r="Z20" i="38"/>
  <c r="Y6" i="24"/>
  <c r="Z56" i="38"/>
  <c r="Y6" i="26"/>
  <c r="I38" i="40"/>
  <c r="J38" i="40" s="1"/>
  <c r="Z11" i="38"/>
  <c r="Y9" i="23"/>
  <c r="Z10" i="38"/>
  <c r="Y8" i="23"/>
  <c r="Z7" i="38"/>
  <c r="Y5" i="23"/>
  <c r="Z12" i="38"/>
  <c r="Y10" i="23"/>
  <c r="Z73" i="38"/>
  <c r="Y11" i="27"/>
  <c r="Z64" i="38"/>
  <c r="Y2" i="27"/>
  <c r="Z23" i="38"/>
  <c r="Y9" i="24"/>
  <c r="AA72" i="36" l="1"/>
  <c r="Z10" i="17"/>
  <c r="AA5" i="36"/>
  <c r="Z3" i="21"/>
  <c r="AA70" i="36"/>
  <c r="Z8" i="17"/>
  <c r="AA47" i="36"/>
  <c r="Z9" i="15"/>
  <c r="AA65" i="36"/>
  <c r="Z3" i="17"/>
  <c r="AA66" i="36"/>
  <c r="Z4" i="17"/>
  <c r="AA44" i="36"/>
  <c r="Z6" i="15"/>
  <c r="AA59" i="36"/>
  <c r="Z9" i="16"/>
  <c r="AA64" i="36"/>
  <c r="Z2" i="17"/>
  <c r="AA57" i="36"/>
  <c r="Z7" i="16"/>
  <c r="AA53" i="36"/>
  <c r="Z3" i="16"/>
  <c r="AA8" i="36"/>
  <c r="Z6" i="21"/>
  <c r="AA20" i="36"/>
  <c r="Z6" i="14"/>
  <c r="AA13" i="36"/>
  <c r="Z11" i="21"/>
  <c r="AA58" i="36"/>
  <c r="Z8" i="16"/>
  <c r="AA61" i="36"/>
  <c r="Z11" i="16"/>
  <c r="AA23" i="36"/>
  <c r="Z9" i="14"/>
  <c r="AA6" i="36"/>
  <c r="Z4" i="21"/>
  <c r="AA24" i="36"/>
  <c r="Z10" i="14"/>
  <c r="AA4" i="36"/>
  <c r="Z2" i="21"/>
  <c r="AA56" i="36"/>
  <c r="Z6" i="16"/>
  <c r="AA19" i="36"/>
  <c r="Z5" i="14"/>
  <c r="AB7" i="36"/>
  <c r="AA5" i="21"/>
  <c r="AA41" i="36"/>
  <c r="Z3" i="15"/>
  <c r="AA48" i="36"/>
  <c r="Z10" i="15"/>
  <c r="AA40" i="36"/>
  <c r="Z2" i="15"/>
  <c r="AA21" i="36"/>
  <c r="Z7" i="14"/>
  <c r="AA69" i="36"/>
  <c r="Z7" i="17"/>
  <c r="AB11" i="36"/>
  <c r="AA9" i="21"/>
  <c r="AA60" i="36"/>
  <c r="Z10" i="16"/>
  <c r="AA42" i="36"/>
  <c r="Z4" i="15"/>
  <c r="AA49" i="36"/>
  <c r="Z11" i="15"/>
  <c r="AA18" i="36"/>
  <c r="Z4" i="14"/>
  <c r="AA73" i="36"/>
  <c r="Z11" i="17"/>
  <c r="AA9" i="36"/>
  <c r="Z7" i="21"/>
  <c r="AA68" i="36"/>
  <c r="Z6" i="17"/>
  <c r="AA71" i="36"/>
  <c r="Z9" i="17"/>
  <c r="AA16" i="36"/>
  <c r="Z2" i="14"/>
  <c r="AA52" i="36"/>
  <c r="Z2" i="16"/>
  <c r="AA10" i="36"/>
  <c r="Z8" i="21"/>
  <c r="AA46" i="36"/>
  <c r="Z8" i="15"/>
  <c r="AA22" i="36"/>
  <c r="Z8" i="14"/>
  <c r="AA25" i="36"/>
  <c r="Z11" i="14"/>
  <c r="AA45" i="36"/>
  <c r="Z7" i="15"/>
  <c r="AB12" i="36"/>
  <c r="AA10" i="21"/>
  <c r="AA54" i="36"/>
  <c r="Z4" i="16"/>
  <c r="AA17" i="36"/>
  <c r="Z3" i="14"/>
  <c r="AA55" i="36"/>
  <c r="Z5" i="16"/>
  <c r="AA43" i="36"/>
  <c r="Z5" i="15"/>
  <c r="AA67" i="36"/>
  <c r="Z5" i="17"/>
  <c r="AA19" i="37"/>
  <c r="Z5" i="20"/>
  <c r="AB21" i="37"/>
  <c r="AA7" i="20"/>
  <c r="AA43" i="37"/>
  <c r="Z5" i="11"/>
  <c r="AA46" i="37"/>
  <c r="Z8" i="11"/>
  <c r="AB64" i="37"/>
  <c r="AA2" i="13"/>
  <c r="AA10" i="37"/>
  <c r="Z8" i="18"/>
  <c r="AA41" i="37"/>
  <c r="Z3" i="11"/>
  <c r="AA48" i="37"/>
  <c r="Z10" i="11"/>
  <c r="AA66" i="37"/>
  <c r="Z4" i="13"/>
  <c r="AB22" i="37"/>
  <c r="AA8" i="20"/>
  <c r="AA52" i="37"/>
  <c r="Z2" i="12"/>
  <c r="AA57" i="37"/>
  <c r="Z7" i="12"/>
  <c r="AB11" i="37"/>
  <c r="AA9" i="18"/>
  <c r="AA72" i="37"/>
  <c r="Z10" i="13"/>
  <c r="AA17" i="37"/>
  <c r="Z3" i="20"/>
  <c r="AB25" i="37"/>
  <c r="AA11" i="20"/>
  <c r="AA24" i="37"/>
  <c r="Z10" i="20"/>
  <c r="AA20" i="37"/>
  <c r="Z6" i="20"/>
  <c r="AB42" i="37"/>
  <c r="AA4" i="11"/>
  <c r="AA54" i="37"/>
  <c r="Z4" i="12"/>
  <c r="AB45" i="37"/>
  <c r="AA7" i="11"/>
  <c r="AA4" i="37"/>
  <c r="Z2" i="18"/>
  <c r="AC23" i="37"/>
  <c r="AB9" i="20"/>
  <c r="AA44" i="37"/>
  <c r="Z6" i="11"/>
  <c r="AA6" i="37"/>
  <c r="Z4" i="18"/>
  <c r="AA9" i="37"/>
  <c r="Z7" i="18"/>
  <c r="AA40" i="37"/>
  <c r="Z2" i="11"/>
  <c r="AA49" i="37"/>
  <c r="Z11" i="11"/>
  <c r="AA67" i="37"/>
  <c r="Z5" i="13"/>
  <c r="AA69" i="37"/>
  <c r="Z7" i="13"/>
  <c r="AA70" i="37"/>
  <c r="Z8" i="13"/>
  <c r="AA56" i="37"/>
  <c r="Z6" i="12"/>
  <c r="AB73" i="37"/>
  <c r="AA11" i="13"/>
  <c r="AA47" i="37"/>
  <c r="Z9" i="11"/>
  <c r="AA5" i="37"/>
  <c r="Z3" i="18"/>
  <c r="AB65" i="37"/>
  <c r="AA3" i="13"/>
  <c r="AA8" i="37"/>
  <c r="Z6" i="18"/>
  <c r="AA7" i="37"/>
  <c r="Z5" i="18"/>
  <c r="AA13" i="37"/>
  <c r="Z11" i="18"/>
  <c r="AA58" i="37"/>
  <c r="Z8" i="12"/>
  <c r="AA71" i="37"/>
  <c r="Z9" i="13"/>
  <c r="AA61" i="37"/>
  <c r="Z11" i="12"/>
  <c r="AA16" i="37"/>
  <c r="Z2" i="20"/>
  <c r="AA18" i="37"/>
  <c r="Z4" i="20"/>
  <c r="AA59" i="37"/>
  <c r="Z9" i="12"/>
  <c r="AA68" i="37"/>
  <c r="Z6" i="13"/>
  <c r="AA12" i="37"/>
  <c r="Z10" i="18"/>
  <c r="AA55" i="37"/>
  <c r="Z5" i="12"/>
  <c r="AA53" i="37"/>
  <c r="Z3" i="12"/>
  <c r="AA60" i="37"/>
  <c r="Z10" i="12"/>
  <c r="AA41" i="38"/>
  <c r="Z3" i="25"/>
  <c r="AA61" i="38"/>
  <c r="Z11" i="26"/>
  <c r="AA16" i="38"/>
  <c r="Z2" i="24"/>
  <c r="AA40" i="38"/>
  <c r="Z2" i="25"/>
  <c r="AA70" i="38"/>
  <c r="Z8" i="27"/>
  <c r="AA58" i="38"/>
  <c r="Z8" i="26"/>
  <c r="AA49" i="38"/>
  <c r="Z11" i="25"/>
  <c r="AA68" i="38"/>
  <c r="Z6" i="27"/>
  <c r="AA52" i="38"/>
  <c r="Z2" i="26"/>
  <c r="AA54" i="38"/>
  <c r="Z4" i="26"/>
  <c r="AA25" i="38"/>
  <c r="Z11" i="24"/>
  <c r="AA53" i="38"/>
  <c r="Z3" i="26"/>
  <c r="AA7" i="38"/>
  <c r="Z5" i="23"/>
  <c r="AA45" i="38"/>
  <c r="Z7" i="25"/>
  <c r="AA57" i="38"/>
  <c r="Z7" i="26"/>
  <c r="AB6" i="38"/>
  <c r="AA4" i="23"/>
  <c r="AA22" i="38"/>
  <c r="Z8" i="24"/>
  <c r="AA19" i="38"/>
  <c r="Z5" i="24"/>
  <c r="AA9" i="38"/>
  <c r="Z7" i="23"/>
  <c r="AA72" i="38"/>
  <c r="Z10" i="27"/>
  <c r="AA67" i="38"/>
  <c r="Z5" i="27"/>
  <c r="AA20" i="38"/>
  <c r="Z6" i="24"/>
  <c r="AA10" i="38"/>
  <c r="Z8" i="23"/>
  <c r="AA46" i="38"/>
  <c r="Z8" i="25"/>
  <c r="AA48" i="38"/>
  <c r="Z10" i="25"/>
  <c r="AA47" i="38"/>
  <c r="Z9" i="25"/>
  <c r="AB8" i="38"/>
  <c r="AA6" i="23"/>
  <c r="AB55" i="38"/>
  <c r="AA5" i="26"/>
  <c r="AA59" i="38"/>
  <c r="Z9" i="26"/>
  <c r="AA65" i="38"/>
  <c r="Z3" i="27"/>
  <c r="AA11" i="38"/>
  <c r="Z9" i="23"/>
  <c r="AA44" i="38"/>
  <c r="Z6" i="25"/>
  <c r="AA60" i="38"/>
  <c r="Z10" i="26"/>
  <c r="AB17" i="38"/>
  <c r="AA3" i="24"/>
  <c r="AA13" i="38"/>
  <c r="Z11" i="23"/>
  <c r="AA18" i="38"/>
  <c r="Z4" i="24"/>
  <c r="AA69" i="38"/>
  <c r="Z7" i="27"/>
  <c r="AB5" i="38"/>
  <c r="AA3" i="23"/>
  <c r="AA12" i="38"/>
  <c r="Z10" i="23"/>
  <c r="AA23" i="38"/>
  <c r="Z9" i="24"/>
  <c r="AA64" i="38"/>
  <c r="Z2" i="27"/>
  <c r="AA73" i="38"/>
  <c r="Z11" i="27"/>
  <c r="AA56" i="38"/>
  <c r="Z6" i="26"/>
  <c r="AA43" i="38"/>
  <c r="Z5" i="25"/>
  <c r="AA24" i="38"/>
  <c r="Z10" i="24"/>
  <c r="AA21" i="38"/>
  <c r="Z7" i="24"/>
  <c r="AB4" i="38"/>
  <c r="AA2" i="23"/>
  <c r="AA42" i="38"/>
  <c r="Z4" i="25"/>
  <c r="AA71" i="38"/>
  <c r="Z9" i="27"/>
  <c r="AA66" i="38"/>
  <c r="Z4" i="27"/>
  <c r="AB55" i="36" l="1"/>
  <c r="AA5" i="16"/>
  <c r="AB45" i="36"/>
  <c r="AA7" i="15"/>
  <c r="AB10" i="36"/>
  <c r="AA8" i="21"/>
  <c r="AB68" i="36"/>
  <c r="AA6" i="17"/>
  <c r="AB49" i="36"/>
  <c r="AA11" i="15"/>
  <c r="AB69" i="36"/>
  <c r="AA7" i="17"/>
  <c r="AB41" i="36"/>
  <c r="AA3" i="15"/>
  <c r="AB4" i="36"/>
  <c r="AA2" i="21"/>
  <c r="AB61" i="36"/>
  <c r="AA11" i="16"/>
  <c r="AB8" i="36"/>
  <c r="AA6" i="21"/>
  <c r="AB59" i="36"/>
  <c r="AA9" i="16"/>
  <c r="AB47" i="36"/>
  <c r="AA9" i="15"/>
  <c r="AB17" i="36"/>
  <c r="AA3" i="14"/>
  <c r="AB25" i="36"/>
  <c r="AA11" i="14"/>
  <c r="AB52" i="36"/>
  <c r="AA2" i="16"/>
  <c r="AB9" i="36"/>
  <c r="AA7" i="21"/>
  <c r="AB42" i="36"/>
  <c r="AA4" i="15"/>
  <c r="AB21" i="36"/>
  <c r="AA7" i="14"/>
  <c r="AC7" i="36"/>
  <c r="AB5" i="21"/>
  <c r="AB24" i="36"/>
  <c r="AA10" i="14"/>
  <c r="AB58" i="36"/>
  <c r="AA8" i="16"/>
  <c r="AB53" i="36"/>
  <c r="AA3" i="16"/>
  <c r="AB44" i="36"/>
  <c r="AA6" i="15"/>
  <c r="AB70" i="36"/>
  <c r="AA8" i="17"/>
  <c r="AB67" i="36"/>
  <c r="AA5" i="17"/>
  <c r="AB54" i="36"/>
  <c r="AA4" i="16"/>
  <c r="AB22" i="36"/>
  <c r="AA8" i="14"/>
  <c r="AB16" i="36"/>
  <c r="AA2" i="14"/>
  <c r="AB73" i="36"/>
  <c r="AA11" i="17"/>
  <c r="AB60" i="36"/>
  <c r="AA10" i="16"/>
  <c r="AB40" i="36"/>
  <c r="AA2" i="15"/>
  <c r="AB19" i="36"/>
  <c r="AA5" i="14"/>
  <c r="AB6" i="36"/>
  <c r="AA4" i="21"/>
  <c r="AB13" i="36"/>
  <c r="AA11" i="21"/>
  <c r="AB57" i="36"/>
  <c r="AA7" i="16"/>
  <c r="AB66" i="36"/>
  <c r="AA4" i="17"/>
  <c r="AB5" i="36"/>
  <c r="AA3" i="21"/>
  <c r="AB43" i="36"/>
  <c r="AA5" i="15"/>
  <c r="AC12" i="36"/>
  <c r="AB10" i="21"/>
  <c r="AB46" i="36"/>
  <c r="AA8" i="15"/>
  <c r="AB71" i="36"/>
  <c r="AA9" i="17"/>
  <c r="AB18" i="36"/>
  <c r="AA4" i="14"/>
  <c r="AC11" i="36"/>
  <c r="AB9" i="21"/>
  <c r="AB48" i="36"/>
  <c r="AA10" i="15"/>
  <c r="AB56" i="36"/>
  <c r="AA6" i="16"/>
  <c r="AB23" i="36"/>
  <c r="AA9" i="14"/>
  <c r="AB20" i="36"/>
  <c r="AA6" i="14"/>
  <c r="AB64" i="36"/>
  <c r="AA2" i="17"/>
  <c r="AB65" i="36"/>
  <c r="AA3" i="17"/>
  <c r="AB72" i="36"/>
  <c r="AA10" i="17"/>
  <c r="AB61" i="37"/>
  <c r="AA11" i="12"/>
  <c r="AC65" i="37"/>
  <c r="AB3" i="13"/>
  <c r="AB69" i="37"/>
  <c r="AA7" i="13"/>
  <c r="AB44" i="37"/>
  <c r="AA6" i="11"/>
  <c r="AB20" i="37"/>
  <c r="AA6" i="20"/>
  <c r="AB57" i="37"/>
  <c r="AA7" i="12"/>
  <c r="AB10" i="37"/>
  <c r="AA8" i="18"/>
  <c r="AB5" i="37"/>
  <c r="AA3" i="18"/>
  <c r="AB67" i="37"/>
  <c r="AA5" i="13"/>
  <c r="AD23" i="37"/>
  <c r="AC9" i="20"/>
  <c r="AB24" i="37"/>
  <c r="AA10" i="20"/>
  <c r="AB52" i="37"/>
  <c r="AA2" i="12"/>
  <c r="AC64" i="37"/>
  <c r="AB2" i="13"/>
  <c r="AB55" i="37"/>
  <c r="AA5" i="12"/>
  <c r="AB47" i="37"/>
  <c r="AA9" i="11"/>
  <c r="AB49" i="37"/>
  <c r="AA11" i="11"/>
  <c r="AB4" i="37"/>
  <c r="AA2" i="18"/>
  <c r="AC25" i="37"/>
  <c r="AB11" i="20"/>
  <c r="AC22" i="37"/>
  <c r="AB8" i="20"/>
  <c r="AB46" i="37"/>
  <c r="AA8" i="11"/>
  <c r="AB13" i="37"/>
  <c r="AA11" i="18"/>
  <c r="AB40" i="37"/>
  <c r="AA2" i="11"/>
  <c r="AC45" i="37"/>
  <c r="AB7" i="11"/>
  <c r="AB17" i="37"/>
  <c r="AA3" i="20"/>
  <c r="AB66" i="37"/>
  <c r="AA4" i="13"/>
  <c r="AB43" i="37"/>
  <c r="AA5" i="11"/>
  <c r="AB71" i="37"/>
  <c r="AA9" i="13"/>
  <c r="AB58" i="37"/>
  <c r="AA8" i="12"/>
  <c r="AB59" i="37"/>
  <c r="AA9" i="12"/>
  <c r="AC73" i="37"/>
  <c r="AB11" i="13"/>
  <c r="AB7" i="37"/>
  <c r="AA5" i="18"/>
  <c r="AB9" i="37"/>
  <c r="AA7" i="18"/>
  <c r="AB54" i="37"/>
  <c r="AA4" i="12"/>
  <c r="AB72" i="37"/>
  <c r="AA10" i="13"/>
  <c r="AB48" i="37"/>
  <c r="AA10" i="11"/>
  <c r="AC21" i="37"/>
  <c r="AB7" i="20"/>
  <c r="AB12" i="37"/>
  <c r="AA10" i="18"/>
  <c r="AB68" i="37"/>
  <c r="AA6" i="13"/>
  <c r="AB60" i="37"/>
  <c r="AA10" i="12"/>
  <c r="AB18" i="37"/>
  <c r="AA4" i="20"/>
  <c r="AB56" i="37"/>
  <c r="AA6" i="12"/>
  <c r="AB53" i="37"/>
  <c r="AA3" i="12"/>
  <c r="AB16" i="37"/>
  <c r="AA2" i="20"/>
  <c r="AB8" i="37"/>
  <c r="AA6" i="18"/>
  <c r="AB70" i="37"/>
  <c r="AA8" i="13"/>
  <c r="AB6" i="37"/>
  <c r="AA4" i="18"/>
  <c r="AC42" i="37"/>
  <c r="AB4" i="11"/>
  <c r="AC11" i="37"/>
  <c r="AB9" i="18"/>
  <c r="AB41" i="37"/>
  <c r="AA3" i="11"/>
  <c r="AB19" i="37"/>
  <c r="AA5" i="20"/>
  <c r="AB65" i="38"/>
  <c r="AA3" i="27"/>
  <c r="AB46" i="38"/>
  <c r="AA8" i="25"/>
  <c r="AB19" i="38"/>
  <c r="AA5" i="24"/>
  <c r="AB53" i="38"/>
  <c r="AA3" i="26"/>
  <c r="AB58" i="38"/>
  <c r="AA8" i="26"/>
  <c r="AB10" i="38"/>
  <c r="AA8" i="23"/>
  <c r="AB22" i="38"/>
  <c r="AA8" i="24"/>
  <c r="AB25" i="38"/>
  <c r="AA11" i="24"/>
  <c r="AB70" i="38"/>
  <c r="AA8" i="27"/>
  <c r="AC4" i="38"/>
  <c r="AB2" i="23"/>
  <c r="AB64" i="38"/>
  <c r="AA2" i="27"/>
  <c r="AB23" i="38"/>
  <c r="AA9" i="24"/>
  <c r="AC17" i="38"/>
  <c r="AB3" i="24"/>
  <c r="AC55" i="38"/>
  <c r="AB5" i="26"/>
  <c r="AB20" i="38"/>
  <c r="AA6" i="24"/>
  <c r="AC6" i="38"/>
  <c r="AB4" i="23"/>
  <c r="AB54" i="38"/>
  <c r="AA4" i="26"/>
  <c r="AB40" i="38"/>
  <c r="AA2" i="25"/>
  <c r="AB18" i="38"/>
  <c r="AA4" i="24"/>
  <c r="AB24" i="38"/>
  <c r="AA10" i="24"/>
  <c r="AB12" i="38"/>
  <c r="AA10" i="23"/>
  <c r="AB60" i="38"/>
  <c r="AA10" i="26"/>
  <c r="AC8" i="38"/>
  <c r="AB6" i="23"/>
  <c r="AB67" i="38"/>
  <c r="AA5" i="27"/>
  <c r="AB57" i="38"/>
  <c r="AA7" i="26"/>
  <c r="AB52" i="38"/>
  <c r="AA2" i="26"/>
  <c r="AB16" i="38"/>
  <c r="AA2" i="24"/>
  <c r="AB73" i="38"/>
  <c r="AA11" i="27"/>
  <c r="AB42" i="38"/>
  <c r="AA4" i="25"/>
  <c r="AB43" i="38"/>
  <c r="AA5" i="25"/>
  <c r="AC5" i="38"/>
  <c r="AB3" i="23"/>
  <c r="AB44" i="38"/>
  <c r="AA6" i="25"/>
  <c r="AB47" i="38"/>
  <c r="AA9" i="25"/>
  <c r="AB72" i="38"/>
  <c r="AA10" i="27"/>
  <c r="AB45" i="38"/>
  <c r="AA7" i="25"/>
  <c r="AB68" i="38"/>
  <c r="AA6" i="27"/>
  <c r="AB61" i="38"/>
  <c r="AA11" i="26"/>
  <c r="AB59" i="38"/>
  <c r="AA9" i="26"/>
  <c r="AB66" i="38"/>
  <c r="AA4" i="27"/>
  <c r="AB13" i="38"/>
  <c r="AA11" i="23"/>
  <c r="AB21" i="38"/>
  <c r="AA7" i="24"/>
  <c r="AB71" i="38"/>
  <c r="AA9" i="27"/>
  <c r="AB56" i="38"/>
  <c r="AA6" i="26"/>
  <c r="AB69" i="38"/>
  <c r="AA7" i="27"/>
  <c r="AB11" i="38"/>
  <c r="AA9" i="23"/>
  <c r="AB48" i="38"/>
  <c r="AA10" i="25"/>
  <c r="AB9" i="38"/>
  <c r="AA7" i="23"/>
  <c r="AB7" i="38"/>
  <c r="AA5" i="23"/>
  <c r="AB49" i="38"/>
  <c r="AA11" i="25"/>
  <c r="AB41" i="38"/>
  <c r="AA3" i="25"/>
  <c r="AC46" i="36" l="1"/>
  <c r="AB8" i="15"/>
  <c r="AC48" i="36"/>
  <c r="AB10" i="15"/>
  <c r="AC70" i="36"/>
  <c r="AB8" i="17"/>
  <c r="AC9" i="36"/>
  <c r="AB7" i="21"/>
  <c r="AC20" i="36"/>
  <c r="AB6" i="14"/>
  <c r="AD11" i="36"/>
  <c r="AC9" i="21"/>
  <c r="AD12" i="36"/>
  <c r="AC10" i="21"/>
  <c r="AC57" i="36"/>
  <c r="AB7" i="16"/>
  <c r="AC40" i="36"/>
  <c r="AB2" i="15"/>
  <c r="AC22" i="36"/>
  <c r="AB8" i="14"/>
  <c r="AC44" i="36"/>
  <c r="AB6" i="15"/>
  <c r="AD7" i="36"/>
  <c r="AC5" i="21"/>
  <c r="AC52" i="36"/>
  <c r="AB2" i="16"/>
  <c r="AC59" i="36"/>
  <c r="AB9" i="16"/>
  <c r="AC41" i="36"/>
  <c r="AB3" i="15"/>
  <c r="AC10" i="36"/>
  <c r="AB8" i="21"/>
  <c r="AC66" i="36"/>
  <c r="AB4" i="17"/>
  <c r="AC47" i="36"/>
  <c r="AB9" i="15"/>
  <c r="AC16" i="36"/>
  <c r="AB2" i="14"/>
  <c r="AC68" i="36"/>
  <c r="AB6" i="17"/>
  <c r="AC72" i="36"/>
  <c r="AB10" i="17"/>
  <c r="AC23" i="36"/>
  <c r="AB9" i="14"/>
  <c r="AC18" i="36"/>
  <c r="AB4" i="14"/>
  <c r="AC43" i="36"/>
  <c r="AB5" i="15"/>
  <c r="AC13" i="36"/>
  <c r="AB11" i="21"/>
  <c r="AC60" i="36"/>
  <c r="AB10" i="16"/>
  <c r="AC54" i="36"/>
  <c r="AB4" i="16"/>
  <c r="AC53" i="36"/>
  <c r="AB3" i="16"/>
  <c r="AC21" i="36"/>
  <c r="AB7" i="14"/>
  <c r="AC25" i="36"/>
  <c r="AB11" i="14"/>
  <c r="AC8" i="36"/>
  <c r="AB6" i="21"/>
  <c r="AC69" i="36"/>
  <c r="AB7" i="17"/>
  <c r="AC45" i="36"/>
  <c r="AB7" i="15"/>
  <c r="AC24" i="36"/>
  <c r="AB10" i="14"/>
  <c r="AC64" i="36"/>
  <c r="AB2" i="17"/>
  <c r="AC19" i="36"/>
  <c r="AB5" i="14"/>
  <c r="AC4" i="36"/>
  <c r="AB2" i="21"/>
  <c r="AC65" i="36"/>
  <c r="AB3" i="17"/>
  <c r="AC56" i="36"/>
  <c r="AB6" i="16"/>
  <c r="AC71" i="36"/>
  <c r="AB9" i="17"/>
  <c r="AC5" i="36"/>
  <c r="AB3" i="21"/>
  <c r="AC6" i="36"/>
  <c r="AB4" i="21"/>
  <c r="AC73" i="36"/>
  <c r="AB11" i="17"/>
  <c r="AC67" i="36"/>
  <c r="AB5" i="17"/>
  <c r="AC58" i="36"/>
  <c r="AB8" i="16"/>
  <c r="AC42" i="36"/>
  <c r="AB4" i="15"/>
  <c r="AC17" i="36"/>
  <c r="AB3" i="14"/>
  <c r="AC61" i="36"/>
  <c r="AB11" i="16"/>
  <c r="AC49" i="36"/>
  <c r="AB11" i="15"/>
  <c r="AC55" i="36"/>
  <c r="AB5" i="16"/>
  <c r="AD21" i="37"/>
  <c r="AC7" i="20"/>
  <c r="AC56" i="37"/>
  <c r="AB6" i="12"/>
  <c r="AC48" i="37"/>
  <c r="AB10" i="11"/>
  <c r="AC59" i="37"/>
  <c r="AB9" i="12"/>
  <c r="AD45" i="37"/>
  <c r="AC7" i="11"/>
  <c r="AC4" i="37"/>
  <c r="AB2" i="18"/>
  <c r="AC24" i="37"/>
  <c r="AB10" i="20"/>
  <c r="AC20" i="37"/>
  <c r="AB6" i="20"/>
  <c r="AD11" i="37"/>
  <c r="AC9" i="18"/>
  <c r="AC17" i="37"/>
  <c r="AB3" i="20"/>
  <c r="AC6" i="37"/>
  <c r="AB4" i="18"/>
  <c r="AC18" i="37"/>
  <c r="AB4" i="20"/>
  <c r="AC72" i="37"/>
  <c r="AB10" i="13"/>
  <c r="AC58" i="37"/>
  <c r="AB8" i="12"/>
  <c r="AC40" i="37"/>
  <c r="AB2" i="11"/>
  <c r="AC49" i="37"/>
  <c r="AB11" i="11"/>
  <c r="AE23" i="37"/>
  <c r="AD9" i="20"/>
  <c r="AC44" i="37"/>
  <c r="AB6" i="11"/>
  <c r="AD73" i="37"/>
  <c r="AC11" i="13"/>
  <c r="AC52" i="37"/>
  <c r="AB2" i="12"/>
  <c r="AC70" i="37"/>
  <c r="AB8" i="13"/>
  <c r="AC60" i="37"/>
  <c r="AB10" i="12"/>
  <c r="AC54" i="37"/>
  <c r="AB4" i="12"/>
  <c r="AC71" i="37"/>
  <c r="AB9" i="13"/>
  <c r="AC13" i="37"/>
  <c r="AB11" i="18"/>
  <c r="AC47" i="37"/>
  <c r="AB9" i="11"/>
  <c r="AC67" i="37"/>
  <c r="AB5" i="13"/>
  <c r="AC69" i="37"/>
  <c r="AB7" i="13"/>
  <c r="AC57" i="37"/>
  <c r="AB7" i="12"/>
  <c r="AC53" i="37"/>
  <c r="AB3" i="12"/>
  <c r="AC19" i="37"/>
  <c r="AB5" i="20"/>
  <c r="AC8" i="37"/>
  <c r="AB6" i="18"/>
  <c r="AC68" i="37"/>
  <c r="AB6" i="13"/>
  <c r="AC9" i="37"/>
  <c r="AB7" i="18"/>
  <c r="AC43" i="37"/>
  <c r="AB5" i="11"/>
  <c r="AC46" i="37"/>
  <c r="AB8" i="11"/>
  <c r="AC55" i="37"/>
  <c r="AB5" i="12"/>
  <c r="AC5" i="37"/>
  <c r="AB3" i="18"/>
  <c r="AD65" i="37"/>
  <c r="AC3" i="13"/>
  <c r="AD42" i="37"/>
  <c r="AC4" i="11"/>
  <c r="AD25" i="37"/>
  <c r="AC11" i="20"/>
  <c r="AC41" i="37"/>
  <c r="AB3" i="11"/>
  <c r="AC16" i="37"/>
  <c r="AB2" i="20"/>
  <c r="AC12" i="37"/>
  <c r="AB10" i="18"/>
  <c r="AC7" i="37"/>
  <c r="AB5" i="18"/>
  <c r="AC66" i="37"/>
  <c r="AB4" i="13"/>
  <c r="AD22" i="37"/>
  <c r="AC8" i="20"/>
  <c r="AD64" i="37"/>
  <c r="AC2" i="13"/>
  <c r="AC10" i="37"/>
  <c r="AB8" i="18"/>
  <c r="AC61" i="37"/>
  <c r="AB11" i="12"/>
  <c r="AC43" i="38"/>
  <c r="AB5" i="25"/>
  <c r="AC67" i="38"/>
  <c r="AB5" i="27"/>
  <c r="AC40" i="38"/>
  <c r="AB2" i="25"/>
  <c r="AC23" i="38"/>
  <c r="AB9" i="24"/>
  <c r="AC10" i="38"/>
  <c r="AB8" i="23"/>
  <c r="AC45" i="38"/>
  <c r="AB7" i="25"/>
  <c r="AD8" i="38"/>
  <c r="AC6" i="23"/>
  <c r="AC54" i="38"/>
  <c r="AB4" i="26"/>
  <c r="AC64" i="38"/>
  <c r="AB2" i="27"/>
  <c r="AC58" i="38"/>
  <c r="AB8" i="26"/>
  <c r="AC9" i="38"/>
  <c r="AB7" i="23"/>
  <c r="AC48" i="38"/>
  <c r="AB10" i="25"/>
  <c r="AC13" i="38"/>
  <c r="AB11" i="23"/>
  <c r="AC72" i="38"/>
  <c r="AB10" i="27"/>
  <c r="AC73" i="38"/>
  <c r="AB11" i="27"/>
  <c r="AC60" i="38"/>
  <c r="AB10" i="26"/>
  <c r="AD6" i="38"/>
  <c r="AC4" i="23"/>
  <c r="AD4" i="38"/>
  <c r="AC2" i="23"/>
  <c r="AC53" i="38"/>
  <c r="AB3" i="26"/>
  <c r="AC11" i="38"/>
  <c r="AB9" i="23"/>
  <c r="AC66" i="38"/>
  <c r="AB4" i="27"/>
  <c r="AC47" i="38"/>
  <c r="AB9" i="25"/>
  <c r="AC16" i="38"/>
  <c r="AB2" i="24"/>
  <c r="AC12" i="38"/>
  <c r="AB10" i="23"/>
  <c r="AC20" i="38"/>
  <c r="AB6" i="24"/>
  <c r="AC70" i="38"/>
  <c r="AB8" i="27"/>
  <c r="AC19" i="38"/>
  <c r="AB5" i="24"/>
  <c r="AC71" i="38"/>
  <c r="AB9" i="27"/>
  <c r="AC68" i="38"/>
  <c r="AB6" i="27"/>
  <c r="AC69" i="38"/>
  <c r="AB7" i="27"/>
  <c r="AC59" i="38"/>
  <c r="AB9" i="26"/>
  <c r="AC44" i="38"/>
  <c r="AB6" i="25"/>
  <c r="AC52" i="38"/>
  <c r="AB2" i="26"/>
  <c r="AC24" i="38"/>
  <c r="AB10" i="24"/>
  <c r="AD55" i="38"/>
  <c r="AC5" i="26"/>
  <c r="AC25" i="38"/>
  <c r="AB11" i="24"/>
  <c r="AC46" i="38"/>
  <c r="AB8" i="25"/>
  <c r="AC7" i="38"/>
  <c r="AB5" i="23"/>
  <c r="AC21" i="38"/>
  <c r="AB7" i="24"/>
  <c r="AC41" i="38"/>
  <c r="AB3" i="25"/>
  <c r="AC42" i="38"/>
  <c r="AB4" i="25"/>
  <c r="AC49" i="38"/>
  <c r="AB11" i="25"/>
  <c r="AC56" i="38"/>
  <c r="AB6" i="26"/>
  <c r="AC61" i="38"/>
  <c r="AB11" i="26"/>
  <c r="AD5" i="38"/>
  <c r="AC3" i="23"/>
  <c r="AC57" i="38"/>
  <c r="AB7" i="26"/>
  <c r="AC18" i="38"/>
  <c r="AB4" i="24"/>
  <c r="AD17" i="38"/>
  <c r="AC3" i="24"/>
  <c r="AC22" i="38"/>
  <c r="AB8" i="24"/>
  <c r="AC65" i="38"/>
  <c r="AB3" i="27"/>
  <c r="AD61" i="36" l="1"/>
  <c r="AC11" i="16"/>
  <c r="AD67" i="36"/>
  <c r="AC5" i="17"/>
  <c r="AD71" i="36"/>
  <c r="AC9" i="17"/>
  <c r="AD19" i="36"/>
  <c r="AC5" i="14"/>
  <c r="AD69" i="36"/>
  <c r="AC7" i="17"/>
  <c r="AD53" i="36"/>
  <c r="AC3" i="16"/>
  <c r="AD43" i="36"/>
  <c r="AC5" i="15"/>
  <c r="AD68" i="36"/>
  <c r="AC6" i="17"/>
  <c r="AD10" i="36"/>
  <c r="AC8" i="21"/>
  <c r="AE7" i="36"/>
  <c r="AD5" i="21"/>
  <c r="AD57" i="36"/>
  <c r="AC7" i="16"/>
  <c r="AD9" i="36"/>
  <c r="AC7" i="21"/>
  <c r="AD17" i="36"/>
  <c r="AC3" i="14"/>
  <c r="AD73" i="36"/>
  <c r="AC11" i="17"/>
  <c r="AD56" i="36"/>
  <c r="AC6" i="16"/>
  <c r="AD64" i="36"/>
  <c r="AC2" i="17"/>
  <c r="AD8" i="36"/>
  <c r="AC6" i="21"/>
  <c r="AD54" i="36"/>
  <c r="AC4" i="16"/>
  <c r="AD18" i="36"/>
  <c r="AC4" i="14"/>
  <c r="AD16" i="36"/>
  <c r="AC2" i="14"/>
  <c r="AD41" i="36"/>
  <c r="AC3" i="15"/>
  <c r="AD44" i="36"/>
  <c r="AC6" i="15"/>
  <c r="AE12" i="36"/>
  <c r="AD10" i="21"/>
  <c r="AD70" i="36"/>
  <c r="AC8" i="17"/>
  <c r="AD55" i="36"/>
  <c r="AC5" i="16"/>
  <c r="AD42" i="36"/>
  <c r="AC4" i="15"/>
  <c r="AD6" i="36"/>
  <c r="AC4" i="21"/>
  <c r="AD65" i="36"/>
  <c r="AC3" i="17"/>
  <c r="AD24" i="36"/>
  <c r="AC10" i="14"/>
  <c r="AD25" i="36"/>
  <c r="AC11" i="14"/>
  <c r="AD60" i="36"/>
  <c r="AC10" i="16"/>
  <c r="AD23" i="36"/>
  <c r="AC9" i="14"/>
  <c r="AD47" i="36"/>
  <c r="AC9" i="15"/>
  <c r="AD59" i="36"/>
  <c r="AC9" i="16"/>
  <c r="AD22" i="36"/>
  <c r="AC8" i="14"/>
  <c r="AE11" i="36"/>
  <c r="AD9" i="21"/>
  <c r="AD48" i="36"/>
  <c r="AC10" i="15"/>
  <c r="AD49" i="36"/>
  <c r="AC11" i="15"/>
  <c r="AD58" i="36"/>
  <c r="AC8" i="16"/>
  <c r="AD5" i="36"/>
  <c r="AC3" i="21"/>
  <c r="AD4" i="36"/>
  <c r="AC2" i="21"/>
  <c r="AD45" i="36"/>
  <c r="AC7" i="15"/>
  <c r="AD21" i="36"/>
  <c r="AC7" i="14"/>
  <c r="AD13" i="36"/>
  <c r="AC11" i="21"/>
  <c r="AD72" i="36"/>
  <c r="AC10" i="17"/>
  <c r="AD66" i="36"/>
  <c r="AC4" i="17"/>
  <c r="AD52" i="36"/>
  <c r="AC2" i="16"/>
  <c r="AD40" i="36"/>
  <c r="AC2" i="15"/>
  <c r="AD20" i="36"/>
  <c r="AC6" i="14"/>
  <c r="AD46" i="36"/>
  <c r="AC8" i="15"/>
  <c r="AD41" i="37"/>
  <c r="AC3" i="11"/>
  <c r="AD46" i="37"/>
  <c r="AC8" i="11"/>
  <c r="AD53" i="37"/>
  <c r="AC3" i="12"/>
  <c r="AD71" i="37"/>
  <c r="AC9" i="13"/>
  <c r="AD44" i="37"/>
  <c r="AC6" i="11"/>
  <c r="AD18" i="37"/>
  <c r="AC4" i="20"/>
  <c r="AD4" i="37"/>
  <c r="AC2" i="18"/>
  <c r="AD43" i="37"/>
  <c r="AC5" i="11"/>
  <c r="AD57" i="37"/>
  <c r="AC7" i="12"/>
  <c r="AD54" i="37"/>
  <c r="AC4" i="12"/>
  <c r="AF23" i="37"/>
  <c r="AE9" i="20"/>
  <c r="AD6" i="37"/>
  <c r="AC4" i="18"/>
  <c r="AE45" i="37"/>
  <c r="AD7" i="11"/>
  <c r="AD69" i="37"/>
  <c r="AC7" i="13"/>
  <c r="AD60" i="37"/>
  <c r="AC10" i="12"/>
  <c r="AD49" i="37"/>
  <c r="AC11" i="11"/>
  <c r="AD17" i="37"/>
  <c r="AC3" i="20"/>
  <c r="AD59" i="37"/>
  <c r="AC9" i="12"/>
  <c r="AE22" i="37"/>
  <c r="AD8" i="20"/>
  <c r="AD66" i="37"/>
  <c r="AC4" i="13"/>
  <c r="AE65" i="37"/>
  <c r="AD3" i="13"/>
  <c r="AD68" i="37"/>
  <c r="AC6" i="13"/>
  <c r="AD67" i="37"/>
  <c r="AC5" i="13"/>
  <c r="AD70" i="37"/>
  <c r="AC8" i="13"/>
  <c r="AD40" i="37"/>
  <c r="AC2" i="11"/>
  <c r="AE11" i="37"/>
  <c r="AD9" i="18"/>
  <c r="AD48" i="37"/>
  <c r="AC10" i="11"/>
  <c r="AE25" i="37"/>
  <c r="AD11" i="20"/>
  <c r="AE42" i="37"/>
  <c r="AD4" i="11"/>
  <c r="AD7" i="37"/>
  <c r="AC5" i="18"/>
  <c r="AD8" i="37"/>
  <c r="AC6" i="18"/>
  <c r="AD52" i="37"/>
  <c r="AC2" i="12"/>
  <c r="AD58" i="37"/>
  <c r="AC8" i="12"/>
  <c r="AD20" i="37"/>
  <c r="AC6" i="20"/>
  <c r="AD56" i="37"/>
  <c r="AC6" i="12"/>
  <c r="AD9" i="37"/>
  <c r="AC7" i="18"/>
  <c r="AD61" i="37"/>
  <c r="AC11" i="12"/>
  <c r="AD12" i="37"/>
  <c r="AC10" i="18"/>
  <c r="AD5" i="37"/>
  <c r="AC3" i="18"/>
  <c r="AD47" i="37"/>
  <c r="AC9" i="11"/>
  <c r="AE64" i="37"/>
  <c r="AD2" i="13"/>
  <c r="AD10" i="37"/>
  <c r="AC8" i="18"/>
  <c r="AD16" i="37"/>
  <c r="AC2" i="20"/>
  <c r="AD55" i="37"/>
  <c r="AC5" i="12"/>
  <c r="AD19" i="37"/>
  <c r="AC5" i="20"/>
  <c r="AD13" i="37"/>
  <c r="AC11" i="18"/>
  <c r="AE73" i="37"/>
  <c r="AD11" i="13"/>
  <c r="AD72" i="37"/>
  <c r="AC10" i="13"/>
  <c r="AD24" i="37"/>
  <c r="AC10" i="20"/>
  <c r="AE21" i="37"/>
  <c r="AD7" i="20"/>
  <c r="AE17" i="38"/>
  <c r="AD3" i="24"/>
  <c r="AD69" i="38"/>
  <c r="AC7" i="27"/>
  <c r="AD12" i="38"/>
  <c r="AC10" i="23"/>
  <c r="AE4" i="38"/>
  <c r="AD2" i="23"/>
  <c r="AD48" i="38"/>
  <c r="AC10" i="25"/>
  <c r="AD45" i="38"/>
  <c r="AC7" i="25"/>
  <c r="AD68" i="38"/>
  <c r="AC6" i="27"/>
  <c r="AD16" i="38"/>
  <c r="AC2" i="24"/>
  <c r="AE6" i="38"/>
  <c r="AD4" i="23"/>
  <c r="AD9" i="38"/>
  <c r="AC7" i="23"/>
  <c r="AD10" i="38"/>
  <c r="AC8" i="23"/>
  <c r="AD25" i="38"/>
  <c r="AC11" i="24"/>
  <c r="AD41" i="38"/>
  <c r="AC3" i="25"/>
  <c r="AD24" i="38"/>
  <c r="AC10" i="24"/>
  <c r="AD71" i="38"/>
  <c r="AC9" i="27"/>
  <c r="AD47" i="38"/>
  <c r="AC9" i="25"/>
  <c r="AD60" i="38"/>
  <c r="AC10" i="26"/>
  <c r="AD58" i="38"/>
  <c r="AC8" i="26"/>
  <c r="AD23" i="38"/>
  <c r="AC9" i="24"/>
  <c r="AE55" i="38"/>
  <c r="AD5" i="26"/>
  <c r="AE5" i="38"/>
  <c r="AD3" i="23"/>
  <c r="AD21" i="38"/>
  <c r="AC7" i="24"/>
  <c r="AD52" i="38"/>
  <c r="AC2" i="26"/>
  <c r="AD19" i="38"/>
  <c r="AC5" i="24"/>
  <c r="AD66" i="38"/>
  <c r="AC4" i="27"/>
  <c r="AD73" i="38"/>
  <c r="AC11" i="27"/>
  <c r="AD64" i="38"/>
  <c r="AC2" i="27"/>
  <c r="AD40" i="38"/>
  <c r="AC2" i="25"/>
  <c r="AD61" i="38"/>
  <c r="AC11" i="26"/>
  <c r="AD7" i="38"/>
  <c r="AC5" i="23"/>
  <c r="AD44" i="38"/>
  <c r="AC6" i="25"/>
  <c r="AD70" i="38"/>
  <c r="AC8" i="27"/>
  <c r="AD11" i="38"/>
  <c r="AC9" i="23"/>
  <c r="AD72" i="38"/>
  <c r="AC10" i="27"/>
  <c r="AD54" i="38"/>
  <c r="AC4" i="26"/>
  <c r="AD67" i="38"/>
  <c r="AC5" i="27"/>
  <c r="AD42" i="38"/>
  <c r="AC4" i="25"/>
  <c r="AD65" i="38"/>
  <c r="AC3" i="27"/>
  <c r="AD49" i="38"/>
  <c r="AC11" i="25"/>
  <c r="AD18" i="38"/>
  <c r="AC4" i="24"/>
  <c r="AD57" i="38"/>
  <c r="AC7" i="26"/>
  <c r="AD22" i="38"/>
  <c r="AC8" i="24"/>
  <c r="AD56" i="38"/>
  <c r="AC6" i="26"/>
  <c r="AD46" i="38"/>
  <c r="AC8" i="25"/>
  <c r="AD59" i="38"/>
  <c r="AC9" i="26"/>
  <c r="AD20" i="38"/>
  <c r="AC6" i="24"/>
  <c r="AD53" i="38"/>
  <c r="AC3" i="26"/>
  <c r="AD13" i="38"/>
  <c r="AC11" i="23"/>
  <c r="AE8" i="38"/>
  <c r="AD6" i="23"/>
  <c r="AD43" i="38"/>
  <c r="AC5" i="25"/>
  <c r="AE40" i="36" l="1"/>
  <c r="AD2" i="15"/>
  <c r="AE13" i="36"/>
  <c r="AD11" i="21"/>
  <c r="AE5" i="36"/>
  <c r="AD3" i="21"/>
  <c r="AF11" i="36"/>
  <c r="AE9" i="21"/>
  <c r="AE23" i="36"/>
  <c r="AD9" i="14"/>
  <c r="AE65" i="36"/>
  <c r="AD3" i="17"/>
  <c r="AE70" i="36"/>
  <c r="AD8" i="17"/>
  <c r="AE16" i="36"/>
  <c r="AD2" i="14"/>
  <c r="AE64" i="36"/>
  <c r="AD2" i="17"/>
  <c r="AE9" i="36"/>
  <c r="AD7" i="21"/>
  <c r="AE68" i="36"/>
  <c r="AD6" i="17"/>
  <c r="AE19" i="36"/>
  <c r="AD5" i="14"/>
  <c r="AE52" i="36"/>
  <c r="AD2" i="16"/>
  <c r="AE21" i="36"/>
  <c r="AD7" i="14"/>
  <c r="AE58" i="36"/>
  <c r="AD8" i="16"/>
  <c r="AE22" i="36"/>
  <c r="AD8" i="14"/>
  <c r="AE60" i="36"/>
  <c r="AD10" i="16"/>
  <c r="AE6" i="36"/>
  <c r="AD4" i="21"/>
  <c r="AF12" i="36"/>
  <c r="AE10" i="21"/>
  <c r="AE18" i="36"/>
  <c r="AD4" i="14"/>
  <c r="AE56" i="36"/>
  <c r="AD6" i="16"/>
  <c r="AE57" i="36"/>
  <c r="AD7" i="16"/>
  <c r="AE43" i="36"/>
  <c r="AD5" i="15"/>
  <c r="AE71" i="36"/>
  <c r="AD9" i="17"/>
  <c r="AE46" i="36"/>
  <c r="AD8" i="15"/>
  <c r="AE66" i="36"/>
  <c r="AD4" i="17"/>
  <c r="AE45" i="36"/>
  <c r="AD7" i="15"/>
  <c r="AE49" i="36"/>
  <c r="AD11" i="15"/>
  <c r="AE59" i="36"/>
  <c r="AD9" i="16"/>
  <c r="AE25" i="36"/>
  <c r="AD11" i="14"/>
  <c r="AE42" i="36"/>
  <c r="AD4" i="15"/>
  <c r="AE44" i="36"/>
  <c r="AD6" i="15"/>
  <c r="AE54" i="36"/>
  <c r="AD4" i="16"/>
  <c r="AE73" i="36"/>
  <c r="AD11" i="17"/>
  <c r="AF7" i="36"/>
  <c r="AE5" i="21"/>
  <c r="AE53" i="36"/>
  <c r="AD3" i="16"/>
  <c r="AE67" i="36"/>
  <c r="AD5" i="17"/>
  <c r="AE20" i="36"/>
  <c r="AD6" i="14"/>
  <c r="AE72" i="36"/>
  <c r="AD10" i="17"/>
  <c r="AE4" i="36"/>
  <c r="AD2" i="21"/>
  <c r="AE48" i="36"/>
  <c r="AD10" i="15"/>
  <c r="AE47" i="36"/>
  <c r="AD9" i="15"/>
  <c r="AE24" i="36"/>
  <c r="AD10" i="14"/>
  <c r="AE55" i="36"/>
  <c r="AD5" i="16"/>
  <c r="AE41" i="36"/>
  <c r="AD3" i="15"/>
  <c r="AE8" i="36"/>
  <c r="AD6" i="21"/>
  <c r="AE17" i="36"/>
  <c r="AD3" i="14"/>
  <c r="AE10" i="36"/>
  <c r="AD8" i="21"/>
  <c r="AE69" i="36"/>
  <c r="AD7" i="17"/>
  <c r="AE61" i="36"/>
  <c r="AD11" i="16"/>
  <c r="AE10" i="37"/>
  <c r="AD8" i="18"/>
  <c r="AE9" i="37"/>
  <c r="AD7" i="18"/>
  <c r="AE7" i="37"/>
  <c r="AD5" i="18"/>
  <c r="AE70" i="37"/>
  <c r="AD8" i="13"/>
  <c r="AE59" i="37"/>
  <c r="AD9" i="12"/>
  <c r="AE6" i="37"/>
  <c r="AD4" i="18"/>
  <c r="AE18" i="37"/>
  <c r="AD4" i="20"/>
  <c r="AE56" i="37"/>
  <c r="AD6" i="12"/>
  <c r="AF42" i="37"/>
  <c r="AE4" i="11"/>
  <c r="AE67" i="37"/>
  <c r="AD5" i="13"/>
  <c r="AE17" i="37"/>
  <c r="AD3" i="20"/>
  <c r="AG23" i="37"/>
  <c r="AG9" i="20" s="1"/>
  <c r="AF9" i="20"/>
  <c r="AE44" i="37"/>
  <c r="AD6" i="11"/>
  <c r="AE20" i="37"/>
  <c r="AD6" i="20"/>
  <c r="AF25" i="37"/>
  <c r="AE11" i="20"/>
  <c r="AE68" i="37"/>
  <c r="AD6" i="13"/>
  <c r="AE49" i="37"/>
  <c r="AD11" i="11"/>
  <c r="AE54" i="37"/>
  <c r="AD4" i="12"/>
  <c r="AE71" i="37"/>
  <c r="AD9" i="13"/>
  <c r="AE72" i="37"/>
  <c r="AD10" i="13"/>
  <c r="AF73" i="37"/>
  <c r="AE11" i="13"/>
  <c r="AE5" i="37"/>
  <c r="AD3" i="18"/>
  <c r="AE58" i="37"/>
  <c r="AD8" i="12"/>
  <c r="AE48" i="37"/>
  <c r="AD10" i="11"/>
  <c r="AF65" i="37"/>
  <c r="AE3" i="13"/>
  <c r="AE60" i="37"/>
  <c r="AD10" i="12"/>
  <c r="AE57" i="37"/>
  <c r="AD7" i="12"/>
  <c r="AE53" i="37"/>
  <c r="AD3" i="12"/>
  <c r="AE47" i="37"/>
  <c r="AD9" i="11"/>
  <c r="AE19" i="37"/>
  <c r="AD5" i="20"/>
  <c r="AE55" i="37"/>
  <c r="AD5" i="12"/>
  <c r="AF11" i="37"/>
  <c r="AE9" i="18"/>
  <c r="AE66" i="37"/>
  <c r="AD4" i="13"/>
  <c r="AE69" i="37"/>
  <c r="AD7" i="13"/>
  <c r="AE43" i="37"/>
  <c r="AD5" i="11"/>
  <c r="AE46" i="37"/>
  <c r="AD8" i="11"/>
  <c r="AF64" i="37"/>
  <c r="AE2" i="13"/>
  <c r="AE13" i="37"/>
  <c r="AD11" i="18"/>
  <c r="AF21" i="37"/>
  <c r="AE7" i="20"/>
  <c r="AE12" i="37"/>
  <c r="AD10" i="18"/>
  <c r="AE52" i="37"/>
  <c r="AD2" i="12"/>
  <c r="AE24" i="37"/>
  <c r="AD10" i="20"/>
  <c r="AE16" i="37"/>
  <c r="AD2" i="20"/>
  <c r="AE61" i="37"/>
  <c r="AD11" i="12"/>
  <c r="AE8" i="37"/>
  <c r="AD6" i="18"/>
  <c r="AE40" i="37"/>
  <c r="AD2" i="11"/>
  <c r="AF22" i="37"/>
  <c r="AE8" i="20"/>
  <c r="AF45" i="37"/>
  <c r="AE7" i="11"/>
  <c r="AE4" i="37"/>
  <c r="AD2" i="18"/>
  <c r="AE41" i="37"/>
  <c r="AD3" i="11"/>
  <c r="AE67" i="38"/>
  <c r="AD5" i="27"/>
  <c r="AE22" i="38"/>
  <c r="AD8" i="24"/>
  <c r="AE7" i="38"/>
  <c r="AD5" i="23"/>
  <c r="AE61" i="38"/>
  <c r="AD11" i="26"/>
  <c r="AE52" i="38"/>
  <c r="AD2" i="26"/>
  <c r="AE60" i="38"/>
  <c r="AD10" i="26"/>
  <c r="AE10" i="38"/>
  <c r="AD8" i="23"/>
  <c r="AE48" i="38"/>
  <c r="AD10" i="25"/>
  <c r="AE13" i="38"/>
  <c r="AD11" i="23"/>
  <c r="AE72" i="38"/>
  <c r="AD10" i="27"/>
  <c r="AE40" i="38"/>
  <c r="AD2" i="25"/>
  <c r="AE21" i="38"/>
  <c r="AD7" i="24"/>
  <c r="AE47" i="38"/>
  <c r="AD9" i="25"/>
  <c r="AE9" i="38"/>
  <c r="AD7" i="23"/>
  <c r="AF4" i="38"/>
  <c r="AE2" i="23"/>
  <c r="AE25" i="38"/>
  <c r="AD11" i="24"/>
  <c r="AE54" i="38"/>
  <c r="AD4" i="26"/>
  <c r="AE20" i="38"/>
  <c r="AD6" i="24"/>
  <c r="AE59" i="38"/>
  <c r="AD9" i="26"/>
  <c r="AE49" i="38"/>
  <c r="AD11" i="25"/>
  <c r="AE11" i="38"/>
  <c r="AD9" i="23"/>
  <c r="AE64" i="38"/>
  <c r="AD2" i="27"/>
  <c r="AF5" i="38"/>
  <c r="AE3" i="23"/>
  <c r="AE71" i="38"/>
  <c r="AD9" i="27"/>
  <c r="AF6" i="38"/>
  <c r="AE4" i="23"/>
  <c r="AE12" i="38"/>
  <c r="AD10" i="23"/>
  <c r="AE19" i="38"/>
  <c r="AD5" i="24"/>
  <c r="AE53" i="38"/>
  <c r="AD3" i="26"/>
  <c r="AE18" i="38"/>
  <c r="AD4" i="24"/>
  <c r="AE43" i="38"/>
  <c r="AD5" i="25"/>
  <c r="AE70" i="38"/>
  <c r="AD8" i="27"/>
  <c r="AE73" i="38"/>
  <c r="AD11" i="27"/>
  <c r="AF55" i="38"/>
  <c r="AE5" i="26"/>
  <c r="AE24" i="38"/>
  <c r="AD10" i="24"/>
  <c r="AE16" i="38"/>
  <c r="AD2" i="24"/>
  <c r="AE69" i="38"/>
  <c r="AD7" i="27"/>
  <c r="AE58" i="38"/>
  <c r="AD8" i="26"/>
  <c r="AE65" i="38"/>
  <c r="AD3" i="27"/>
  <c r="AE45" i="38"/>
  <c r="AD7" i="25"/>
  <c r="AE57" i="38"/>
  <c r="AD7" i="26"/>
  <c r="AE46" i="38"/>
  <c r="AD8" i="25"/>
  <c r="AF8" i="38"/>
  <c r="AE6" i="23"/>
  <c r="AE56" i="38"/>
  <c r="AD6" i="26"/>
  <c r="AE42" i="38"/>
  <c r="AD4" i="25"/>
  <c r="AE44" i="38"/>
  <c r="AD6" i="25"/>
  <c r="AE66" i="38"/>
  <c r="AD4" i="27"/>
  <c r="AE23" i="38"/>
  <c r="AD9" i="24"/>
  <c r="AE41" i="38"/>
  <c r="AD3" i="25"/>
  <c r="AE68" i="38"/>
  <c r="AD6" i="27"/>
  <c r="AF17" i="38"/>
  <c r="AE3" i="24"/>
  <c r="AF10" i="36" l="1"/>
  <c r="AE8" i="21"/>
  <c r="AF55" i="36"/>
  <c r="AE5" i="16"/>
  <c r="AF4" i="36"/>
  <c r="AE2" i="21"/>
  <c r="AF53" i="36"/>
  <c r="AE3" i="16"/>
  <c r="AF44" i="36"/>
  <c r="AE6" i="15"/>
  <c r="AF49" i="36"/>
  <c r="AE11" i="15"/>
  <c r="AF71" i="36"/>
  <c r="AE9" i="17"/>
  <c r="AF18" i="36"/>
  <c r="AE4" i="14"/>
  <c r="AF22" i="36"/>
  <c r="AE8" i="14"/>
  <c r="AF19" i="36"/>
  <c r="AE5" i="14"/>
  <c r="AF16" i="36"/>
  <c r="AE2" i="14"/>
  <c r="AG11" i="36"/>
  <c r="AG9" i="21" s="1"/>
  <c r="AF9" i="21"/>
  <c r="AF24" i="36"/>
  <c r="AE10" i="14"/>
  <c r="AF5" i="36"/>
  <c r="AE3" i="21"/>
  <c r="AF72" i="36"/>
  <c r="AE10" i="17"/>
  <c r="AF42" i="36"/>
  <c r="AE4" i="15"/>
  <c r="AF43" i="36"/>
  <c r="AE5" i="15"/>
  <c r="AF58" i="36"/>
  <c r="AE8" i="16"/>
  <c r="AF61" i="36"/>
  <c r="AE11" i="16"/>
  <c r="AF8" i="36"/>
  <c r="AE6" i="21"/>
  <c r="AF47" i="36"/>
  <c r="AE9" i="15"/>
  <c r="AF20" i="36"/>
  <c r="AE6" i="14"/>
  <c r="AF73" i="36"/>
  <c r="AE11" i="17"/>
  <c r="AF25" i="36"/>
  <c r="AE11" i="14"/>
  <c r="AF66" i="36"/>
  <c r="AE4" i="17"/>
  <c r="AF57" i="36"/>
  <c r="AE7" i="16"/>
  <c r="AF6" i="36"/>
  <c r="AE4" i="21"/>
  <c r="AF21" i="36"/>
  <c r="AE7" i="14"/>
  <c r="AF9" i="36"/>
  <c r="AE7" i="21"/>
  <c r="AF65" i="36"/>
  <c r="AE3" i="17"/>
  <c r="AF13" i="36"/>
  <c r="AE11" i="21"/>
  <c r="AF17" i="36"/>
  <c r="AE3" i="14"/>
  <c r="AF70" i="36"/>
  <c r="AE8" i="17"/>
  <c r="AG7" i="36"/>
  <c r="AG5" i="21" s="1"/>
  <c r="AF5" i="21"/>
  <c r="AF45" i="36"/>
  <c r="AE7" i="15"/>
  <c r="AG12" i="36"/>
  <c r="AG10" i="21" s="1"/>
  <c r="AF10" i="21"/>
  <c r="AF68" i="36"/>
  <c r="AE6" i="17"/>
  <c r="AF69" i="36"/>
  <c r="AE7" i="17"/>
  <c r="AF41" i="36"/>
  <c r="AE3" i="15"/>
  <c r="AF48" i="36"/>
  <c r="AE10" i="15"/>
  <c r="AF67" i="36"/>
  <c r="AE5" i="17"/>
  <c r="AF54" i="36"/>
  <c r="AE4" i="16"/>
  <c r="AF59" i="36"/>
  <c r="AE9" i="16"/>
  <c r="AF46" i="36"/>
  <c r="AE8" i="15"/>
  <c r="AF56" i="36"/>
  <c r="AE6" i="16"/>
  <c r="AF60" i="36"/>
  <c r="AE10" i="16"/>
  <c r="AF52" i="36"/>
  <c r="AE2" i="16"/>
  <c r="AF64" i="36"/>
  <c r="AE2" i="17"/>
  <c r="AF23" i="36"/>
  <c r="AE9" i="14"/>
  <c r="AF40" i="36"/>
  <c r="AE2" i="15"/>
  <c r="AF24" i="37"/>
  <c r="AE10" i="20"/>
  <c r="AF46" i="37"/>
  <c r="AE8" i="11"/>
  <c r="AF19" i="37"/>
  <c r="AE5" i="20"/>
  <c r="AF48" i="37"/>
  <c r="AE10" i="11"/>
  <c r="AF54" i="37"/>
  <c r="AE4" i="12"/>
  <c r="AF6" i="37"/>
  <c r="AE4" i="18"/>
  <c r="AF52" i="37"/>
  <c r="AE2" i="12"/>
  <c r="AF47" i="37"/>
  <c r="AE9" i="11"/>
  <c r="AF58" i="37"/>
  <c r="AE8" i="12"/>
  <c r="AF49" i="37"/>
  <c r="AE11" i="11"/>
  <c r="AF17" i="37"/>
  <c r="AE3" i="20"/>
  <c r="AF59" i="37"/>
  <c r="AE9" i="12"/>
  <c r="AF40" i="37"/>
  <c r="AE2" i="11"/>
  <c r="AF53" i="37"/>
  <c r="AE3" i="12"/>
  <c r="AF5" i="37"/>
  <c r="AE3" i="18"/>
  <c r="AF68" i="37"/>
  <c r="AE6" i="13"/>
  <c r="AF67" i="37"/>
  <c r="AE5" i="13"/>
  <c r="AF70" i="37"/>
  <c r="AE8" i="13"/>
  <c r="AF43" i="37"/>
  <c r="AE5" i="11"/>
  <c r="AF8" i="37"/>
  <c r="AE6" i="18"/>
  <c r="AF66" i="37"/>
  <c r="AE4" i="13"/>
  <c r="AF57" i="37"/>
  <c r="AE7" i="12"/>
  <c r="AG73" i="37"/>
  <c r="AG11" i="13" s="1"/>
  <c r="AF11" i="13"/>
  <c r="AG25" i="37"/>
  <c r="AG11" i="20" s="1"/>
  <c r="AF11" i="20"/>
  <c r="AG42" i="37"/>
  <c r="AG4" i="11" s="1"/>
  <c r="AF4" i="11"/>
  <c r="AF7" i="37"/>
  <c r="AE5" i="18"/>
  <c r="AG45" i="37"/>
  <c r="AG7" i="11" s="1"/>
  <c r="AF7" i="11"/>
  <c r="AF69" i="37"/>
  <c r="AE7" i="13"/>
  <c r="AG21" i="37"/>
  <c r="AG7" i="20" s="1"/>
  <c r="AF7" i="20"/>
  <c r="AG11" i="37"/>
  <c r="AF9" i="18"/>
  <c r="AF72" i="37"/>
  <c r="AE10" i="13"/>
  <c r="AF20" i="37"/>
  <c r="AE6" i="20"/>
  <c r="AF56" i="37"/>
  <c r="AE6" i="12"/>
  <c r="AF9" i="37"/>
  <c r="AE7" i="18"/>
  <c r="AG22" i="37"/>
  <c r="AG8" i="20" s="1"/>
  <c r="AF8" i="20"/>
  <c r="AF12" i="37"/>
  <c r="AE10" i="18"/>
  <c r="AF41" i="37"/>
  <c r="AE3" i="11"/>
  <c r="AF61" i="37"/>
  <c r="AE11" i="12"/>
  <c r="AF13" i="37"/>
  <c r="AE11" i="18"/>
  <c r="AF60" i="37"/>
  <c r="AE10" i="12"/>
  <c r="AF4" i="37"/>
  <c r="AE2" i="18"/>
  <c r="AF16" i="37"/>
  <c r="AE2" i="20"/>
  <c r="AG64" i="37"/>
  <c r="AG2" i="13" s="1"/>
  <c r="AF2" i="13"/>
  <c r="AF55" i="37"/>
  <c r="AE5" i="12"/>
  <c r="AG65" i="37"/>
  <c r="AG3" i="13" s="1"/>
  <c r="AF3" i="13"/>
  <c r="AF71" i="37"/>
  <c r="AE9" i="13"/>
  <c r="AF44" i="37"/>
  <c r="AE6" i="11"/>
  <c r="AF18" i="37"/>
  <c r="AE4" i="20"/>
  <c r="AF10" i="37"/>
  <c r="AE8" i="18"/>
  <c r="AF43" i="38"/>
  <c r="AE5" i="25"/>
  <c r="AF71" i="38"/>
  <c r="AE9" i="27"/>
  <c r="AF20" i="38"/>
  <c r="AE6" i="24"/>
  <c r="AF21" i="38"/>
  <c r="AE7" i="24"/>
  <c r="AF60" i="38"/>
  <c r="AE10" i="26"/>
  <c r="AF18" i="38"/>
  <c r="AE4" i="24"/>
  <c r="AF54" i="38"/>
  <c r="AE4" i="26"/>
  <c r="AF40" i="38"/>
  <c r="AE2" i="25"/>
  <c r="AF52" i="38"/>
  <c r="AE2" i="26"/>
  <c r="AG5" i="38"/>
  <c r="AG3" i="23" s="1"/>
  <c r="AF3" i="23"/>
  <c r="AF23" i="38"/>
  <c r="AE9" i="24"/>
  <c r="AF66" i="38"/>
  <c r="AE4" i="27"/>
  <c r="AF57" i="38"/>
  <c r="AE7" i="26"/>
  <c r="AF24" i="38"/>
  <c r="AE10" i="24"/>
  <c r="AF53" i="38"/>
  <c r="AE3" i="26"/>
  <c r="AF64" i="38"/>
  <c r="AE2" i="27"/>
  <c r="AF25" i="38"/>
  <c r="AE11" i="24"/>
  <c r="AF72" i="38"/>
  <c r="AE10" i="27"/>
  <c r="AF61" i="38"/>
  <c r="AE11" i="26"/>
  <c r="AF16" i="38"/>
  <c r="AE2" i="24"/>
  <c r="AF44" i="38"/>
  <c r="AE6" i="25"/>
  <c r="AF45" i="38"/>
  <c r="AE7" i="25"/>
  <c r="AG55" i="38"/>
  <c r="AG5" i="26" s="1"/>
  <c r="AF5" i="26"/>
  <c r="AF19" i="38"/>
  <c r="AE5" i="24"/>
  <c r="AF11" i="38"/>
  <c r="AE9" i="23"/>
  <c r="AG4" i="38"/>
  <c r="AG2" i="23" s="1"/>
  <c r="AF2" i="23"/>
  <c r="AF13" i="38"/>
  <c r="AE11" i="23"/>
  <c r="AF7" i="38"/>
  <c r="AE5" i="23"/>
  <c r="AF41" i="38"/>
  <c r="AE3" i="25"/>
  <c r="AF69" i="38"/>
  <c r="AE7" i="27"/>
  <c r="AF42" i="38"/>
  <c r="AE4" i="25"/>
  <c r="AF65" i="38"/>
  <c r="AE3" i="27"/>
  <c r="AF73" i="38"/>
  <c r="AE11" i="27"/>
  <c r="AF12" i="38"/>
  <c r="AE10" i="23"/>
  <c r="AF49" i="38"/>
  <c r="AE11" i="25"/>
  <c r="AF9" i="38"/>
  <c r="AE7" i="23"/>
  <c r="AF48" i="38"/>
  <c r="AE10" i="25"/>
  <c r="AF22" i="38"/>
  <c r="AE8" i="24"/>
  <c r="AG8" i="38"/>
  <c r="AG6" i="23" s="1"/>
  <c r="AF6" i="23"/>
  <c r="AG17" i="38"/>
  <c r="AG3" i="24" s="1"/>
  <c r="AF3" i="24"/>
  <c r="AF46" i="38"/>
  <c r="AE8" i="25"/>
  <c r="AF68" i="38"/>
  <c r="AE6" i="27"/>
  <c r="AF56" i="38"/>
  <c r="AE6" i="26"/>
  <c r="AF58" i="38"/>
  <c r="AE8" i="26"/>
  <c r="AF70" i="38"/>
  <c r="AE8" i="27"/>
  <c r="AG6" i="38"/>
  <c r="AG4" i="23" s="1"/>
  <c r="AF4" i="23"/>
  <c r="AF59" i="38"/>
  <c r="AE9" i="26"/>
  <c r="AF47" i="38"/>
  <c r="AE9" i="25"/>
  <c r="AF10" i="38"/>
  <c r="AE8" i="23"/>
  <c r="AF67" i="38"/>
  <c r="AE5" i="27"/>
  <c r="AG64" i="36" l="1"/>
  <c r="AG2" i="17" s="1"/>
  <c r="AF2" i="17"/>
  <c r="AG46" i="36"/>
  <c r="AG8" i="15" s="1"/>
  <c r="AF8" i="15"/>
  <c r="AG48" i="36"/>
  <c r="AG10" i="15" s="1"/>
  <c r="AF10" i="15"/>
  <c r="AG17" i="36"/>
  <c r="AG3" i="14" s="1"/>
  <c r="AF3" i="14"/>
  <c r="AG21" i="36"/>
  <c r="AG7" i="14" s="1"/>
  <c r="AF7" i="14"/>
  <c r="AG25" i="36"/>
  <c r="AG11" i="14" s="1"/>
  <c r="AF11" i="14"/>
  <c r="AG8" i="36"/>
  <c r="AG6" i="21" s="1"/>
  <c r="AF6" i="21"/>
  <c r="AG42" i="36"/>
  <c r="AG4" i="15" s="1"/>
  <c r="AF4" i="15"/>
  <c r="AG18" i="36"/>
  <c r="AG4" i="14" s="1"/>
  <c r="AF4" i="14"/>
  <c r="AG53" i="36"/>
  <c r="AG3" i="16" s="1"/>
  <c r="AF3" i="16"/>
  <c r="AG52" i="36"/>
  <c r="AG2" i="16" s="1"/>
  <c r="AF2" i="16"/>
  <c r="AG59" i="36"/>
  <c r="AG9" i="16" s="1"/>
  <c r="AF9" i="16"/>
  <c r="AG41" i="36"/>
  <c r="AG3" i="15" s="1"/>
  <c r="AF3" i="15"/>
  <c r="AG45" i="36"/>
  <c r="AG7" i="15" s="1"/>
  <c r="AF7" i="15"/>
  <c r="AG13" i="36"/>
  <c r="AG11" i="21" s="1"/>
  <c r="AF11" i="21"/>
  <c r="AG6" i="36"/>
  <c r="AG4" i="21" s="1"/>
  <c r="AF4" i="21"/>
  <c r="AG73" i="36"/>
  <c r="AG11" i="17" s="1"/>
  <c r="AF11" i="17"/>
  <c r="AG61" i="36"/>
  <c r="AG11" i="16" s="1"/>
  <c r="AF11" i="16"/>
  <c r="AG72" i="36"/>
  <c r="AG10" i="17" s="1"/>
  <c r="AF10" i="17"/>
  <c r="AG16" i="36"/>
  <c r="AG2" i="14" s="1"/>
  <c r="AF2" i="14"/>
  <c r="AG71" i="36"/>
  <c r="AG9" i="17" s="1"/>
  <c r="AF9" i="17"/>
  <c r="AG4" i="36"/>
  <c r="AG2" i="21" s="1"/>
  <c r="AF2" i="21"/>
  <c r="AG40" i="36"/>
  <c r="AG2" i="15" s="1"/>
  <c r="AF2" i="15"/>
  <c r="AG60" i="36"/>
  <c r="AG10" i="16" s="1"/>
  <c r="AF10" i="16"/>
  <c r="AG54" i="36"/>
  <c r="AG4" i="16" s="1"/>
  <c r="AF4" i="16"/>
  <c r="AG69" i="36"/>
  <c r="AG7" i="17" s="1"/>
  <c r="AF7" i="17"/>
  <c r="AG65" i="36"/>
  <c r="AG3" i="17" s="1"/>
  <c r="AF3" i="17"/>
  <c r="AG57" i="36"/>
  <c r="AG7" i="16" s="1"/>
  <c r="AF7" i="16"/>
  <c r="AG20" i="36"/>
  <c r="AG6" i="14" s="1"/>
  <c r="AF6" i="14"/>
  <c r="AG58" i="36"/>
  <c r="AG8" i="16" s="1"/>
  <c r="AF8" i="16"/>
  <c r="AG5" i="36"/>
  <c r="AG3" i="21" s="1"/>
  <c r="AF3" i="21"/>
  <c r="AG19" i="36"/>
  <c r="AG5" i="14" s="1"/>
  <c r="AF5" i="14"/>
  <c r="AG49" i="36"/>
  <c r="AG11" i="15" s="1"/>
  <c r="AF11" i="15"/>
  <c r="AG55" i="36"/>
  <c r="AG5" i="16" s="1"/>
  <c r="AF5" i="16"/>
  <c r="AG23" i="36"/>
  <c r="AG9" i="14" s="1"/>
  <c r="AF9" i="14"/>
  <c r="AG56" i="36"/>
  <c r="AG6" i="16" s="1"/>
  <c r="AF6" i="16"/>
  <c r="AG67" i="36"/>
  <c r="AG5" i="17" s="1"/>
  <c r="AF5" i="17"/>
  <c r="AG68" i="36"/>
  <c r="AG6" i="17" s="1"/>
  <c r="AF6" i="17"/>
  <c r="AG70" i="36"/>
  <c r="AG8" i="17" s="1"/>
  <c r="AF8" i="17"/>
  <c r="AG9" i="36"/>
  <c r="AG7" i="21" s="1"/>
  <c r="AF7" i="21"/>
  <c r="AG66" i="36"/>
  <c r="AG4" i="17" s="1"/>
  <c r="AF4" i="17"/>
  <c r="AG47" i="36"/>
  <c r="AG9" i="15" s="1"/>
  <c r="AF9" i="15"/>
  <c r="AG43" i="36"/>
  <c r="AG5" i="15" s="1"/>
  <c r="AF5" i="15"/>
  <c r="AG24" i="36"/>
  <c r="AG10" i="14" s="1"/>
  <c r="AF10" i="14"/>
  <c r="AG22" i="36"/>
  <c r="AG8" i="14" s="1"/>
  <c r="AF8" i="14"/>
  <c r="AG44" i="36"/>
  <c r="AG6" i="15" s="1"/>
  <c r="AF6" i="15"/>
  <c r="AG10" i="36"/>
  <c r="AG8" i="21" s="1"/>
  <c r="AF8" i="21"/>
  <c r="AG18" i="37"/>
  <c r="AG4" i="20" s="1"/>
  <c r="AF4" i="20"/>
  <c r="AG16" i="37"/>
  <c r="AG2" i="20" s="1"/>
  <c r="AF2" i="20"/>
  <c r="AG12" i="37"/>
  <c r="AF10" i="18"/>
  <c r="AG70" i="37"/>
  <c r="AG8" i="13" s="1"/>
  <c r="AF8" i="13"/>
  <c r="AG59" i="37"/>
  <c r="AG9" i="12" s="1"/>
  <c r="AF9" i="12"/>
  <c r="AG6" i="37"/>
  <c r="AF4" i="18"/>
  <c r="AG67" i="37"/>
  <c r="AG5" i="13" s="1"/>
  <c r="AF5" i="13"/>
  <c r="AG17" i="37"/>
  <c r="AG3" i="20" s="1"/>
  <c r="AF3" i="20"/>
  <c r="AG54" i="37"/>
  <c r="AG4" i="12" s="1"/>
  <c r="AF4" i="12"/>
  <c r="AG9" i="37"/>
  <c r="AF7" i="18"/>
  <c r="AG69" i="37"/>
  <c r="AG7" i="13" s="1"/>
  <c r="AF7" i="13"/>
  <c r="AG57" i="37"/>
  <c r="AG7" i="12" s="1"/>
  <c r="AF7" i="12"/>
  <c r="AG68" i="37"/>
  <c r="AG6" i="13" s="1"/>
  <c r="AF6" i="13"/>
  <c r="AG49" i="37"/>
  <c r="AG11" i="11" s="1"/>
  <c r="AF11" i="11"/>
  <c r="AG48" i="37"/>
  <c r="AG10" i="11" s="1"/>
  <c r="AF10" i="11"/>
  <c r="AG60" i="37"/>
  <c r="AG10" i="12" s="1"/>
  <c r="AF10" i="12"/>
  <c r="AG13" i="37"/>
  <c r="AF11" i="18"/>
  <c r="AG56" i="37"/>
  <c r="AG6" i="12" s="1"/>
  <c r="AF6" i="12"/>
  <c r="AG66" i="37"/>
  <c r="AG4" i="13" s="1"/>
  <c r="AF4" i="13"/>
  <c r="AG5" i="37"/>
  <c r="AF3" i="18"/>
  <c r="AG58" i="37"/>
  <c r="AG8" i="12" s="1"/>
  <c r="AF8" i="12"/>
  <c r="AG19" i="37"/>
  <c r="AG5" i="20" s="1"/>
  <c r="AF5" i="20"/>
  <c r="AG44" i="37"/>
  <c r="AG6" i="11" s="1"/>
  <c r="AF6" i="11"/>
  <c r="AG71" i="37"/>
  <c r="AG9" i="13" s="1"/>
  <c r="AF9" i="13"/>
  <c r="AG55" i="37"/>
  <c r="AG5" i="12" s="1"/>
  <c r="AF5" i="12"/>
  <c r="AG61" i="37"/>
  <c r="AG11" i="12" s="1"/>
  <c r="AF11" i="12"/>
  <c r="AG20" i="37"/>
  <c r="AG6" i="20" s="1"/>
  <c r="AF6" i="20"/>
  <c r="AG7" i="37"/>
  <c r="AF5" i="18"/>
  <c r="AG8" i="37"/>
  <c r="AF6" i="18"/>
  <c r="AG53" i="37"/>
  <c r="AG3" i="12" s="1"/>
  <c r="AF3" i="12"/>
  <c r="AG47" i="37"/>
  <c r="AG9" i="11" s="1"/>
  <c r="AF9" i="11"/>
  <c r="AG46" i="37"/>
  <c r="AG8" i="11" s="1"/>
  <c r="AF8" i="11"/>
  <c r="AG4" i="37"/>
  <c r="AF2" i="18"/>
  <c r="AG10" i="37"/>
  <c r="AF8" i="18"/>
  <c r="AG41" i="37"/>
  <c r="AG3" i="11" s="1"/>
  <c r="AF3" i="11"/>
  <c r="AG72" i="37"/>
  <c r="AG10" i="13" s="1"/>
  <c r="AF10" i="13"/>
  <c r="AG43" i="37"/>
  <c r="AG5" i="11" s="1"/>
  <c r="AF5" i="11"/>
  <c r="AG40" i="37"/>
  <c r="AG2" i="11" s="1"/>
  <c r="AF2" i="11"/>
  <c r="AG52" i="37"/>
  <c r="AG2" i="12" s="1"/>
  <c r="AF2" i="12"/>
  <c r="AG24" i="37"/>
  <c r="AG10" i="20" s="1"/>
  <c r="AF10" i="20"/>
  <c r="AG9" i="38"/>
  <c r="AG7" i="23" s="1"/>
  <c r="AF7" i="23"/>
  <c r="AG69" i="38"/>
  <c r="AG7" i="27" s="1"/>
  <c r="AF7" i="27"/>
  <c r="AG19" i="38"/>
  <c r="AG5" i="24" s="1"/>
  <c r="AF5" i="24"/>
  <c r="AG72" i="38"/>
  <c r="AG10" i="27" s="1"/>
  <c r="AF10" i="27"/>
  <c r="AG66" i="38"/>
  <c r="AG4" i="27" s="1"/>
  <c r="AF4" i="27"/>
  <c r="AG18" i="38"/>
  <c r="AG4" i="24" s="1"/>
  <c r="AF4" i="24"/>
  <c r="AG49" i="38"/>
  <c r="AG11" i="25" s="1"/>
  <c r="AF11" i="25"/>
  <c r="AG25" i="38"/>
  <c r="AG11" i="24" s="1"/>
  <c r="AF11" i="24"/>
  <c r="AG23" i="38"/>
  <c r="AG9" i="24" s="1"/>
  <c r="AF9" i="24"/>
  <c r="AG60" i="38"/>
  <c r="AG10" i="26" s="1"/>
  <c r="AF10" i="26"/>
  <c r="AG41" i="38"/>
  <c r="AG3" i="25" s="1"/>
  <c r="AF3" i="25"/>
  <c r="AG47" i="38"/>
  <c r="AG9" i="25" s="1"/>
  <c r="AF9" i="25"/>
  <c r="AG46" i="38"/>
  <c r="AG8" i="25" s="1"/>
  <c r="AF8" i="25"/>
  <c r="AG12" i="38"/>
  <c r="AG10" i="23" s="1"/>
  <c r="AF10" i="23"/>
  <c r="AG7" i="38"/>
  <c r="AG5" i="23" s="1"/>
  <c r="AF5" i="23"/>
  <c r="AG45" i="38"/>
  <c r="AG7" i="25" s="1"/>
  <c r="AF7" i="25"/>
  <c r="AG64" i="38"/>
  <c r="AG2" i="27" s="1"/>
  <c r="AF2" i="27"/>
  <c r="AG21" i="38"/>
  <c r="AG7" i="24" s="1"/>
  <c r="AF7" i="24"/>
  <c r="AG70" i="38"/>
  <c r="AG8" i="27" s="1"/>
  <c r="AF8" i="27"/>
  <c r="AG73" i="38"/>
  <c r="AG11" i="27" s="1"/>
  <c r="AF11" i="27"/>
  <c r="AG13" i="38"/>
  <c r="AG11" i="23" s="1"/>
  <c r="AF11" i="23"/>
  <c r="AG44" i="38"/>
  <c r="AG6" i="25" s="1"/>
  <c r="AF6" i="25"/>
  <c r="AG53" i="38"/>
  <c r="AG3" i="26" s="1"/>
  <c r="AF3" i="26"/>
  <c r="AG52" i="38"/>
  <c r="AG2" i="26" s="1"/>
  <c r="AF2" i="26"/>
  <c r="AG20" i="38"/>
  <c r="AG6" i="24" s="1"/>
  <c r="AF6" i="24"/>
  <c r="AG58" i="38"/>
  <c r="AG8" i="26" s="1"/>
  <c r="AF8" i="26"/>
  <c r="AG22" i="38"/>
  <c r="AG8" i="24" s="1"/>
  <c r="AF8" i="24"/>
  <c r="AG65" i="38"/>
  <c r="AG3" i="27" s="1"/>
  <c r="AF3" i="27"/>
  <c r="AG16" i="38"/>
  <c r="AG2" i="24" s="1"/>
  <c r="AF2" i="24"/>
  <c r="AG24" i="38"/>
  <c r="AG10" i="24" s="1"/>
  <c r="AF10" i="24"/>
  <c r="AG40" i="38"/>
  <c r="AG2" i="25" s="1"/>
  <c r="AF2" i="25"/>
  <c r="AG71" i="38"/>
  <c r="AG9" i="27" s="1"/>
  <c r="AF9" i="27"/>
  <c r="AG67" i="38"/>
  <c r="AG5" i="27" s="1"/>
  <c r="AF5" i="27"/>
  <c r="AG68" i="38"/>
  <c r="AG6" i="27" s="1"/>
  <c r="AF6" i="27"/>
  <c r="AG59" i="38"/>
  <c r="AG9" i="26" s="1"/>
  <c r="AF9" i="26"/>
  <c r="AG10" i="38"/>
  <c r="AG8" i="23" s="1"/>
  <c r="AF8" i="23"/>
  <c r="AG56" i="38"/>
  <c r="AG6" i="26" s="1"/>
  <c r="AF6" i="26"/>
  <c r="AG48" i="38"/>
  <c r="AG10" i="25" s="1"/>
  <c r="AF10" i="25"/>
  <c r="AG42" i="38"/>
  <c r="AG4" i="25" s="1"/>
  <c r="AF4" i="25"/>
  <c r="AG11" i="38"/>
  <c r="AG9" i="23" s="1"/>
  <c r="AF9" i="23"/>
  <c r="AG61" i="38"/>
  <c r="AG11" i="26" s="1"/>
  <c r="AF11" i="26"/>
  <c r="AG57" i="38"/>
  <c r="AG7" i="26" s="1"/>
  <c r="AF7" i="26"/>
  <c r="AF4" i="26"/>
  <c r="AG54" i="38"/>
  <c r="AG4" i="26" s="1"/>
  <c r="AG43" i="38"/>
  <c r="AG5" i="25" s="1"/>
  <c r="AF5" i="25"/>
</calcChain>
</file>

<file path=xl/sharedStrings.xml><?xml version="1.0" encoding="utf-8"?>
<sst xmlns="http://schemas.openxmlformats.org/spreadsheetml/2006/main" count="905" uniqueCount="129">
  <si>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</si>
  <si>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</si>
  <si>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</si>
  <si>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</si>
  <si>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</si>
  <si>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</si>
  <si>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</si>
  <si>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</si>
  <si>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</si>
  <si>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Urban</t>
  </si>
  <si>
    <t>Rural</t>
  </si>
  <si>
    <t>biomass (BTU)</t>
  </si>
  <si>
    <t>Urban Residential Split</t>
  </si>
  <si>
    <t>kerosene (BTU)</t>
  </si>
  <si>
    <t>heavy or residual fuel oil (BTU)</t>
  </si>
  <si>
    <t>LPG propane or butane (BTU)</t>
  </si>
  <si>
    <t>hydrogen (BTU)</t>
  </si>
  <si>
    <t>Quadrillion</t>
  </si>
  <si>
    <t>Commercial &amp; Public</t>
    <phoneticPr fontId="10" type="noConversion"/>
  </si>
  <si>
    <t>KOSIS</t>
    <phoneticPr fontId="10" type="noConversion"/>
  </si>
  <si>
    <t>Commercial and Public sector energy consumption</t>
    <phoneticPr fontId="10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</si>
  <si>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10" type="noConversion"/>
  </si>
  <si>
    <t>Residential</t>
    <phoneticPr fontId="10" type="noConversion"/>
  </si>
  <si>
    <t>2019 LONG-TERM ENERGY OUTLOOK</t>
    <phoneticPr fontId="10" type="noConversion"/>
  </si>
  <si>
    <t>http://www.kesis.net/FileDownloadAction.do?file=/admin/admin_RegList.jsp/20200408/743991586327836294_01.pdf&amp;oldFile=2019_%EC%9E%A5%EA%B8%B0%EC%97%90%EB%84%88%EC%A7%80%EC%A0%84%EB%A7%9D.pdf</t>
  </si>
  <si>
    <t>Assumption:</t>
    <phoneticPr fontId="10" type="noConversion"/>
  </si>
  <si>
    <t>Classification ETC. in the Korean Data set is classified as biomass as it is mainly used for heating</t>
    <phoneticPr fontId="10" type="noConversion"/>
  </si>
  <si>
    <t>Gasoline is classified as petroleum diesel</t>
    <phoneticPr fontId="10" type="noConversion"/>
  </si>
  <si>
    <t>Applications include cooking</t>
    <phoneticPr fontId="10" type="noConversion"/>
  </si>
  <si>
    <t>Heating inlucdes hot-water. Since floor heating using hot water is the main heating method in South Korea, it is not possible to distinguish hot water consumption from heating.</t>
    <phoneticPr fontId="10" type="noConversion"/>
  </si>
  <si>
    <t>For residential, we assumed the energy consumption pattern in 2018 was not changed until 2019</t>
    <phoneticPr fontId="10" type="noConversion"/>
  </si>
  <si>
    <t>1kWh to BTU</t>
    <phoneticPr fontId="10" type="noConversion"/>
  </si>
  <si>
    <t>City Gas Nm3 to MJ</t>
    <phoneticPr fontId="10" type="noConversion"/>
  </si>
  <si>
    <t>MJ to BTU</t>
    <phoneticPr fontId="10" type="noConversion"/>
  </si>
  <si>
    <t>Coal kg to kcal</t>
    <phoneticPr fontId="10" type="noConversion"/>
  </si>
  <si>
    <t>kcal to BTU</t>
    <phoneticPr fontId="10" type="noConversion"/>
  </si>
  <si>
    <t>LPG kg to MJ</t>
    <phoneticPr fontId="10" type="noConversion"/>
  </si>
  <si>
    <t>Urban population rate</t>
    <phoneticPr fontId="10" type="noConversion"/>
  </si>
  <si>
    <t>https://www.index.go.kr/potal/main/EachDtlPageDetail.do?idx_cd=1200</t>
  </si>
  <si>
    <t>heating</t>
  </si>
  <si>
    <t>cooling &amp; ventilation</t>
  </si>
  <si>
    <t>envelope</t>
  </si>
  <si>
    <t>lighting</t>
  </si>
  <si>
    <t>appliances</t>
  </si>
  <si>
    <t>other</t>
  </si>
  <si>
    <t>Commercial</t>
    <phoneticPr fontId="10" type="noConversion"/>
  </si>
  <si>
    <t>Urban residential</t>
    <phoneticPr fontId="10" type="noConversion"/>
  </si>
  <si>
    <t>Rural Residential</t>
    <phoneticPr fontId="10" type="noConversion"/>
  </si>
  <si>
    <t>appliances</t>
    <phoneticPr fontId="10" type="noConversion"/>
  </si>
  <si>
    <t>Rural residential</t>
    <phoneticPr fontId="10" type="noConversion"/>
  </si>
  <si>
    <t>KOSIS Forecast Page 111</t>
    <phoneticPr fontId="10" type="noConversion"/>
  </si>
  <si>
    <t>Start year data is from SYDEC</t>
    <phoneticPr fontId="10" type="noConversion"/>
  </si>
  <si>
    <t>Residential demand changes (% between 2018 and 2040)</t>
    <phoneticPr fontId="10" type="noConversion"/>
  </si>
  <si>
    <t>KOSIS Forecast Page 112</t>
    <phoneticPr fontId="10" type="noConversion"/>
  </si>
  <si>
    <t>Commercial demand changes (% between 2018 and 2040)</t>
    <phoneticPr fontId="10" type="noConversion"/>
  </si>
  <si>
    <t>* following residential changes</t>
    <phoneticPr fontId="10" type="noConversion"/>
  </si>
  <si>
    <t>Total (BTU)</t>
    <phoneticPr fontId="10" type="noConversion"/>
  </si>
  <si>
    <t>Total (mTOE)</t>
    <phoneticPr fontId="10" type="noConversion"/>
  </si>
  <si>
    <t>Residential demand changes (annual % growth between 2018 and 2040)</t>
    <phoneticPr fontId="10" type="noConversion"/>
  </si>
  <si>
    <t>* this tab is for validating the outcome by cross checking</t>
    <phoneticPr fontId="10" type="noConversion"/>
  </si>
  <si>
    <t>1 TOE to mmBTU</t>
    <phoneticPr fontId="10" type="noConversion"/>
  </si>
  <si>
    <t>분류별(1)</t>
  </si>
  <si>
    <t>분류별(2)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</si>
  <si>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</si>
  <si>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</si>
  <si>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</si>
  <si>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</si>
  <si>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</si>
  <si>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</si>
  <si>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</si>
  <si>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</si>
  <si>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</si>
  <si>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</si>
  <si>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</si>
  <si>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</si>
  <si>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</si>
  <si>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</si>
  <si>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</si>
  <si>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</si>
  <si>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</si>
  <si>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</si>
  <si>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</si>
  <si>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</si>
  <si>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</t>
  </si>
  <si>
    <t>2020. 10</t>
  </si>
  <si>
    <t>2020. 11</t>
  </si>
  <si>
    <t>2020. 12</t>
  </si>
  <si>
    <t>합계</t>
  </si>
  <si>
    <t>가정</t>
  </si>
  <si>
    <t/>
  </si>
  <si>
    <t>상업</t>
  </si>
  <si>
    <t>석탄</t>
  </si>
  <si>
    <t>석유</t>
  </si>
  <si>
    <t>도시가스</t>
  </si>
  <si>
    <t>전력</t>
  </si>
  <si>
    <t>열</t>
  </si>
  <si>
    <t>신재생 및 기타</t>
  </si>
  <si>
    <t xml:space="preserve"> kTOE</t>
    <phoneticPr fontId="10" type="noConversion"/>
  </si>
  <si>
    <t>BTU</t>
    <phoneticPr fontId="10" type="noConversion"/>
  </si>
  <si>
    <t>kTOE</t>
    <phoneticPr fontId="10" type="noConversion"/>
  </si>
  <si>
    <t>2021. 01</t>
  </si>
  <si>
    <t>2021. 02</t>
  </si>
  <si>
    <t>2021. 03</t>
  </si>
  <si>
    <t>2021. 04</t>
  </si>
  <si>
    <t>2021. 05</t>
  </si>
  <si>
    <t>2021. 06</t>
  </si>
  <si>
    <t>2021. 07</t>
  </si>
  <si>
    <t>2021. 08</t>
  </si>
  <si>
    <t>2021. 09</t>
  </si>
  <si>
    <t>2021. 10</t>
  </si>
  <si>
    <t>2021. 11</t>
    <phoneticPr fontId="10" type="noConversion"/>
  </si>
  <si>
    <t>2021. 12</t>
    <phoneticPr fontId="10" type="noConversion"/>
  </si>
  <si>
    <t>2020 (BTU)</t>
  </si>
  <si>
    <t>electricity</t>
  </si>
  <si>
    <t xml:space="preserve">coal </t>
  </si>
  <si>
    <t>natural gas</t>
  </si>
  <si>
    <t xml:space="preserve">petroleum diesel </t>
  </si>
  <si>
    <t xml:space="preserve">heat </t>
  </si>
  <si>
    <t>biomass</t>
  </si>
  <si>
    <t>kerosene</t>
  </si>
  <si>
    <t xml:space="preserve">heavy or residual fuel oil </t>
  </si>
  <si>
    <t>LPG propane or butane</t>
  </si>
  <si>
    <t>hydrogen</t>
  </si>
  <si>
    <t>coal</t>
  </si>
  <si>
    <t>petroleum diesel</t>
  </si>
  <si>
    <t>heat</t>
  </si>
  <si>
    <t>etc</t>
  </si>
  <si>
    <t>heavy or residual fuel oil</t>
  </si>
  <si>
    <t>2021 (BTU)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</si>
</sst>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.000E+00"/>
    <numFmt numFmtId="166" formatCode="0_);[Red]\(0\)"/>
    <numFmt numFmtId="167" formatCode="0.E+00"/>
    <numFmt numFmtId="168" formatCode="0.0.E+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3"/>
      <charset val="129"/>
      <scheme val="minor"/>
    </font>
    <font>
      <sz val="11"/>
      <color rgb="FF666666"/>
      <name val="Calibri"/>
      <family val="3"/>
      <charset val="129"/>
      <scheme val="minor"/>
    </font>
    <font>
      <sz val="11"/>
      <color rgb="FF202124"/>
      <name val="Calibri"/>
      <family val="3"/>
      <charset val="129"/>
      <scheme val="minor"/>
    </font>
    <font>
      <sz val="11"/>
      <color rgb="FF4D5156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  <xf numFmtId="43" fontId="9" fillId="0" borderId="0" applyFont="0" applyFill="0" applyBorder="0" applyAlignment="0" applyProtection="0"/>
    <xf numFmtId="0" fontId="14" fillId="0" borderId="0">
      <alignment vertical="center"/>
    </xf>
  </cellStyleXfs>
  <cellXfs count="47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164" fontId="0" fillId="0" borderId="0" xfId="15" applyNumberFormat="1" applyFont="1"/>
    <xf numFmtId="4" fontId="0" fillId="0" borderId="0" xfId="0" applyNumberFormat="1"/>
    <xf numFmtId="11" fontId="0" fillId="0" borderId="0" xfId="17" applyNumberFormat="1" applyFont="1"/>
    <xf numFmtId="0" fontId="0" fillId="0" borderId="0" xfId="0"/>
    <xf numFmtId="9" fontId="0" fillId="0" borderId="0" xfId="15" applyFont="1"/>
    <xf numFmtId="0" fontId="0" fillId="0" borderId="0" xfId="0"/>
    <xf numFmtId="0" fontId="0" fillId="0" borderId="0" xfId="0"/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7" applyFont="1" applyAlignment="1">
      <alignment horizontal="left"/>
    </xf>
    <xf numFmtId="0" fontId="15" fillId="0" borderId="0" xfId="18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/>
    <xf numFmtId="164" fontId="0" fillId="0" borderId="0" xfId="0" applyNumberFormat="1"/>
    <xf numFmtId="166" fontId="0" fillId="0" borderId="0" xfId="0" applyNumberFormat="1"/>
    <xf numFmtId="0" fontId="14" fillId="3" borderId="11" xfId="18" applyFill="1" applyBorder="1" applyAlignment="1">
      <alignment vertical="center"/>
    </xf>
    <xf numFmtId="0" fontId="14" fillId="4" borderId="11" xfId="18" applyFill="1" applyBorder="1" applyAlignment="1"/>
    <xf numFmtId="3" fontId="14" fillId="0" borderId="11" xfId="18" applyNumberFormat="1" applyBorder="1" applyAlignment="1">
      <alignment horizontal="right"/>
    </xf>
    <xf numFmtId="0" fontId="14" fillId="5" borderId="13" xfId="18" applyFill="1" applyBorder="1" applyAlignment="1"/>
    <xf numFmtId="0" fontId="14" fillId="5" borderId="11" xfId="18" applyFill="1" applyBorder="1" applyAlignment="1"/>
    <xf numFmtId="0" fontId="14" fillId="5" borderId="12" xfId="18" applyFill="1" applyBorder="1" applyAlignment="1"/>
    <xf numFmtId="0" fontId="14" fillId="5" borderId="10" xfId="18" applyFill="1" applyBorder="1" applyAlignment="1"/>
    <xf numFmtId="3" fontId="14" fillId="0" borderId="0" xfId="18" applyNumberFormat="1" applyFill="1" applyBorder="1" applyAlignment="1">
      <alignment horizontal="right"/>
    </xf>
    <xf numFmtId="3" fontId="0" fillId="0" borderId="0" xfId="0" applyNumberFormat="1"/>
    <xf numFmtId="167" fontId="0" fillId="0" borderId="0" xfId="0" applyNumberFormat="1"/>
    <xf numFmtId="0" fontId="14" fillId="0" borderId="0" xfId="18" applyNumberFormat="1" applyFill="1" applyBorder="1" applyAlignment="1">
      <alignment horizontal="right"/>
    </xf>
    <xf numFmtId="0" fontId="14" fillId="4" borderId="12" xfId="18" applyFill="1" applyBorder="1" applyAlignment="1"/>
    <xf numFmtId="0" fontId="14" fillId="3" borderId="11" xfId="18" applyFill="1" applyBorder="1" applyAlignment="1">
      <alignment vertical="center"/>
    </xf>
    <xf numFmtId="0" fontId="14" fillId="4" borderId="11" xfId="18" applyFill="1" applyBorder="1" applyAlignment="1"/>
    <xf numFmtId="3" fontId="14" fillId="0" borderId="11" xfId="18" applyNumberFormat="1" applyBorder="1" applyAlignment="1">
      <alignment horizontal="right"/>
    </xf>
    <xf numFmtId="0" fontId="14" fillId="5" borderId="13" xfId="18" applyFill="1" applyBorder="1" applyAlignment="1"/>
    <xf numFmtId="0" fontId="14" fillId="5" borderId="11" xfId="18" applyFill="1" applyBorder="1" applyAlignment="1"/>
    <xf numFmtId="0" fontId="14" fillId="4" borderId="11" xfId="18" applyFill="1" applyBorder="1" applyAlignment="1"/>
    <xf numFmtId="3" fontId="14" fillId="0" borderId="11" xfId="18" applyNumberFormat="1" applyBorder="1" applyAlignment="1">
      <alignment horizontal="right"/>
    </xf>
    <xf numFmtId="0" fontId="14" fillId="4" borderId="11" xfId="18" applyFill="1" applyBorder="1" applyAlignment="1"/>
    <xf numFmtId="3" fontId="14" fillId="0" borderId="11" xfId="18" applyNumberFormat="1" applyBorder="1" applyAlignment="1">
      <alignment horizontal="right"/>
    </xf>
    <xf numFmtId="1" fontId="0" fillId="0" borderId="0" xfId="0" applyNumberFormat="1"/>
    <xf numFmtId="168" fontId="0" fillId="0" borderId="0" xfId="0" applyNumberFormat="1"/>
  </cellXfs>
  <cellStyles count="19">
    <cellStyle name="Body: normal cell" xfId="4" xr:uid="{00000000-0005-0000-0000-000000000000}"/>
    <cellStyle name="Body: normal cell 2" xfId="11" xr:uid="{00000000-0005-0000-0000-000001000000}"/>
    <cellStyle name="Comma" xfId="17" builtinId="3"/>
    <cellStyle name="Font: Calibri, 9pt regular" xfId="1" xr:uid="{00000000-0005-0000-0000-000003000000}"/>
    <cellStyle name="Font: Calibri, 9pt regular 2" xfId="13" xr:uid="{00000000-0005-0000-0000-000004000000}"/>
    <cellStyle name="Footnotes: top row" xfId="6" xr:uid="{00000000-0005-0000-0000-000005000000}"/>
    <cellStyle name="Footnotes: top row 2" xfId="9" xr:uid="{00000000-0005-0000-0000-000006000000}"/>
    <cellStyle name="Header: bottom row" xfId="2" xr:uid="{00000000-0005-0000-0000-000007000000}"/>
    <cellStyle name="Header: bottom row 2" xfId="12" xr:uid="{00000000-0005-0000-0000-000008000000}"/>
    <cellStyle name="Header: top rows" xfId="16" xr:uid="{00000000-0005-0000-0000-000009000000}"/>
    <cellStyle name="Hyperlink" xfId="7" builtinId="8"/>
    <cellStyle name="Normal" xfId="0" builtinId="0"/>
    <cellStyle name="Normal 2" xfId="8" xr:uid="{00000000-0005-0000-0000-00000C000000}"/>
    <cellStyle name="Parent row" xfId="5" xr:uid="{00000000-0005-0000-0000-00000D000000}"/>
    <cellStyle name="Parent row 2" xfId="10" xr:uid="{00000000-0005-0000-0000-00000E000000}"/>
    <cellStyle name="Percent" xfId="15" builtinId="5"/>
    <cellStyle name="Table title" xfId="3" xr:uid="{00000000-0005-0000-0000-000010000000}"/>
    <cellStyle name="Table title 2" xfId="14" xr:uid="{00000000-0005-0000-0000-000011000000}"/>
    <cellStyle name="표준 2" xfId="18" xr:uid="{C87D6EE6-BA00-4F5B-B77D-E27DCD49F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workbookViewId="0">
      <selection activeCell="B7" sqref="B7"/>
    </sheetView>
  </sheetViews>
  <sheetFormatPr defaultRowHeight="15"/>
  <cols>
    <col min="1" max="1" width="23.7109375" customWidth="1"/>
    <col min="2" max="2" width="61.42578125" customWidth="1"/>
    <col min="3" max="3" width="19.28515625" customWidth="1"/>
  </cols>
  <sheetData>
    <row r="1" spans="1:3">
      <c r="A1" s="1" t="s">
        <v>6</v>
      </c>
    </row>
    <row r="3" spans="1:3">
      <c r="A3" s="11" t="s">
        <v>0</v>
      </c>
      <c r="B3" s="12" t="s">
        <v>18</v>
      </c>
      <c r="C3" s="13"/>
    </row>
    <row r="4" spans="1:3">
      <c r="A4" s="13"/>
      <c r="B4" s="13" t="s">
        <v>19</v>
      </c>
      <c r="C4" s="13"/>
    </row>
    <row r="5" spans="1:3">
      <c r="A5" s="13"/>
      <c r="B5" s="13">
        <v>2020</v>
      </c>
      <c r="C5" s="13"/>
    </row>
    <row r="6" spans="1:3">
      <c r="A6" s="13"/>
      <c r="B6" s="13" t="s">
        <v>20</v>
      </c>
      <c r="C6" s="13"/>
    </row>
    <row r="7" spans="1:3">
      <c r="A7" s="13"/>
      <c r="B7" s="14" t="s">
        <v>21</v>
      </c>
      <c r="C7" s="13"/>
    </row>
    <row r="8" spans="1:3">
      <c r="A8" s="13"/>
      <c r="B8" s="13"/>
      <c r="C8" s="13"/>
    </row>
    <row r="9" spans="1:3">
      <c r="A9" s="13"/>
      <c r="B9" s="13"/>
      <c r="C9" s="13"/>
    </row>
    <row r="10" spans="1:3">
      <c r="A10" s="13"/>
      <c r="B10" s="12" t="s">
        <v>22</v>
      </c>
      <c r="C10" s="13"/>
    </row>
    <row r="11" spans="1:3">
      <c r="A11" s="13"/>
      <c r="B11" s="13" t="s">
        <v>19</v>
      </c>
      <c r="C11" s="13"/>
    </row>
    <row r="12" spans="1:3">
      <c r="A12" s="13"/>
      <c r="B12" s="13">
        <v>2020</v>
      </c>
      <c r="C12" s="13"/>
    </row>
    <row r="13" spans="1:3">
      <c r="A13" s="13"/>
      <c r="B13" s="13" t="s">
        <v>23</v>
      </c>
      <c r="C13" s="13"/>
    </row>
    <row r="14" spans="1:3">
      <c r="A14" s="13"/>
      <c r="B14" s="15" t="s">
        <v>24</v>
      </c>
      <c r="C14" s="13"/>
    </row>
    <row r="15" spans="1:3">
      <c r="A15" s="13"/>
      <c r="B15" s="13"/>
      <c r="C15" s="13"/>
    </row>
    <row r="16" spans="1:3">
      <c r="A16" s="13"/>
      <c r="B16" s="13"/>
      <c r="C16" s="13"/>
    </row>
    <row r="17" spans="1:3">
      <c r="A17" s="11" t="s">
        <v>8</v>
      </c>
      <c r="B17" s="13"/>
      <c r="C17" s="13"/>
    </row>
    <row r="18" spans="1:3">
      <c r="A18" s="13" t="s">
        <v>51</v>
      </c>
      <c r="B18" s="13"/>
      <c r="C18" s="13"/>
    </row>
    <row r="19" spans="1:3">
      <c r="A19" s="13"/>
      <c r="B19" s="13"/>
      <c r="C19" s="13"/>
    </row>
    <row r="20" spans="1:3">
      <c r="A20" s="13"/>
      <c r="B20" s="13"/>
      <c r="C20" s="13"/>
    </row>
    <row r="21" spans="1:3">
      <c r="A21" s="13"/>
      <c r="B21" s="13"/>
      <c r="C21" s="13"/>
    </row>
    <row r="22" spans="1:3">
      <c r="A22" s="11" t="s">
        <v>25</v>
      </c>
      <c r="B22" s="13"/>
      <c r="C22" s="13"/>
    </row>
    <row r="23" spans="1:3">
      <c r="A23" s="13" t="s">
        <v>26</v>
      </c>
      <c r="B23" s="13"/>
      <c r="C23" s="13"/>
    </row>
    <row r="24" spans="1:3">
      <c r="A24" s="13" t="s">
        <v>27</v>
      </c>
      <c r="B24" s="13"/>
      <c r="C24" s="13"/>
    </row>
    <row r="25" spans="1:3">
      <c r="A25" s="13" t="s">
        <v>28</v>
      </c>
      <c r="B25" s="13"/>
      <c r="C25" s="13"/>
    </row>
    <row r="26" spans="1:3">
      <c r="A26" s="13" t="s">
        <v>29</v>
      </c>
      <c r="B26" s="13"/>
      <c r="C26" s="13"/>
    </row>
    <row r="27" spans="1:3">
      <c r="A27" s="13" t="s">
        <v>30</v>
      </c>
      <c r="B27" s="13"/>
      <c r="C27" s="13"/>
    </row>
    <row r="28" spans="1:3">
      <c r="A28" s="13"/>
      <c r="B28" s="13"/>
      <c r="C28" s="13"/>
    </row>
    <row r="29" spans="1:3">
      <c r="A29" s="13"/>
      <c r="B29" s="13"/>
      <c r="C29" s="13"/>
    </row>
    <row r="30" spans="1:3">
      <c r="A30" s="13" t="s">
        <v>60</v>
      </c>
      <c r="B30" s="13">
        <v>39.683100000000003</v>
      </c>
      <c r="C30" s="13"/>
    </row>
    <row r="31" spans="1:3">
      <c r="A31" s="13" t="s">
        <v>31</v>
      </c>
      <c r="B31" s="16">
        <v>3412.1419999999998</v>
      </c>
      <c r="C31" s="13"/>
    </row>
    <row r="32" spans="1:3">
      <c r="A32" s="13" t="s">
        <v>32</v>
      </c>
      <c r="B32" s="13">
        <v>43.54</v>
      </c>
      <c r="C32" s="13"/>
    </row>
    <row r="33" spans="1:3">
      <c r="A33" s="13" t="s">
        <v>33</v>
      </c>
      <c r="B33" s="13">
        <v>947.81700000000001</v>
      </c>
      <c r="C33" s="13"/>
    </row>
    <row r="34" spans="1:3">
      <c r="A34" s="13" t="s">
        <v>34</v>
      </c>
      <c r="B34" s="17">
        <v>4600</v>
      </c>
      <c r="C34" s="13"/>
    </row>
    <row r="35" spans="1:3">
      <c r="A35" s="13" t="s">
        <v>35</v>
      </c>
      <c r="B35" s="18">
        <v>3.968318</v>
      </c>
      <c r="C35" s="13"/>
    </row>
    <row r="36" spans="1:3">
      <c r="A36" s="13" t="s">
        <v>36</v>
      </c>
      <c r="B36" s="13">
        <v>50.4</v>
      </c>
      <c r="C36" s="13"/>
    </row>
    <row r="37" spans="1:3">
      <c r="A37" s="13" t="s">
        <v>37</v>
      </c>
      <c r="B37" s="19">
        <v>0.91800000000000004</v>
      </c>
      <c r="C37" s="13" t="s">
        <v>38</v>
      </c>
    </row>
    <row r="38" spans="1:3">
      <c r="A38" s="10"/>
      <c r="B38" s="10"/>
    </row>
    <row r="39" spans="1:3">
      <c r="A39" s="10"/>
      <c r="B39" s="10"/>
    </row>
    <row r="40" spans="1:3">
      <c r="A40" s="10"/>
      <c r="B40" s="10"/>
    </row>
    <row r="41" spans="1:3">
      <c r="A41" s="10"/>
      <c r="B41" s="10"/>
    </row>
    <row r="42" spans="1:3">
      <c r="A42" s="10"/>
      <c r="B42" s="10"/>
    </row>
    <row r="43" spans="1:3">
      <c r="A43" s="10"/>
      <c r="B43" s="10"/>
    </row>
    <row r="44" spans="1:3">
      <c r="A44" s="10"/>
      <c r="B44" s="10"/>
    </row>
    <row r="45" spans="1:3">
      <c r="A45" s="10"/>
      <c r="B45" s="10"/>
    </row>
    <row r="46" spans="1:3">
      <c r="A46" s="10"/>
      <c r="B46" s="10"/>
    </row>
    <row r="47" spans="1:3">
      <c r="A47" s="10"/>
      <c r="B47" s="10"/>
    </row>
    <row r="48" spans="1:3">
      <c r="A48" s="10"/>
      <c r="B48" s="10"/>
    </row>
    <row r="49" spans="1:2">
      <c r="A49" s="10"/>
      <c r="B49" s="10"/>
    </row>
    <row r="50" spans="1:2">
      <c r="A50" s="10"/>
      <c r="B50" s="10"/>
    </row>
    <row r="51" spans="1:2">
      <c r="A51" s="10"/>
      <c r="B51" s="10"/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 s="9" customFormat="1">
      <c r="A56" s="10"/>
      <c r="B56" s="10"/>
    </row>
    <row r="57" spans="1:2" s="9" customFormat="1">
      <c r="A57" s="10"/>
      <c r="B57" s="10"/>
    </row>
    <row r="58" spans="1:2" s="9" customFormat="1">
      <c r="A58" s="10"/>
    </row>
    <row r="59" spans="1:2" s="9" customFormat="1"/>
    <row r="60" spans="1:2" s="9" customFormat="1"/>
    <row r="61" spans="1:2" s="9" customFormat="1"/>
    <row r="62" spans="1:2" s="9" customFormat="1"/>
    <row r="63" spans="1:2" s="9" customFormat="1"/>
    <row r="64" spans="1:2" s="9" customFormat="1"/>
    <row r="65" spans="1:2">
      <c r="A65" s="1" t="s">
        <v>12</v>
      </c>
    </row>
    <row r="66" spans="1:2">
      <c r="A66" s="4" t="e">
        <f>#REF!/(#REF!+#REF!)</f>
        <v>#REF!</v>
      </c>
      <c r="B66" t="s">
        <v>9</v>
      </c>
    </row>
    <row r="67" spans="1:2">
      <c r="A67" s="4" t="e">
        <f>#REF!/(#REF!+#REF!)</f>
        <v>#REF!</v>
      </c>
      <c r="B67" t="s">
        <v>10</v>
      </c>
    </row>
    <row r="69" spans="1:2">
      <c r="A69" t="s">
        <v>17</v>
      </c>
      <c r="B69" s="6">
        <f>10^15</f>
        <v>1000000000000000</v>
      </c>
    </row>
  </sheetData>
  <phoneticPr fontId="10" type="noConversion"/>
  <hyperlinks>
    <hyperlink ref="B7" r:id="rId1" xr:uid="{E3D81ACC-CD3F-44CE-83E2-D8AE4FA810A2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465F-F9D9-40CE-B3F9-4DB0BC05364C}">
  <dimension ref="A2:AI73"/>
  <sheetViews>
    <sheetView topLeftCell="A16" zoomScale="70" zoomScaleNormal="70" workbookViewId="0">
      <selection activeCell="L45" sqref="L45"/>
    </sheetView>
  </sheetViews>
  <sheetFormatPr defaultColWidth="8.7109375" defaultRowHeight="15"/>
  <cols>
    <col min="1" max="1" width="30.28515625" style="10" bestFit="1" customWidth="1"/>
    <col min="2" max="4" width="8.7109375" style="10"/>
    <col min="5" max="35" width="14.28515625" style="10" bestFit="1" customWidth="1"/>
    <col min="36" max="16384" width="8.7109375" style="10"/>
  </cols>
  <sheetData>
    <row r="2" spans="1:35">
      <c r="A2" s="21" t="s">
        <v>47</v>
      </c>
    </row>
    <row r="3" spans="1:35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  <c r="AH3" s="1"/>
      <c r="AI3" s="1"/>
    </row>
    <row r="4" spans="1:35">
      <c r="A4" s="21" t="s">
        <v>2</v>
      </c>
      <c r="B4" s="2">
        <f>INDEX(SYCEU!$B$26:$G$35, MATCH($A4, SYCEU!$A$2:$A$11, 0), MATCH(Rural_res_calculation!$A$3, SYCEU!$B$1:$G$1, 0))</f>
        <v>1439065935830.2297</v>
      </c>
      <c r="C4" s="2">
        <f>INDEX('2020'!$B$26:$G$35, MATCH($A4, '2020'!$A$2:$A$11, 0), MATCH(Rural_res_calculation!$A$3, '2020'!$B$1:$G$1, 0))</f>
        <v>1442837086916.5298</v>
      </c>
      <c r="D4" s="2">
        <f>INDEX('2021'!$B$26:$G$35, MATCH($A4, '2021'!$A$2:$A$11, 0), MATCH(Rural_res_calculation!$A$3, '2021'!$B$1:$G$1, 0))</f>
        <v>1597543492064.7578</v>
      </c>
      <c r="E4" s="2">
        <f>MAX(0, D4*(1+Forecast!$B3))</f>
        <v>1608726296509.2109</v>
      </c>
      <c r="F4" s="2">
        <f>MAX(0, E4*(1+Forecast!$B3))</f>
        <v>1619987380584.7751</v>
      </c>
      <c r="G4" s="2">
        <f>MAX(0, F4*(1+Forecast!$B3))</f>
        <v>1631327292248.8684</v>
      </c>
      <c r="H4" s="2">
        <f>MAX(0, G4*(1+Forecast!$B3))</f>
        <v>1642746583294.6104</v>
      </c>
      <c r="I4" s="2">
        <f>MAX(0, H4*(1+Forecast!$B3))</f>
        <v>1654245809377.6724</v>
      </c>
      <c r="J4" s="2">
        <f>MAX(0, I4*(1+Forecast!$B3))</f>
        <v>1665825530043.3159</v>
      </c>
      <c r="K4" s="2">
        <f>MAX(0, J4*(1+Forecast!$B3))</f>
        <v>1677486308753.6189</v>
      </c>
      <c r="L4" s="2">
        <f>MAX(0, K4*(1+Forecast!$B3))</f>
        <v>1689228712914.894</v>
      </c>
      <c r="M4" s="2">
        <f>MAX(0, L4*(1+Forecast!$B3))</f>
        <v>1701053313905.2981</v>
      </c>
      <c r="N4" s="2">
        <f>MAX(0, M4*(1+Forecast!$B3))</f>
        <v>1712960687102.635</v>
      </c>
      <c r="O4" s="2">
        <f>MAX(0, N4*(1+Forecast!$B3))</f>
        <v>1724951411912.3533</v>
      </c>
      <c r="P4" s="2">
        <f>MAX(0, O4*(1+Forecast!$B3))</f>
        <v>1737026071795.7395</v>
      </c>
      <c r="Q4" s="2">
        <f>MAX(0, P4*(1+Forecast!$B3))</f>
        <v>1749185254298.3096</v>
      </c>
      <c r="R4" s="2">
        <f>MAX(0, Q4*(1+Forecast!$B3))</f>
        <v>1761429551078.3975</v>
      </c>
      <c r="S4" s="2">
        <f>MAX(0, R4*(1+Forecast!$B3))</f>
        <v>1773759557935.946</v>
      </c>
      <c r="T4" s="2">
        <f>MAX(0, S4*(1+Forecast!$B3))</f>
        <v>1786175874841.4976</v>
      </c>
      <c r="U4" s="2">
        <f>MAX(0, T4*(1+Forecast!$B3))</f>
        <v>1798679105965.3879</v>
      </c>
      <c r="V4" s="2">
        <f>MAX(0, U4*(1+Forecast!$B3))</f>
        <v>1811269859707.1455</v>
      </c>
      <c r="W4" s="2">
        <f>MAX(0, V4*(1+Forecast!$B3))</f>
        <v>1823948748725.0952</v>
      </c>
      <c r="X4" s="2">
        <f>MAX(0, W4*(1+Forecast!$B3))</f>
        <v>1836716389966.1707</v>
      </c>
      <c r="Y4" s="2">
        <f>MAX(0, X4*(1+Forecast!$B3))</f>
        <v>1849573404695.9336</v>
      </c>
      <c r="Z4" s="2">
        <f>MAX(0, Y4*(1+Forecast!$B3))</f>
        <v>1862520418528.8049</v>
      </c>
      <c r="AA4" s="2">
        <f>MAX(0, Z4*(1+Forecast!$B3))</f>
        <v>1875558061458.5063</v>
      </c>
      <c r="AB4" s="2">
        <f>MAX(0, AA4*(1+Forecast!$B3))</f>
        <v>1888686967888.7156</v>
      </c>
      <c r="AC4" s="2">
        <f>MAX(0, AB4*(1+Forecast!$B3))</f>
        <v>1901907776663.9363</v>
      </c>
      <c r="AD4" s="2">
        <f>MAX(0, AC4*(1+Forecast!$B3))</f>
        <v>1915221131100.5837</v>
      </c>
      <c r="AE4" s="2">
        <f>MAX(0, AD4*(1+Forecast!$B3))</f>
        <v>1928627679018.2876</v>
      </c>
      <c r="AF4" s="2">
        <f>MAX(0, AE4*(1+Forecast!$B3))</f>
        <v>1942128072771.4155</v>
      </c>
      <c r="AG4" s="2">
        <f>MAX(0, AF4*(1+Forecast!$B3))</f>
        <v>1955722969280.8152</v>
      </c>
      <c r="AH4" s="2"/>
      <c r="AI4" s="2"/>
    </row>
    <row r="5" spans="1:35">
      <c r="A5" s="21" t="s">
        <v>3</v>
      </c>
      <c r="B5" s="2">
        <f>INDEX(SYCEU!$B$26:$G$35, MATCH($A5, SYCEU!$A$2:$A$11, 0), MATCH(Rural_res_calculation!$A$3, SYCEU!$B$1:$G$1, 0))</f>
        <v>963403803963.1012</v>
      </c>
      <c r="C5" s="2">
        <f>INDEX('2020'!$B$26:$G$35, MATCH($A5, '2020'!$A$2:$A$11, 0), MATCH(Rural_res_calculation!$A$3, '2020'!$B$1:$G$1, 0))</f>
        <v>937156089599.99976</v>
      </c>
      <c r="D5" s="2">
        <f>INDEX('2021'!$B$26:$G$35, MATCH($A5, '2021'!$A$2:$A$11, 0), MATCH(Rural_res_calculation!$A$3, '2021'!$B$1:$G$1, 0))</f>
        <v>644294811599.99976</v>
      </c>
      <c r="E5" s="2">
        <f>MAX(0, D5*(1+Forecast!$B4))</f>
        <v>588241162990.7998</v>
      </c>
      <c r="F5" s="2">
        <f>MAX(0, E5*(1+Forecast!$B4))</f>
        <v>537064181810.60022</v>
      </c>
      <c r="G5" s="2">
        <f>MAX(0, F5*(1+Forecast!$B4))</f>
        <v>490339597993.078</v>
      </c>
      <c r="H5" s="2">
        <f>MAX(0, G5*(1+Forecast!$B4))</f>
        <v>447680052967.68024</v>
      </c>
      <c r="I5" s="2">
        <f>MAX(0, H5*(1+Forecast!$B4))</f>
        <v>408731888359.49207</v>
      </c>
      <c r="J5" s="2">
        <f>MAX(0, I5*(1+Forecast!$B4))</f>
        <v>373172214072.21625</v>
      </c>
      <c r="K5" s="2">
        <f>MAX(0, J5*(1+Forecast!$B4))</f>
        <v>340706231447.93347</v>
      </c>
      <c r="L5" s="2">
        <f>MAX(0, K5*(1+Forecast!$B4))</f>
        <v>311064789311.96326</v>
      </c>
      <c r="M5" s="2">
        <f>MAX(0, L5*(1+Forecast!$B4))</f>
        <v>284002152641.82245</v>
      </c>
      <c r="N5" s="2">
        <f>MAX(0, M5*(1+Forecast!$B4))</f>
        <v>259293965361.98392</v>
      </c>
      <c r="O5" s="2">
        <f>MAX(0, N5*(1+Forecast!$B4))</f>
        <v>236735390375.49133</v>
      </c>
      <c r="P5" s="2">
        <f>MAX(0, O5*(1+Forecast!$B4))</f>
        <v>216139411412.82361</v>
      </c>
      <c r="Q5" s="2">
        <f>MAX(0, P5*(1+Forecast!$B4))</f>
        <v>197335282619.90796</v>
      </c>
      <c r="R5" s="2">
        <f>MAX(0, Q5*(1+Forecast!$B4))</f>
        <v>180167113031.97598</v>
      </c>
      <c r="S5" s="2">
        <f>MAX(0, R5*(1+Forecast!$B4))</f>
        <v>164492574198.19409</v>
      </c>
      <c r="T5" s="2">
        <f>MAX(0, S5*(1+Forecast!$B4))</f>
        <v>150181720242.9512</v>
      </c>
      <c r="U5" s="2">
        <f>MAX(0, T5*(1+Forecast!$B4))</f>
        <v>137115910581.81445</v>
      </c>
      <c r="V5" s="2">
        <f>MAX(0, U5*(1+Forecast!$B4))</f>
        <v>125186826361.19659</v>
      </c>
      <c r="W5" s="2">
        <f>MAX(0, V5*(1+Forecast!$B4))</f>
        <v>114295572467.77249</v>
      </c>
      <c r="X5" s="2">
        <f>MAX(0, W5*(1+Forecast!$B4))</f>
        <v>104351857663.07629</v>
      </c>
      <c r="Y5" s="2">
        <f>MAX(0, X5*(1+Forecast!$B4))</f>
        <v>95273246046.388657</v>
      </c>
      <c r="Z5" s="2">
        <f>MAX(0, Y5*(1+Forecast!$B4))</f>
        <v>86984473640.352844</v>
      </c>
      <c r="AA5" s="2">
        <f>MAX(0, Z5*(1+Forecast!$B4))</f>
        <v>79416824433.642151</v>
      </c>
      <c r="AB5" s="2">
        <f>MAX(0, AA5*(1+Forecast!$B4))</f>
        <v>72507560707.915283</v>
      </c>
      <c r="AC5" s="2">
        <f>MAX(0, AB5*(1+Forecast!$B4))</f>
        <v>66199402926.326653</v>
      </c>
      <c r="AD5" s="2">
        <f>MAX(0, AC5*(1+Forecast!$B4))</f>
        <v>60440054871.736237</v>
      </c>
      <c r="AE5" s="2">
        <f>MAX(0, AD5*(1+Forecast!$B4))</f>
        <v>55181770097.895187</v>
      </c>
      <c r="AF5" s="2">
        <f>MAX(0, AE5*(1+Forecast!$B4))</f>
        <v>50380956099.378311</v>
      </c>
      <c r="AG5" s="2">
        <f>MAX(0, AF5*(1+Forecast!$B4))</f>
        <v>45997812918.732399</v>
      </c>
      <c r="AH5" s="2"/>
      <c r="AI5" s="2"/>
    </row>
    <row r="6" spans="1:35">
      <c r="A6" s="21" t="s">
        <v>4</v>
      </c>
      <c r="B6" s="2">
        <f>INDEX(SYCEU!$B$26:$G$35, MATCH($A6, SYCEU!$A$2:$A$11, 0), MATCH(Rural_res_calculation!$A$3, SYCEU!$B$1:$G$1, 0))</f>
        <v>28781318716604.59</v>
      </c>
      <c r="C6" s="2">
        <f>INDEX('2020'!$B$26:$G$35, MATCH($A6, '2020'!$A$2:$A$11, 0), MATCH(Rural_res_calculation!$A$3, '2020'!$B$1:$G$1, 0))</f>
        <v>27798755482024.996</v>
      </c>
      <c r="D6" s="2">
        <f>INDEX('2021'!$B$26:$G$35, MATCH($A6, '2021'!$A$2:$A$11, 0), MATCH(Rural_res_calculation!$A$3, '2021'!$B$1:$G$1, 0))</f>
        <v>29179907626143.063</v>
      </c>
      <c r="E6" s="2">
        <f>MAX(0, D6*(1+Forecast!$B5))</f>
        <v>29121547810890.777</v>
      </c>
      <c r="F6" s="2">
        <f>MAX(0, E6*(1+Forecast!$B5))</f>
        <v>29063304715268.996</v>
      </c>
      <c r="G6" s="2">
        <f>MAX(0, F6*(1+Forecast!$B5))</f>
        <v>29005178105838.457</v>
      </c>
      <c r="H6" s="2">
        <f>MAX(0, G6*(1+Forecast!$B5))</f>
        <v>28947167749626.781</v>
      </c>
      <c r="I6" s="2">
        <f>MAX(0, H6*(1+Forecast!$B5))</f>
        <v>28889273414127.527</v>
      </c>
      <c r="J6" s="2">
        <f>MAX(0, I6*(1+Forecast!$B5))</f>
        <v>28831494867299.273</v>
      </c>
      <c r="K6" s="2">
        <f>MAX(0, J6*(1+Forecast!$B5))</f>
        <v>28773831877564.676</v>
      </c>
      <c r="L6" s="2">
        <f>MAX(0, K6*(1+Forecast!$B5))</f>
        <v>28716284213809.547</v>
      </c>
      <c r="M6" s="2">
        <f>MAX(0, L6*(1+Forecast!$B5))</f>
        <v>28658851645381.926</v>
      </c>
      <c r="N6" s="2">
        <f>MAX(0, M6*(1+Forecast!$B5))</f>
        <v>28601533942091.16</v>
      </c>
      <c r="O6" s="2">
        <f>MAX(0, N6*(1+Forecast!$B5))</f>
        <v>28544330874206.977</v>
      </c>
      <c r="P6" s="2">
        <f>MAX(0, O6*(1+Forecast!$B5))</f>
        <v>28487242212458.563</v>
      </c>
      <c r="Q6" s="2">
        <f>MAX(0, P6*(1+Forecast!$B5))</f>
        <v>28430267728033.645</v>
      </c>
      <c r="R6" s="2">
        <f>MAX(0, Q6*(1+Forecast!$B5))</f>
        <v>28373407192577.578</v>
      </c>
      <c r="S6" s="2">
        <f>MAX(0, R6*(1+Forecast!$B5))</f>
        <v>28316660378192.422</v>
      </c>
      <c r="T6" s="2">
        <f>MAX(0, S6*(1+Forecast!$B5))</f>
        <v>28260027057436.035</v>
      </c>
      <c r="U6" s="2">
        <f>MAX(0, T6*(1+Forecast!$B5))</f>
        <v>28203507003321.164</v>
      </c>
      <c r="V6" s="2">
        <f>MAX(0, U6*(1+Forecast!$B5))</f>
        <v>28147099989314.523</v>
      </c>
      <c r="W6" s="2">
        <f>MAX(0, V6*(1+Forecast!$B5))</f>
        <v>28090805789335.895</v>
      </c>
      <c r="X6" s="2">
        <f>MAX(0, W6*(1+Forecast!$B5))</f>
        <v>28034624177757.223</v>
      </c>
      <c r="Y6" s="2">
        <f>MAX(0, X6*(1+Forecast!$B5))</f>
        <v>27978554929401.707</v>
      </c>
      <c r="Z6" s="2">
        <f>MAX(0, Y6*(1+Forecast!$B5))</f>
        <v>27922597819542.902</v>
      </c>
      <c r="AA6" s="2">
        <f>MAX(0, Z6*(1+Forecast!$B5))</f>
        <v>27866752623903.816</v>
      </c>
      <c r="AB6" s="2">
        <f>MAX(0, AA6*(1+Forecast!$B5))</f>
        <v>27811019118656.008</v>
      </c>
      <c r="AC6" s="2">
        <f>MAX(0, AB6*(1+Forecast!$B5))</f>
        <v>27755397080418.695</v>
      </c>
      <c r="AD6" s="2">
        <f>MAX(0, AC6*(1+Forecast!$B5))</f>
        <v>27699886286257.859</v>
      </c>
      <c r="AE6" s="2">
        <f>MAX(0, AD6*(1+Forecast!$B5))</f>
        <v>27644486513685.344</v>
      </c>
      <c r="AF6" s="2">
        <f>MAX(0, AE6*(1+Forecast!$B5))</f>
        <v>27589197540657.973</v>
      </c>
      <c r="AG6" s="2">
        <f>MAX(0, AF6*(1+Forecast!$B5))</f>
        <v>27534019145576.656</v>
      </c>
      <c r="AH6" s="2"/>
      <c r="AI6" s="2"/>
    </row>
    <row r="7" spans="1:35">
      <c r="A7" s="21" t="s">
        <v>5</v>
      </c>
      <c r="B7" s="2">
        <f>INDEX(SYCEU!$B$26:$G$35, MATCH($A7, SYCEU!$A$2:$A$11, 0), MATCH(Rural_res_calculation!$A$3, SYCEU!$B$1:$G$1, 0))</f>
        <v>0</v>
      </c>
      <c r="C7" s="2">
        <f>INDEX('2020'!$B$26:$G$35, MATCH($A7, '2020'!$A$2:$A$11, 0), MATCH(Rural_res_calculation!$A$3, '2020'!$B$1:$G$1, 0))</f>
        <v>0</v>
      </c>
      <c r="D7" s="2">
        <f>INDEX('2021'!$B$26:$G$35, MATCH($A7, '2021'!$A$2:$A$11, 0), MATCH(Rural_res_calculation!$A$3, '2021'!$B$1:$G$1, 0))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  <c r="AH7" s="2"/>
      <c r="AI7" s="2"/>
    </row>
    <row r="8" spans="1:35">
      <c r="A8" s="21" t="s">
        <v>7</v>
      </c>
      <c r="B8" s="2">
        <f>INDEX(SYCEU!$B$26:$G$35, MATCH($A8, SYCEU!$A$2:$A$11, 0), MATCH(Rural_res_calculation!$A$3, SYCEU!$B$1:$G$1, 0))</f>
        <v>7409390333399.9961</v>
      </c>
      <c r="C8" s="2">
        <f>INDEX('2020'!$B$26:$G$35, MATCH($A8, '2020'!$A$2:$A$11, 0), MATCH(Rural_res_calculation!$A$3, '2020'!$B$1:$G$1, 0))</f>
        <v>7129545112199.998</v>
      </c>
      <c r="D8" s="2">
        <f>INDEX('2021'!$B$26:$G$35, MATCH($A8, '2021'!$A$2:$A$11, 0), MATCH(Rural_res_calculation!$A$3, '2021'!$B$1:$G$1, 0))</f>
        <v>7825183796711.4473</v>
      </c>
      <c r="E8" s="2">
        <f>MAX(0, D8*(1+Forecast!$B7))</f>
        <v>7833008980508.1582</v>
      </c>
      <c r="F8" s="2">
        <f>MAX(0, E8*(1+Forecast!$B7))</f>
        <v>7840841989488.665</v>
      </c>
      <c r="G8" s="2">
        <f>MAX(0, F8*(1+Forecast!$B7))</f>
        <v>7848682831478.1533</v>
      </c>
      <c r="H8" s="2">
        <f>MAX(0, G8*(1+Forecast!$B7))</f>
        <v>7856531514309.6309</v>
      </c>
      <c r="I8" s="2">
        <f>MAX(0, H8*(1+Forecast!$B7))</f>
        <v>7864388045823.9395</v>
      </c>
      <c r="J8" s="2">
        <f>MAX(0, I8*(1+Forecast!$B7))</f>
        <v>7872252433869.7627</v>
      </c>
      <c r="K8" s="2">
        <f>MAX(0, J8*(1+Forecast!$B7))</f>
        <v>7880124686303.6318</v>
      </c>
      <c r="L8" s="2">
        <f>MAX(0, K8*(1+Forecast!$B7))</f>
        <v>7888004810989.9346</v>
      </c>
      <c r="M8" s="2">
        <f>MAX(0, L8*(1+Forecast!$B7))</f>
        <v>7895892815800.9238</v>
      </c>
      <c r="N8" s="2">
        <f>MAX(0, M8*(1+Forecast!$B7))</f>
        <v>7903788708616.7236</v>
      </c>
      <c r="O8" s="2">
        <f>MAX(0, N8*(1+Forecast!$B7))</f>
        <v>7911692497325.3398</v>
      </c>
      <c r="P8" s="2">
        <f>MAX(0, O8*(1+Forecast!$B7))</f>
        <v>7919604189822.6641</v>
      </c>
      <c r="Q8" s="2">
        <f>MAX(0, P8*(1+Forecast!$B7))</f>
        <v>7927523794012.4863</v>
      </c>
      <c r="R8" s="2">
        <f>MAX(0, Q8*(1+Forecast!$B7))</f>
        <v>7935451317806.498</v>
      </c>
      <c r="S8" s="2">
        <f>MAX(0, R8*(1+Forecast!$B7))</f>
        <v>7943386769124.3037</v>
      </c>
      <c r="T8" s="2">
        <f>MAX(0, S8*(1+Forecast!$B7))</f>
        <v>7951330155893.4268</v>
      </c>
      <c r="U8" s="2">
        <f>MAX(0, T8*(1+Forecast!$B7))</f>
        <v>7959281486049.3193</v>
      </c>
      <c r="V8" s="2">
        <f>MAX(0, U8*(1+Forecast!$B7))</f>
        <v>7967240767535.3682</v>
      </c>
      <c r="W8" s="2">
        <f>MAX(0, V8*(1+Forecast!$B7))</f>
        <v>7975208008302.9023</v>
      </c>
      <c r="X8" s="2">
        <f>MAX(0, W8*(1+Forecast!$B7))</f>
        <v>7983183216311.2041</v>
      </c>
      <c r="Y8" s="2">
        <f>MAX(0, X8*(1+Forecast!$B7))</f>
        <v>7991166399527.5146</v>
      </c>
      <c r="Z8" s="2">
        <f>MAX(0, Y8*(1+Forecast!$B7))</f>
        <v>7999157565927.041</v>
      </c>
      <c r="AA8" s="2">
        <f>MAX(0, Z8*(1+Forecast!$B7))</f>
        <v>8007156723492.9668</v>
      </c>
      <c r="AB8" s="2">
        <f>MAX(0, AA8*(1+Forecast!$B7))</f>
        <v>8015163880216.459</v>
      </c>
      <c r="AC8" s="2">
        <f>MAX(0, AB8*(1+Forecast!$B7))</f>
        <v>8023179044096.6748</v>
      </c>
      <c r="AD8" s="2">
        <f>MAX(0, AC8*(1+Forecast!$B7))</f>
        <v>8031202223140.7705</v>
      </c>
      <c r="AE8" s="2">
        <f>MAX(0, AD8*(1+Forecast!$B7))</f>
        <v>8039233425363.9102</v>
      </c>
      <c r="AF8" s="2">
        <f>MAX(0, AE8*(1+Forecast!$B7))</f>
        <v>8047272658789.2734</v>
      </c>
      <c r="AG8" s="2">
        <f>MAX(0, AF8*(1+Forecast!$B7))</f>
        <v>8055319931448.0615</v>
      </c>
      <c r="AH8" s="2"/>
      <c r="AI8" s="2"/>
    </row>
    <row r="9" spans="1:35">
      <c r="A9" s="21" t="s">
        <v>11</v>
      </c>
      <c r="B9" s="2">
        <f>INDEX(SYCEU!$B$26:$G$35, MATCH($A9, SYCEU!$A$2:$A$11, 0), MATCH(Rural_res_calculation!$A$3, SYCEU!$B$1:$G$1, 0))</f>
        <v>1454544347399.9998</v>
      </c>
      <c r="C9" s="2">
        <f>INDEX('2020'!$B$26:$G$35, MATCH($A9, '2020'!$A$2:$A$11, 0), MATCH(Rural_res_calculation!$A$3, '2020'!$B$1:$G$1, 0))</f>
        <v>1493592517799.9993</v>
      </c>
      <c r="D9" s="2">
        <f>INDEX('2021'!$B$26:$G$35, MATCH($A9, '2021'!$A$2:$A$11, 0), MATCH(Rural_res_calculation!$A$3, '2021'!$B$1:$G$1, 0))</f>
        <v>2182311697173.9124</v>
      </c>
      <c r="E9" s="2">
        <f>MAX(0, D9*(1+Forecast!$B8))</f>
        <v>2293609593729.7817</v>
      </c>
      <c r="F9" s="2">
        <f>MAX(0, E9*(1+Forecast!$B8))</f>
        <v>2410583683010.0005</v>
      </c>
      <c r="G9" s="2">
        <f>MAX(0, F9*(1+Forecast!$B8))</f>
        <v>2533523450843.5103</v>
      </c>
      <c r="H9" s="2">
        <f>MAX(0, G9*(1+Forecast!$B8))</f>
        <v>2662733146836.5293</v>
      </c>
      <c r="I9" s="2">
        <f>MAX(0, H9*(1+Forecast!$B8))</f>
        <v>2798532537325.1919</v>
      </c>
      <c r="J9" s="2">
        <f>MAX(0, I9*(1+Forecast!$B8))</f>
        <v>2941257696728.7764</v>
      </c>
      <c r="K9" s="2">
        <f>MAX(0, J9*(1+Forecast!$B8))</f>
        <v>3091261839261.9438</v>
      </c>
      <c r="L9" s="2">
        <f>MAX(0, K9*(1+Forecast!$B8))</f>
        <v>3248916193064.3027</v>
      </c>
      <c r="M9" s="2">
        <f>MAX(0, L9*(1+Forecast!$B8))</f>
        <v>3414610918910.582</v>
      </c>
      <c r="N9" s="2">
        <f>MAX(0, M9*(1+Forecast!$B8))</f>
        <v>3588756075775.0215</v>
      </c>
      <c r="O9" s="2">
        <f>MAX(0, N9*(1+Forecast!$B8))</f>
        <v>3771782635639.5474</v>
      </c>
      <c r="P9" s="2">
        <f>MAX(0, O9*(1+Forecast!$B8))</f>
        <v>3964143550057.1641</v>
      </c>
      <c r="Q9" s="2">
        <f>MAX(0, P9*(1+Forecast!$B8))</f>
        <v>4166314871110.0791</v>
      </c>
      <c r="R9" s="2">
        <f>MAX(0, Q9*(1+Forecast!$B8))</f>
        <v>4378796929536.6929</v>
      </c>
      <c r="S9" s="2">
        <f>MAX(0, R9*(1+Forecast!$B8))</f>
        <v>4602115572943.0635</v>
      </c>
      <c r="T9" s="2">
        <f>MAX(0, S9*(1+Forecast!$B8))</f>
        <v>4836823467163.1592</v>
      </c>
      <c r="U9" s="2">
        <f>MAX(0, T9*(1+Forecast!$B8))</f>
        <v>5083501463988.4795</v>
      </c>
      <c r="V9" s="2">
        <f>MAX(0, U9*(1+Forecast!$B8))</f>
        <v>5342760038651.8916</v>
      </c>
      <c r="W9" s="2">
        <f>MAX(0, V9*(1+Forecast!$B8))</f>
        <v>5615240800623.1377</v>
      </c>
      <c r="X9" s="2">
        <f>MAX(0, W9*(1+Forecast!$B8))</f>
        <v>5901618081454.917</v>
      </c>
      <c r="Y9" s="2">
        <f>MAX(0, X9*(1+Forecast!$B8))</f>
        <v>6202600603609.1172</v>
      </c>
      <c r="Z9" s="2">
        <f>MAX(0, Y9*(1+Forecast!$B8))</f>
        <v>6518933234393.1816</v>
      </c>
      <c r="AA9" s="2">
        <f>MAX(0, Z9*(1+Forecast!$B8))</f>
        <v>6851398829347.2334</v>
      </c>
      <c r="AB9" s="2">
        <f>MAX(0, AA9*(1+Forecast!$B8))</f>
        <v>7200820169643.9414</v>
      </c>
      <c r="AC9" s="2">
        <f>MAX(0, AB9*(1+Forecast!$B8))</f>
        <v>7568061998295.7822</v>
      </c>
      <c r="AD9" s="2">
        <f>MAX(0, AC9*(1+Forecast!$B8))</f>
        <v>7954033160208.8662</v>
      </c>
      <c r="AE9" s="2">
        <f>MAX(0, AD9*(1+Forecast!$B8))</f>
        <v>8359688851379.5176</v>
      </c>
      <c r="AF9" s="2">
        <f>MAX(0, AE9*(1+Forecast!$B8))</f>
        <v>8786032982799.8721</v>
      </c>
      <c r="AG9" s="2">
        <f>MAX(0, AF9*(1+Forecast!$B8))</f>
        <v>9234120664922.6641</v>
      </c>
      <c r="AH9" s="2"/>
      <c r="AI9" s="2"/>
    </row>
    <row r="10" spans="1:35">
      <c r="A10" s="21" t="s">
        <v>13</v>
      </c>
      <c r="B10" s="2">
        <f>INDEX(SYCEU!$B$26:$G$35, MATCH($A10, SYCEU!$A$2:$A$11, 0), MATCH(Rural_res_calculation!$A$3, SYCEU!$B$1:$G$1, 0))</f>
        <v>0</v>
      </c>
      <c r="C10" s="2">
        <f>INDEX('2020'!$B$26:$G$35, MATCH($A10, '2020'!$A$2:$A$11, 0), MATCH(Rural_res_calculation!$A$3, '2020'!$B$1:$G$1, 0))</f>
        <v>0</v>
      </c>
      <c r="D10" s="2">
        <f>INDEX('2021'!$B$26:$G$35, MATCH($A10, '2021'!$A$2:$A$11, 0), MATCH(Rural_res_calculation!$A$3, '2021'!$B$1:$G$1, 0))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  <c r="AH10" s="2"/>
      <c r="AI10" s="2"/>
    </row>
    <row r="11" spans="1:35">
      <c r="A11" s="21" t="s">
        <v>14</v>
      </c>
      <c r="B11" s="2">
        <f>INDEX(SYCEU!$B$26:$G$35, MATCH($A11, SYCEU!$A$2:$A$11, 0), MATCH(Rural_res_calculation!$A$3, SYCEU!$B$1:$G$1, 0))</f>
        <v>7612968708518.3975</v>
      </c>
      <c r="C11" s="2">
        <f>INDEX('2020'!$B$26:$G$35, MATCH($A11, '2020'!$A$2:$A$11, 0), MATCH(Rural_res_calculation!$A$3, '2020'!$B$1:$G$1, 0))</f>
        <v>7178797435072.9033</v>
      </c>
      <c r="D11" s="2">
        <f>INDEX('2021'!$B$26:$G$35, MATCH($A11, '2021'!$A$2:$A$11, 0), MATCH(Rural_res_calculation!$A$3, '2021'!$B$1:$G$1, 0))</f>
        <v>7165735632159.6074</v>
      </c>
      <c r="E11" s="2">
        <f>MAX(0, D11*(1+Forecast!$B10))</f>
        <v>6785951643655.1475</v>
      </c>
      <c r="F11" s="2">
        <f>MAX(0, E11*(1+Forecast!$B10))</f>
        <v>6426296206541.4248</v>
      </c>
      <c r="G11" s="2">
        <f>MAX(0, F11*(1+Forecast!$B10))</f>
        <v>6085702507594.7285</v>
      </c>
      <c r="H11" s="2">
        <f>MAX(0, G11*(1+Forecast!$B10))</f>
        <v>5763160274692.208</v>
      </c>
      <c r="I11" s="2">
        <f>MAX(0, H11*(1+Forecast!$B10))</f>
        <v>5457712780133.5205</v>
      </c>
      <c r="J11" s="2">
        <f>MAX(0, I11*(1+Forecast!$B10))</f>
        <v>5168454002786.4434</v>
      </c>
      <c r="K11" s="2">
        <f>MAX(0, J11*(1+Forecast!$B10))</f>
        <v>4894525940638.7617</v>
      </c>
      <c r="L11" s="2">
        <f>MAX(0, K11*(1+Forecast!$B10))</f>
        <v>4635116065784.9072</v>
      </c>
      <c r="M11" s="2">
        <f>MAX(0, L11*(1+Forecast!$B10))</f>
        <v>4389454914298.3071</v>
      </c>
      <c r="N11" s="2">
        <f>MAX(0, M11*(1+Forecast!$B10))</f>
        <v>4156813803840.4966</v>
      </c>
      <c r="O11" s="2">
        <f>MAX(0, N11*(1+Forecast!$B10))</f>
        <v>3936502672236.9502</v>
      </c>
      <c r="P11" s="2">
        <f>MAX(0, O11*(1+Forecast!$B10))</f>
        <v>3727868030608.3916</v>
      </c>
      <c r="Q11" s="2">
        <f>MAX(0, P11*(1+Forecast!$B10))</f>
        <v>3530291024986.1465</v>
      </c>
      <c r="R11" s="2">
        <f>MAX(0, Q11*(1+Forecast!$B10))</f>
        <v>3343185600661.8804</v>
      </c>
      <c r="S11" s="2">
        <f>MAX(0, R11*(1+Forecast!$B10))</f>
        <v>3165996763826.8008</v>
      </c>
      <c r="T11" s="2">
        <f>MAX(0, S11*(1+Forecast!$B10))</f>
        <v>2998198935343.98</v>
      </c>
      <c r="U11" s="2">
        <f>MAX(0, T11*(1+Forecast!$B10))</f>
        <v>2839294391770.749</v>
      </c>
      <c r="V11" s="2">
        <f>MAX(0, U11*(1+Forecast!$B10))</f>
        <v>2688811789006.8994</v>
      </c>
      <c r="W11" s="2">
        <f>MAX(0, V11*(1+Forecast!$B10))</f>
        <v>2546304764189.5337</v>
      </c>
      <c r="X11" s="2">
        <f>MAX(0, W11*(1+Forecast!$B10))</f>
        <v>2411350611687.4883</v>
      </c>
      <c r="Y11" s="2">
        <f>MAX(0, X11*(1+Forecast!$B10))</f>
        <v>2283549029268.0513</v>
      </c>
      <c r="Z11" s="2">
        <f>MAX(0, Y11*(1+Forecast!$B10))</f>
        <v>2162520930716.8445</v>
      </c>
      <c r="AA11" s="2">
        <f>MAX(0, Z11*(1+Forecast!$B10))</f>
        <v>2047907321388.8516</v>
      </c>
      <c r="AB11" s="2">
        <f>MAX(0, AA11*(1+Forecast!$B10))</f>
        <v>1939368233355.2424</v>
      </c>
      <c r="AC11" s="2">
        <f>MAX(0, AB11*(1+Forecast!$B10))</f>
        <v>1836581716987.4146</v>
      </c>
      <c r="AD11" s="2">
        <f>MAX(0, AC11*(1+Forecast!$B10))</f>
        <v>1739242885987.0815</v>
      </c>
      <c r="AE11" s="2">
        <f>MAX(0, AD11*(1+Forecast!$B10))</f>
        <v>1647063013029.7661</v>
      </c>
      <c r="AF11" s="2">
        <f>MAX(0, AE11*(1+Forecast!$B10))</f>
        <v>1559768673339.1885</v>
      </c>
      <c r="AG11" s="2">
        <f>MAX(0, AF11*(1+Forecast!$B10))</f>
        <v>1477100933652.2114</v>
      </c>
      <c r="AH11" s="2"/>
      <c r="AI11" s="2"/>
    </row>
    <row r="12" spans="1:35">
      <c r="A12" s="21" t="s">
        <v>15</v>
      </c>
      <c r="B12" s="2">
        <f>INDEX(SYCEU!$B$26:$G$35, MATCH($A12, SYCEU!$A$2:$A$11, 0), MATCH(Rural_res_calculation!$A$3, SYCEU!$B$1:$G$1, 0))</f>
        <v>1913602776163.281</v>
      </c>
      <c r="C12" s="2">
        <f>INDEX('2020'!$B$26:$G$35, MATCH($A12, '2020'!$A$2:$A$11, 0), MATCH(Rural_res_calculation!$A$3, '2020'!$B$1:$G$1, 0))</f>
        <v>1804469087847.1846</v>
      </c>
      <c r="D12" s="2">
        <f>INDEX('2021'!$B$26:$G$35, MATCH($A12, '2021'!$A$2:$A$11, 0), MATCH(Rural_res_calculation!$A$3, '2021'!$B$1:$G$1, 0))</f>
        <v>1801185861122.6853</v>
      </c>
      <c r="E12" s="2">
        <f>MAX(0, D12*(1+Forecast!$B11))</f>
        <v>1705723010483.1829</v>
      </c>
      <c r="F12" s="2">
        <f>MAX(0, E12*(1+Forecast!$B11))</f>
        <v>1615319690927.574</v>
      </c>
      <c r="G12" s="2">
        <f>MAX(0, F12*(1+Forecast!$B11))</f>
        <v>1529707747308.4126</v>
      </c>
      <c r="H12" s="2">
        <f>MAX(0, G12*(1+Forecast!$B11))</f>
        <v>1448633236701.0667</v>
      </c>
      <c r="I12" s="2">
        <f>MAX(0, H12*(1+Forecast!$B11))</f>
        <v>1371855675155.9102</v>
      </c>
      <c r="J12" s="2">
        <f>MAX(0, I12*(1+Forecast!$B11))</f>
        <v>1299147324372.647</v>
      </c>
      <c r="K12" s="2">
        <f>MAX(0, J12*(1+Forecast!$B11))</f>
        <v>1230292516180.8967</v>
      </c>
      <c r="L12" s="2">
        <f>MAX(0, K12*(1+Forecast!$B11))</f>
        <v>1165087012823.3091</v>
      </c>
      <c r="M12" s="2">
        <f>MAX(0, L12*(1+Forecast!$B11))</f>
        <v>1103337401143.6736</v>
      </c>
      <c r="N12" s="2">
        <f>MAX(0, M12*(1+Forecast!$B11))</f>
        <v>1044860518883.0588</v>
      </c>
      <c r="O12" s="2">
        <f>MAX(0, N12*(1+Forecast!$B11))</f>
        <v>989482911382.25671</v>
      </c>
      <c r="P12" s="2">
        <f>MAX(0, O12*(1+Forecast!$B11))</f>
        <v>937040317078.99707</v>
      </c>
      <c r="Q12" s="2">
        <f>MAX(0, P12*(1+Forecast!$B11))</f>
        <v>887377180273.81018</v>
      </c>
      <c r="R12" s="2">
        <f>MAX(0, Q12*(1+Forecast!$B11))</f>
        <v>840346189719.29822</v>
      </c>
      <c r="S12" s="2">
        <f>MAX(0, R12*(1+Forecast!$B11))</f>
        <v>795807841664.17542</v>
      </c>
      <c r="T12" s="2">
        <f>MAX(0, S12*(1+Forecast!$B11))</f>
        <v>753630026055.97412</v>
      </c>
      <c r="U12" s="2">
        <f>MAX(0, T12*(1+Forecast!$B11))</f>
        <v>713687634675.00745</v>
      </c>
      <c r="V12" s="2">
        <f>MAX(0, U12*(1+Forecast!$B11))</f>
        <v>675862190037.23206</v>
      </c>
      <c r="W12" s="2">
        <f>MAX(0, V12*(1+Forecast!$B11))</f>
        <v>640041493965.25867</v>
      </c>
      <c r="X12" s="2">
        <f>MAX(0, W12*(1+Forecast!$B11))</f>
        <v>606119294785.09998</v>
      </c>
      <c r="Y12" s="2">
        <f>MAX(0, X12*(1+Forecast!$B11))</f>
        <v>573994972161.48962</v>
      </c>
      <c r="Z12" s="2">
        <f>MAX(0, Y12*(1+Forecast!$B11))</f>
        <v>543573238636.93066</v>
      </c>
      <c r="AA12" s="2">
        <f>MAX(0, Z12*(1+Forecast!$B11))</f>
        <v>514763856989.17334</v>
      </c>
      <c r="AB12" s="2">
        <f>MAX(0, AA12*(1+Forecast!$B11))</f>
        <v>487481372568.74713</v>
      </c>
      <c r="AC12" s="2">
        <f>MAX(0, AB12*(1+Forecast!$B11))</f>
        <v>461644859822.60352</v>
      </c>
      <c r="AD12" s="2">
        <f>MAX(0, AC12*(1+Forecast!$B11))</f>
        <v>437177682252.00549</v>
      </c>
      <c r="AE12" s="2">
        <f>MAX(0, AD12*(1+Forecast!$B11))</f>
        <v>414007265092.64917</v>
      </c>
      <c r="AF12" s="2">
        <f>MAX(0, AE12*(1+Forecast!$B11))</f>
        <v>392064880042.73877</v>
      </c>
      <c r="AG12" s="2">
        <f>MAX(0, AF12*(1+Forecast!$B11))</f>
        <v>371285441400.47357</v>
      </c>
      <c r="AH12" s="2"/>
      <c r="AI12" s="2"/>
    </row>
    <row r="13" spans="1:35">
      <c r="A13" s="21" t="s">
        <v>16</v>
      </c>
      <c r="B13" s="2">
        <f>INDEX(SYCEU!$B$26:$G$35, MATCH($A13, SYCEU!$A$2:$A$11, 0), MATCH(Rural_res_calculation!$A$3, SYCEU!$B$1:$G$1, 0))</f>
        <v>0</v>
      </c>
      <c r="C13" s="2">
        <f>INDEX('2020'!$B$26:$G$35, MATCH($A13, '2020'!$A$2:$A$11, 0), MATCH(Rural_res_calculation!$A$3, '2020'!$B$1:$G$1, 0))</f>
        <v>0</v>
      </c>
      <c r="D13" s="2">
        <f>INDEX('2021'!$B$26:$G$35, MATCH($A13, '2021'!$A$2:$A$11, 0), MATCH(Rural_res_calculation!$A$3, '2021'!$B$1:$G$1, 0))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  <c r="AH13" s="2"/>
      <c r="AI13" s="2"/>
    </row>
    <row r="15" spans="1:35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  <c r="AH15" s="1"/>
      <c r="AI15" s="1"/>
    </row>
    <row r="16" spans="1:35">
      <c r="A16" s="21" t="s">
        <v>2</v>
      </c>
      <c r="B16" s="2">
        <f>INDEX(SYCEU!$B$26:$G$35, MATCH($A16, SYCEU!$A$2:$A$11, 0), MATCH(Rural_res_calculation!$A$15, SYCEU!$B$1:$G$1, 0))</f>
        <v>1766661769370.9114</v>
      </c>
      <c r="C16" s="2">
        <f>INDEX('2020'!$B$26:$G$35, MATCH($A16, '2020'!$A$2:$A$11, 0), MATCH(Rural_res_calculation!$A$15, '2020'!$B$1:$G$1, 0))</f>
        <v>1771291403277.7441</v>
      </c>
      <c r="D16" s="2">
        <f>INDEX('2021'!$B$26:$G$35, MATCH($A16, '2021'!$A$2:$A$11, 0), MATCH(Rural_res_calculation!$A$15, '2021'!$B$1:$G$1, 0))</f>
        <v>1961215912396.5713</v>
      </c>
      <c r="E16" s="2">
        <f>MAX(0, D16*(1+Forecast!$B3))</f>
        <v>1974944423783.3472</v>
      </c>
      <c r="F16" s="2">
        <f>MAX(0, E16*(1+Forecast!$B3))</f>
        <v>1988769034749.8303</v>
      </c>
      <c r="G16" s="2">
        <f>MAX(0, F16*(1+Forecast!$B3))</f>
        <v>2002690417993.0789</v>
      </c>
      <c r="H16" s="2">
        <f>MAX(0, G16*(1+Forecast!$B3))</f>
        <v>2016709250919.0303</v>
      </c>
      <c r="I16" s="2">
        <f>MAX(0, H16*(1+Forecast!$B3))</f>
        <v>2030826215675.4634</v>
      </c>
      <c r="J16" s="2">
        <f>MAX(0, I16*(1+Forecast!$B3))</f>
        <v>2045041999185.1914</v>
      </c>
      <c r="K16" s="2">
        <f>MAX(0, J16*(1+Forecast!$B3))</f>
        <v>2059357293179.4875</v>
      </c>
      <c r="L16" s="2">
        <f>MAX(0, K16*(1+Forecast!$B3))</f>
        <v>2073772794231.7437</v>
      </c>
      <c r="M16" s="2">
        <f>MAX(0, L16*(1+Forecast!$B3))</f>
        <v>2088289203791.3657</v>
      </c>
      <c r="N16" s="2">
        <f>MAX(0, M16*(1+Forecast!$B3))</f>
        <v>2102907228217.905</v>
      </c>
      <c r="O16" s="2">
        <f>MAX(0, N16*(1+Forecast!$B3))</f>
        <v>2117627578815.4302</v>
      </c>
      <c r="P16" s="2">
        <f>MAX(0, O16*(1+Forecast!$B3))</f>
        <v>2132450971867.1379</v>
      </c>
      <c r="Q16" s="2">
        <f>MAX(0, P16*(1+Forecast!$B3))</f>
        <v>2147378128670.2078</v>
      </c>
      <c r="R16" s="2">
        <f>MAX(0, Q16*(1+Forecast!$B3))</f>
        <v>2162409775570.8989</v>
      </c>
      <c r="S16" s="2">
        <f>MAX(0, R16*(1+Forecast!$B3))</f>
        <v>2177546643999.895</v>
      </c>
      <c r="T16" s="2">
        <f>MAX(0, S16*(1+Forecast!$B3))</f>
        <v>2192789470507.894</v>
      </c>
      <c r="U16" s="2">
        <f>MAX(0, T16*(1+Forecast!$B3))</f>
        <v>2208138996801.4492</v>
      </c>
      <c r="V16" s="2">
        <f>MAX(0, U16*(1+Forecast!$B3))</f>
        <v>2223595969779.0591</v>
      </c>
      <c r="W16" s="2">
        <f>MAX(0, V16*(1+Forecast!$B3))</f>
        <v>2239161141567.5122</v>
      </c>
      <c r="X16" s="2">
        <f>MAX(0, W16*(1+Forecast!$B3))</f>
        <v>2254835269558.4844</v>
      </c>
      <c r="Y16" s="2">
        <f>MAX(0, X16*(1+Forecast!$B3))</f>
        <v>2270619116445.3936</v>
      </c>
      <c r="Z16" s="2">
        <f>MAX(0, Y16*(1+Forecast!$B3))</f>
        <v>2286513450260.5112</v>
      </c>
      <c r="AA16" s="2">
        <f>MAX(0, Z16*(1+Forecast!$B3))</f>
        <v>2302519044412.3345</v>
      </c>
      <c r="AB16" s="2">
        <f>MAX(0, AA16*(1+Forecast!$B3))</f>
        <v>2318636677723.2207</v>
      </c>
      <c r="AC16" s="2">
        <f>MAX(0, AB16*(1+Forecast!$B3))</f>
        <v>2334867134467.2832</v>
      </c>
      <c r="AD16" s="2">
        <f>MAX(0, AC16*(1+Forecast!$B3))</f>
        <v>2351211204408.5537</v>
      </c>
      <c r="AE16" s="2">
        <f>MAX(0, AD16*(1+Forecast!$B3))</f>
        <v>2367669682839.4136</v>
      </c>
      <c r="AF16" s="2">
        <f>MAX(0, AE16*(1+Forecast!$B3))</f>
        <v>2384243370619.2891</v>
      </c>
      <c r="AG16" s="2">
        <f>MAX(0, AF16*(1+Forecast!$B3))</f>
        <v>2400933074213.624</v>
      </c>
      <c r="AH16" s="2"/>
      <c r="AI16" s="2"/>
    </row>
    <row r="17" spans="1:35">
      <c r="A17" s="21" t="s">
        <v>3</v>
      </c>
      <c r="B17" s="2">
        <f>INDEX(SYCEU!$B$26:$G$35, MATCH($A17, SYCEU!$A$2:$A$11, 0), MATCH(Rural_res_calculation!$A$15, SYCEU!$B$1:$G$1, 0))</f>
        <v>0</v>
      </c>
      <c r="C17" s="2">
        <f>INDEX('2020'!$B$26:$G$35, MATCH($A17, '2020'!$A$2:$A$11, 0), MATCH(Rural_res_calculation!$A$15, '2020'!$B$1:$G$1, 0))</f>
        <v>0</v>
      </c>
      <c r="D17" s="2">
        <f>INDEX('2021'!$B$26:$G$35, MATCH($A17, '2021'!$A$2:$A$11, 0), MATCH(Rural_res_calculation!$A$15, '2021'!$B$1:$G$1, 0))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  <c r="AH17" s="2"/>
      <c r="AI17" s="2"/>
    </row>
    <row r="18" spans="1:35">
      <c r="A18" s="21" t="s">
        <v>4</v>
      </c>
      <c r="B18" s="2">
        <f>INDEX(SYCEU!$B$26:$G$35, MATCH($A18, SYCEU!$A$2:$A$11, 0), MATCH(Rural_res_calculation!$A$15, SYCEU!$B$1:$G$1, 0))</f>
        <v>0</v>
      </c>
      <c r="C18" s="2">
        <f>INDEX('2020'!$B$26:$G$35, MATCH($A18, '2020'!$A$2:$A$11, 0), MATCH(Rural_res_calculation!$A$15, '2020'!$B$1:$G$1, 0))</f>
        <v>0</v>
      </c>
      <c r="D18" s="2">
        <f>INDEX('2021'!$B$26:$G$35, MATCH($A18, '2021'!$A$2:$A$11, 0), MATCH(Rural_res_calculation!$A$15, '2021'!$B$1:$G$1, 0))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  <c r="AH18" s="2"/>
      <c r="AI18" s="2"/>
    </row>
    <row r="19" spans="1:35">
      <c r="A19" s="21" t="s">
        <v>5</v>
      </c>
      <c r="B19" s="2">
        <f>INDEX(SYCEU!$B$26:$G$35, MATCH($A19, SYCEU!$A$2:$A$11, 0), MATCH(Rural_res_calculation!$A$15, SYCEU!$B$1:$G$1, 0))</f>
        <v>0</v>
      </c>
      <c r="C19" s="2">
        <f>INDEX('2020'!$B$26:$G$35, MATCH($A19, '2020'!$A$2:$A$11, 0), MATCH(Rural_res_calculation!$A$15, '2020'!$B$1:$G$1, 0))</f>
        <v>0</v>
      </c>
      <c r="D19" s="2">
        <f>INDEX('2021'!$B$26:$G$35, MATCH($A19, '2021'!$A$2:$A$11, 0), MATCH(Rural_res_calculation!$A$15, '2021'!$B$1:$G$1, 0))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  <c r="AH19" s="2"/>
      <c r="AI19" s="2"/>
    </row>
    <row r="20" spans="1:35">
      <c r="A20" s="21" t="s">
        <v>7</v>
      </c>
      <c r="B20" s="2">
        <f>INDEX(SYCEU!$B$26:$G$35, MATCH($A20, SYCEU!$A$2:$A$11, 0), MATCH(Rural_res_calculation!$A$15, SYCEU!$B$1:$G$1, 0))</f>
        <v>0</v>
      </c>
      <c r="C20" s="2">
        <f>INDEX('2020'!$B$26:$G$35, MATCH($A20, '2020'!$A$2:$A$11, 0), MATCH(Rural_res_calculation!$A$15, '2020'!$B$1:$G$1, 0))</f>
        <v>0</v>
      </c>
      <c r="D20" s="2">
        <f>INDEX('2021'!$B$26:$G$35, MATCH($A20, '2021'!$A$2:$A$11, 0), MATCH(Rural_res_calculation!$A$15, '2021'!$B$1:$G$1, 0))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  <c r="AH20" s="2"/>
      <c r="AI20" s="2"/>
    </row>
    <row r="21" spans="1:35">
      <c r="A21" s="21" t="s">
        <v>11</v>
      </c>
      <c r="B21" s="2">
        <f>INDEX(SYCEU!$B$26:$G$35, MATCH($A21, SYCEU!$A$2:$A$11, 0), MATCH(Rural_res_calculation!$A$15, SYCEU!$B$1:$G$1, 0))</f>
        <v>0</v>
      </c>
      <c r="C21" s="2">
        <f>INDEX('2020'!$B$26:$G$35, MATCH($A21, '2020'!$A$2:$A$11, 0), MATCH(Rural_res_calculation!$A$15, '2020'!$B$1:$G$1, 0))</f>
        <v>0</v>
      </c>
      <c r="D21" s="2">
        <f>INDEX('2021'!$B$26:$G$35, MATCH($A21, '2021'!$A$2:$A$11, 0), MATCH(Rural_res_calculation!$A$15, '2021'!$B$1:$G$1, 0))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  <c r="AH21" s="2"/>
      <c r="AI21" s="2"/>
    </row>
    <row r="22" spans="1:35">
      <c r="A22" s="21" t="s">
        <v>13</v>
      </c>
      <c r="B22" s="2">
        <f>INDEX(SYCEU!$B$26:$G$35, MATCH($A22, SYCEU!$A$2:$A$11, 0), MATCH(Rural_res_calculation!$A$15, SYCEU!$B$1:$G$1, 0))</f>
        <v>0</v>
      </c>
      <c r="C22" s="2">
        <f>INDEX('2020'!$B$26:$G$35, MATCH($A22, '2020'!$A$2:$A$11, 0), MATCH(Rural_res_calculation!$A$15, '2020'!$B$1:$G$1, 0))</f>
        <v>0</v>
      </c>
      <c r="D22" s="2">
        <f>INDEX('2021'!$B$26:$G$35, MATCH($A22, '2021'!$A$2:$A$11, 0), MATCH(Rural_res_calculation!$A$15, '2021'!$B$1:$G$1, 0))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  <c r="AH22" s="2"/>
      <c r="AI22" s="2"/>
    </row>
    <row r="23" spans="1:35">
      <c r="A23" s="21" t="s">
        <v>14</v>
      </c>
      <c r="B23" s="2">
        <f>INDEX(SYCEU!$B$26:$G$35, MATCH($A23, SYCEU!$A$2:$A$11, 0), MATCH(Rural_res_calculation!$A$15, SYCEU!$B$1:$G$1, 0))</f>
        <v>0</v>
      </c>
      <c r="C23" s="2">
        <f>INDEX('2020'!$B$26:$G$35, MATCH($A23, '2020'!$A$2:$A$11, 0), MATCH(Rural_res_calculation!$A$15, '2020'!$B$1:$G$1, 0))</f>
        <v>0</v>
      </c>
      <c r="D23" s="2">
        <f>INDEX('2021'!$B$26:$G$35, MATCH($A23, '2021'!$A$2:$A$11, 0), MATCH(Rural_res_calculation!$A$15, '2021'!$B$1:$G$1, 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  <c r="AH23" s="2"/>
      <c r="AI23" s="2"/>
    </row>
    <row r="24" spans="1:35">
      <c r="A24" s="21" t="s">
        <v>15</v>
      </c>
      <c r="B24" s="2">
        <f>INDEX(SYCEU!$B$26:$G$35, MATCH($A24, SYCEU!$A$2:$A$11, 0), MATCH(Rural_res_calculation!$A$15, SYCEU!$B$1:$G$1, 0))</f>
        <v>0</v>
      </c>
      <c r="C24" s="2">
        <f>INDEX('2020'!$B$26:$G$35, MATCH($A24, '2020'!$A$2:$A$11, 0), MATCH(Rural_res_calculation!$A$15, '2020'!$B$1:$G$1, 0))</f>
        <v>0</v>
      </c>
      <c r="D24" s="2">
        <f>INDEX('2021'!$B$26:$G$35, MATCH($A24, '2021'!$A$2:$A$11, 0), MATCH(Rural_res_calculation!$A$15, '2021'!$B$1:$G$1, 0))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  <c r="AH24" s="2"/>
      <c r="AI24" s="2"/>
    </row>
    <row r="25" spans="1:35">
      <c r="A25" s="21" t="s">
        <v>16</v>
      </c>
      <c r="B25" s="2">
        <f>INDEX(SYCEU!$B$26:$G$35, MATCH($A25, SYCEU!$A$2:$A$11, 0), MATCH(Rural_res_calculation!$A$15, SYCEU!$B$1:$G$1, 0))</f>
        <v>0</v>
      </c>
      <c r="C25" s="2">
        <f>INDEX('2020'!$B$26:$G$35, MATCH($A25, '2020'!$A$2:$A$11, 0), MATCH(Rural_res_calculation!$A$15, '2020'!$B$1:$G$1, 0))</f>
        <v>0</v>
      </c>
      <c r="D25" s="2">
        <f>INDEX('2021'!$B$26:$G$35, MATCH($A25, '2021'!$A$2:$A$11, 0), MATCH(Rural_res_calculation!$A$15, '2021'!$B$1:$G$1, 0))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  <c r="AH25" s="2"/>
      <c r="AI25" s="2"/>
    </row>
    <row r="27" spans="1:35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  <c r="AH27" s="1"/>
      <c r="AI27" s="1"/>
    </row>
    <row r="28" spans="1:35">
      <c r="A28" s="21" t="s">
        <v>2</v>
      </c>
      <c r="B28" s="2">
        <f>INDEX(SYCEU!$B$26:$G$35, MATCH($A28, SYCEU!$A$2:$A$11, 0), MATCH(Rural_res_calculation!$A$27, SYCEU!$B$1:$G$1, 0))</f>
        <v>0</v>
      </c>
      <c r="C28" s="2">
        <f>INDEX('2020'!$B$26:$G$35, MATCH($A28, '2020'!$A$2:$A$11, 0), MATCH(Rural_res_calculation!$A$27, '2020'!$B$1:$G$1, 0))</f>
        <v>0</v>
      </c>
      <c r="D28" s="2">
        <f>INDEX('2021'!$B$26:$G$35, MATCH($A28, '2021'!$A$2:$A$11, 0), MATCH(Rural_res_calculation!$A$27, '2021'!$B$1:$G$1, 0))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  <c r="AH28" s="2"/>
      <c r="AI28" s="2"/>
    </row>
    <row r="29" spans="1:35">
      <c r="A29" s="21" t="s">
        <v>3</v>
      </c>
      <c r="B29" s="2">
        <f>INDEX(SYCEU!$B$26:$G$35, MATCH($A29, SYCEU!$A$2:$A$11, 0), MATCH(Rural_res_calculation!$A$27, SYCEU!$B$1:$G$1, 0))</f>
        <v>0</v>
      </c>
      <c r="C29" s="2">
        <f>INDEX('2020'!$B$26:$G$35, MATCH($A29, '2020'!$A$2:$A$11, 0), MATCH(Rural_res_calculation!$A$27, '2020'!$B$1:$G$1, 0))</f>
        <v>0</v>
      </c>
      <c r="D29" s="2">
        <f>INDEX('2021'!$B$26:$G$35, MATCH($A29, '2021'!$A$2:$A$11, 0), MATCH(Rural_res_calculation!$A$27, '2021'!$B$1:$G$1, 0))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  <c r="AH29" s="2"/>
      <c r="AI29" s="2"/>
    </row>
    <row r="30" spans="1:35">
      <c r="A30" s="21" t="s">
        <v>4</v>
      </c>
      <c r="B30" s="2">
        <f>INDEX(SYCEU!$B$26:$G$35, MATCH($A30, SYCEU!$A$2:$A$11, 0), MATCH(Rural_res_calculation!$A$27, SYCEU!$B$1:$G$1, 0))</f>
        <v>0</v>
      </c>
      <c r="C30" s="2">
        <f>INDEX('2020'!$B$26:$G$35, MATCH($A30, '2020'!$A$2:$A$11, 0), MATCH(Rural_res_calculation!$A$27, '2020'!$B$1:$G$1, 0))</f>
        <v>0</v>
      </c>
      <c r="D30" s="2">
        <f>INDEX('2021'!$B$26:$G$35, MATCH($A30, '2021'!$A$2:$A$11, 0), MATCH(Rural_res_calculation!$A$27, '2021'!$B$1:$G$1, 0))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  <c r="AH30" s="2"/>
      <c r="AI30" s="2"/>
    </row>
    <row r="31" spans="1:35">
      <c r="A31" s="21" t="s">
        <v>5</v>
      </c>
      <c r="B31" s="2">
        <f>INDEX(SYCEU!$B$26:$G$35, MATCH($A31, SYCEU!$A$2:$A$11, 0), MATCH(Rural_res_calculation!$A$27, SYCEU!$B$1:$G$1, 0))</f>
        <v>0</v>
      </c>
      <c r="C31" s="2">
        <f>INDEX('2020'!$B$26:$G$35, MATCH($A31, '2020'!$A$2:$A$11, 0), MATCH(Rural_res_calculation!$A$27, '2020'!$B$1:$G$1, 0))</f>
        <v>0</v>
      </c>
      <c r="D31" s="2">
        <f>INDEX('2021'!$B$26:$G$35, MATCH($A31, '2021'!$A$2:$A$11, 0), MATCH(Rural_res_calculation!$A$27, '2021'!$B$1:$G$1, 0))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  <c r="AH31" s="2"/>
      <c r="AI31" s="2"/>
    </row>
    <row r="32" spans="1:35">
      <c r="A32" s="21" t="s">
        <v>7</v>
      </c>
      <c r="B32" s="2">
        <f>INDEX(SYCEU!$B$26:$G$35, MATCH($A32, SYCEU!$A$2:$A$11, 0), MATCH(Rural_res_calculation!$A$27, SYCEU!$B$1:$G$1, 0))</f>
        <v>0</v>
      </c>
      <c r="C32" s="2">
        <f>INDEX('2020'!$B$26:$G$35, MATCH($A32, '2020'!$A$2:$A$11, 0), MATCH(Rural_res_calculation!$A$27, '2020'!$B$1:$G$1, 0))</f>
        <v>0</v>
      </c>
      <c r="D32" s="2">
        <f>INDEX('2021'!$B$26:$G$35, MATCH($A32, '2021'!$A$2:$A$11, 0), MATCH(Rural_res_calculation!$A$27, '2021'!$B$1:$G$1, 0))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  <c r="AH32" s="2"/>
      <c r="AI32" s="2"/>
    </row>
    <row r="33" spans="1:35">
      <c r="A33" s="21" t="s">
        <v>11</v>
      </c>
      <c r="B33" s="2">
        <f>INDEX(SYCEU!$B$26:$G$35, MATCH($A33, SYCEU!$A$2:$A$11, 0), MATCH(Rural_res_calculation!$A$27, SYCEU!$B$1:$G$1, 0))</f>
        <v>0</v>
      </c>
      <c r="C33" s="2">
        <f>INDEX('2020'!$B$26:$G$35, MATCH($A33, '2020'!$A$2:$A$11, 0), MATCH(Rural_res_calculation!$A$27, '2020'!$B$1:$G$1, 0))</f>
        <v>0</v>
      </c>
      <c r="D33" s="2">
        <f>INDEX('2021'!$B$26:$G$35, MATCH($A33, '2021'!$A$2:$A$11, 0), MATCH(Rural_res_calculation!$A$27, '2021'!$B$1:$G$1, 0))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  <c r="AH33" s="2"/>
      <c r="AI33" s="2"/>
    </row>
    <row r="34" spans="1:35">
      <c r="A34" s="21" t="s">
        <v>13</v>
      </c>
      <c r="B34" s="2">
        <f>INDEX(SYCEU!$B$26:$G$35, MATCH($A34, SYCEU!$A$2:$A$11, 0), MATCH(Rural_res_calculation!$A$27, SYCEU!$B$1:$G$1, 0))</f>
        <v>0</v>
      </c>
      <c r="C34" s="2">
        <f>INDEX('2020'!$B$26:$G$35, MATCH($A34, '2020'!$A$2:$A$11, 0), MATCH(Rural_res_calculation!$A$27, '2020'!$B$1:$G$1, 0))</f>
        <v>0</v>
      </c>
      <c r="D34" s="2">
        <f>INDEX('2021'!$B$26:$G$35, MATCH($A34, '2021'!$A$2:$A$11, 0), MATCH(Rural_res_calculation!$A$27, '2021'!$B$1:$G$1, 0))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  <c r="AH34" s="2"/>
      <c r="AI34" s="2"/>
    </row>
    <row r="35" spans="1:35">
      <c r="A35" s="21" t="s">
        <v>14</v>
      </c>
      <c r="B35" s="2">
        <f>INDEX(SYCEU!$B$26:$G$35, MATCH($A35, SYCEU!$A$2:$A$11, 0), MATCH(Rural_res_calculation!$A$27, SYCEU!$B$1:$G$1, 0))</f>
        <v>0</v>
      </c>
      <c r="C35" s="2">
        <f>INDEX('2020'!$B$26:$G$35, MATCH($A35, '2020'!$A$2:$A$11, 0), MATCH(Rural_res_calculation!$A$27, '2020'!$B$1:$G$1, 0))</f>
        <v>0</v>
      </c>
      <c r="D35" s="2">
        <f>INDEX('2021'!$B$26:$G$35, MATCH($A35, '2021'!$A$2:$A$11, 0), MATCH(Rural_res_calculation!$A$27, '2021'!$B$1:$G$1, 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  <c r="AH35" s="2"/>
      <c r="AI35" s="2"/>
    </row>
    <row r="36" spans="1:35">
      <c r="A36" s="21" t="s">
        <v>15</v>
      </c>
      <c r="B36" s="2">
        <f>INDEX(SYCEU!$B$26:$G$35, MATCH($A36, SYCEU!$A$2:$A$11, 0), MATCH(Rural_res_calculation!$A$27, SYCEU!$B$1:$G$1, 0))</f>
        <v>0</v>
      </c>
      <c r="C36" s="2">
        <f>INDEX('2020'!$B$26:$G$35, MATCH($A36, '2020'!$A$2:$A$11, 0), MATCH(Rural_res_calculation!$A$27, '2020'!$B$1:$G$1, 0))</f>
        <v>0</v>
      </c>
      <c r="D36" s="2">
        <f>INDEX('2021'!$B$26:$G$35, MATCH($A36, '2021'!$A$2:$A$11, 0), MATCH(Rural_res_calculation!$A$27, '2021'!$B$1:$G$1, 0))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  <c r="AH36" s="2"/>
      <c r="AI36" s="2"/>
    </row>
    <row r="37" spans="1:35">
      <c r="A37" s="21" t="s">
        <v>16</v>
      </c>
      <c r="B37" s="2">
        <f>INDEX(SYCEU!$B$26:$G$35, MATCH($A37, SYCEU!$A$2:$A$11, 0), MATCH(Rural_res_calculation!$A$27, SYCEU!$B$1:$G$1, 0))</f>
        <v>0</v>
      </c>
      <c r="C37" s="2">
        <f>INDEX('2020'!$B$26:$G$35, MATCH($A37, '2020'!$A$2:$A$11, 0), MATCH(Rural_res_calculation!$A$27, '2020'!$B$1:$G$1, 0))</f>
        <v>0</v>
      </c>
      <c r="D37" s="2">
        <f>INDEX('2021'!$B$26:$G$35, MATCH($A37, '2021'!$A$2:$A$11, 0), MATCH(Rural_res_calculation!$A$27, '2021'!$B$1:$G$1, 0))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  <c r="AH37" s="2"/>
      <c r="AI37" s="2"/>
    </row>
    <row r="39" spans="1:35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  <c r="AH39" s="1"/>
      <c r="AI39" s="1"/>
    </row>
    <row r="40" spans="1:35">
      <c r="A40" s="21" t="s">
        <v>2</v>
      </c>
      <c r="B40" s="2">
        <f>INDEX(SYCEU!$B$26:$G$35, MATCH($A40, SYCEU!$A$2:$A$11, 0), MATCH(Rural_res_calculation!$A$39, SYCEU!$B$1:$G$1, 0))</f>
        <v>1766661769370.9114</v>
      </c>
      <c r="C40" s="2">
        <f>INDEX('2020'!$B$26:$G$35, MATCH($A40, '2020'!$A$2:$A$11, 0), MATCH(Rural_res_calculation!$A$39, '2020'!$B$1:$G$1, 0))</f>
        <v>1771291403277.7441</v>
      </c>
      <c r="D40" s="2">
        <f>INDEX('2021'!$B$26:$G$35, MATCH($A40, '2021'!$A$2:$A$11, 0), MATCH(Rural_res_calculation!$A$39, '2021'!$B$1:$G$1, 0))</f>
        <v>1961215912396.5713</v>
      </c>
      <c r="E40" s="2">
        <f>MAX(0, D40*(1+Forecast!$B3))</f>
        <v>1974944423783.3472</v>
      </c>
      <c r="F40" s="2">
        <f>MAX(0, E40*(1+Forecast!$B3))</f>
        <v>1988769034749.8303</v>
      </c>
      <c r="G40" s="2">
        <f>MAX(0, F40*(1+Forecast!$B3))</f>
        <v>2002690417993.0789</v>
      </c>
      <c r="H40" s="2">
        <f>MAX(0, G40*(1+Forecast!$B3))</f>
        <v>2016709250919.0303</v>
      </c>
      <c r="I40" s="2">
        <f>MAX(0, H40*(1+Forecast!$B3))</f>
        <v>2030826215675.4634</v>
      </c>
      <c r="J40" s="2">
        <f>MAX(0, I40*(1+Forecast!$B3))</f>
        <v>2045041999185.1914</v>
      </c>
      <c r="K40" s="2">
        <f>MAX(0, J40*(1+Forecast!$B3))</f>
        <v>2059357293179.4875</v>
      </c>
      <c r="L40" s="2">
        <f>MAX(0, K40*(1+Forecast!$B3))</f>
        <v>2073772794231.7437</v>
      </c>
      <c r="M40" s="2">
        <f>MAX(0, L40*(1+Forecast!$B3))</f>
        <v>2088289203791.3657</v>
      </c>
      <c r="N40" s="2">
        <f>MAX(0, M40*(1+Forecast!$B3))</f>
        <v>2102907228217.905</v>
      </c>
      <c r="O40" s="2">
        <f>MAX(0, N40*(1+Forecast!$B3))</f>
        <v>2117627578815.4302</v>
      </c>
      <c r="P40" s="2">
        <f>MAX(0, O40*(1+Forecast!$B3))</f>
        <v>2132450971867.1379</v>
      </c>
      <c r="Q40" s="2">
        <f>MAX(0, P40*(1+Forecast!$B3))</f>
        <v>2147378128670.2078</v>
      </c>
      <c r="R40" s="2">
        <f>MAX(0, Q40*(1+Forecast!$B3))</f>
        <v>2162409775570.8989</v>
      </c>
      <c r="S40" s="2">
        <f>MAX(0, R40*(1+Forecast!$B3))</f>
        <v>2177546643999.895</v>
      </c>
      <c r="T40" s="2">
        <f>MAX(0, S40*(1+Forecast!$B3))</f>
        <v>2192789470507.894</v>
      </c>
      <c r="U40" s="2">
        <f>MAX(0, T40*(1+Forecast!$B3))</f>
        <v>2208138996801.4492</v>
      </c>
      <c r="V40" s="2">
        <f>MAX(0, U40*(1+Forecast!$B3))</f>
        <v>2223595969779.0591</v>
      </c>
      <c r="W40" s="2">
        <f>MAX(0, V40*(1+Forecast!$B3))</f>
        <v>2239161141567.5122</v>
      </c>
      <c r="X40" s="2">
        <f>MAX(0, W40*(1+Forecast!$B3))</f>
        <v>2254835269558.4844</v>
      </c>
      <c r="Y40" s="2">
        <f>MAX(0, X40*(1+Forecast!$B3))</f>
        <v>2270619116445.3936</v>
      </c>
      <c r="Z40" s="2">
        <f>MAX(0, Y40*(1+Forecast!$B3))</f>
        <v>2286513450260.5112</v>
      </c>
      <c r="AA40" s="2">
        <f>MAX(0, Z40*(1+Forecast!$B3))</f>
        <v>2302519044412.3345</v>
      </c>
      <c r="AB40" s="2">
        <f>MAX(0, AA40*(1+Forecast!$B3))</f>
        <v>2318636677723.2207</v>
      </c>
      <c r="AC40" s="2">
        <f>MAX(0, AB40*(1+Forecast!$B3))</f>
        <v>2334867134467.2832</v>
      </c>
      <c r="AD40" s="2">
        <f>MAX(0, AC40*(1+Forecast!$B3))</f>
        <v>2351211204408.5537</v>
      </c>
      <c r="AE40" s="2">
        <f>MAX(0, AD40*(1+Forecast!$B3))</f>
        <v>2367669682839.4136</v>
      </c>
      <c r="AF40" s="2">
        <f>MAX(0, AE40*(1+Forecast!$B3))</f>
        <v>2384243370619.2891</v>
      </c>
      <c r="AG40" s="2">
        <f>MAX(0, AF40*(1+Forecast!$B3))</f>
        <v>2400933074213.624</v>
      </c>
      <c r="AH40" s="2"/>
      <c r="AI40" s="2"/>
    </row>
    <row r="41" spans="1:35">
      <c r="A41" s="21" t="s">
        <v>3</v>
      </c>
      <c r="B41" s="2">
        <f>INDEX(SYCEU!$B$26:$G$35, MATCH($A41, SYCEU!$A$2:$A$11, 0), MATCH(Rural_res_calculation!$A$39, SYCEU!$B$1:$G$1, 0))</f>
        <v>0</v>
      </c>
      <c r="C41" s="2">
        <f>INDEX('2020'!$B$26:$G$35, MATCH($A41, '2020'!$A$2:$A$11, 0), MATCH(Rural_res_calculation!$A$39, '2020'!$B$1:$G$1, 0))</f>
        <v>0</v>
      </c>
      <c r="D41" s="2">
        <f>INDEX('2021'!$B$26:$G$35, MATCH($A41, '2021'!$A$2:$A$11, 0), MATCH(Rural_res_calculation!$A$39, '2021'!$B$1:$G$1, 0))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  <c r="AH41" s="2"/>
      <c r="AI41" s="2"/>
    </row>
    <row r="42" spans="1:35">
      <c r="A42" s="21" t="s">
        <v>4</v>
      </c>
      <c r="B42" s="2">
        <f>INDEX(SYCEU!$B$26:$G$35, MATCH($A42, SYCEU!$A$2:$A$11, 0), MATCH(Rural_res_calculation!$A$39, SYCEU!$B$1:$G$1, 0))</f>
        <v>0</v>
      </c>
      <c r="C42" s="2">
        <f>INDEX('2020'!$B$26:$G$35, MATCH($A42, '2020'!$A$2:$A$11, 0), MATCH(Rural_res_calculation!$A$39, '2020'!$B$1:$G$1, 0))</f>
        <v>0</v>
      </c>
      <c r="D42" s="2">
        <f>INDEX('2021'!$B$26:$G$35, MATCH($A42, '2021'!$A$2:$A$11, 0), MATCH(Rural_res_calculation!$A$39, '2021'!$B$1:$G$1, 0))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  <c r="AH42" s="2"/>
      <c r="AI42" s="2"/>
    </row>
    <row r="43" spans="1:35">
      <c r="A43" s="21" t="s">
        <v>5</v>
      </c>
      <c r="B43" s="2">
        <f>INDEX(SYCEU!$B$26:$G$35, MATCH($A43, SYCEU!$A$2:$A$11, 0), MATCH(Rural_res_calculation!$A$39, SYCEU!$B$1:$G$1, 0))</f>
        <v>0</v>
      </c>
      <c r="C43" s="2">
        <f>INDEX('2020'!$B$26:$G$35, MATCH($A43, '2020'!$A$2:$A$11, 0), MATCH(Rural_res_calculation!$A$39, '2020'!$B$1:$G$1, 0))</f>
        <v>0</v>
      </c>
      <c r="D43" s="2">
        <f>INDEX('2021'!$B$26:$G$35, MATCH($A43, '2021'!$A$2:$A$11, 0), MATCH(Rural_res_calculation!$A$39, '2021'!$B$1:$G$1, 0))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  <c r="AH43" s="2"/>
      <c r="AI43" s="2"/>
    </row>
    <row r="44" spans="1:35">
      <c r="A44" s="21" t="s">
        <v>7</v>
      </c>
      <c r="B44" s="2">
        <f>INDEX(SYCEU!$B$26:$G$35, MATCH($A44, SYCEU!$A$2:$A$11, 0), MATCH(Rural_res_calculation!$A$39, SYCEU!$B$1:$G$1, 0))</f>
        <v>0</v>
      </c>
      <c r="C44" s="2">
        <f>INDEX('2020'!$B$26:$G$35, MATCH($A44, '2020'!$A$2:$A$11, 0), MATCH(Rural_res_calculation!$A$39, '2020'!$B$1:$G$1, 0))</f>
        <v>0</v>
      </c>
      <c r="D44" s="2">
        <f>INDEX('2021'!$B$26:$G$35, MATCH($A44, '2021'!$A$2:$A$11, 0), MATCH(Rural_res_calculation!$A$39, '2021'!$B$1:$G$1, 0))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  <c r="AH44" s="2"/>
      <c r="AI44" s="2"/>
    </row>
    <row r="45" spans="1:35">
      <c r="A45" s="21" t="s">
        <v>11</v>
      </c>
      <c r="B45" s="2">
        <f>INDEX(SYCEU!$B$26:$G$35, MATCH($A45, SYCEU!$A$2:$A$11, 0), MATCH(Rural_res_calculation!$A$39, SYCEU!$B$1:$G$1, 0))</f>
        <v>0</v>
      </c>
      <c r="C45" s="2">
        <f>INDEX('2020'!$B$26:$G$35, MATCH($A45, '2020'!$A$2:$A$11, 0), MATCH(Rural_res_calculation!$A$39, '2020'!$B$1:$G$1, 0))</f>
        <v>0</v>
      </c>
      <c r="D45" s="2">
        <f>INDEX('2021'!$B$26:$G$35, MATCH($A45, '2021'!$A$2:$A$11, 0), MATCH(Rural_res_calculation!$A$39, '2021'!$B$1:$G$1, 0))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  <c r="AH45" s="2"/>
      <c r="AI45" s="2"/>
    </row>
    <row r="46" spans="1:35">
      <c r="A46" s="21" t="s">
        <v>13</v>
      </c>
      <c r="B46" s="2">
        <f>INDEX(SYCEU!$B$26:$G$35, MATCH($A46, SYCEU!$A$2:$A$11, 0), MATCH(Rural_res_calculation!$A$39, SYCEU!$B$1:$G$1, 0))</f>
        <v>0</v>
      </c>
      <c r="C46" s="2">
        <f>INDEX('2020'!$B$26:$G$35, MATCH($A46, '2020'!$A$2:$A$11, 0), MATCH(Rural_res_calculation!$A$39, '2020'!$B$1:$G$1, 0))</f>
        <v>0</v>
      </c>
      <c r="D46" s="2">
        <f>INDEX('2021'!$B$26:$G$35, MATCH($A46, '2021'!$A$2:$A$11, 0), MATCH(Rural_res_calculation!$A$39, '2021'!$B$1:$G$1, 0))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  <c r="AH46" s="2"/>
      <c r="AI46" s="2"/>
    </row>
    <row r="47" spans="1:35">
      <c r="A47" s="21" t="s">
        <v>14</v>
      </c>
      <c r="B47" s="2">
        <f>INDEX(SYCEU!$B$26:$G$35, MATCH($A47, SYCEU!$A$2:$A$11, 0), MATCH(Rural_res_calculation!$A$39, SYCEU!$B$1:$G$1, 0))</f>
        <v>0</v>
      </c>
      <c r="C47" s="2">
        <f>INDEX('2020'!$B$26:$G$35, MATCH($A47, '2020'!$A$2:$A$11, 0), MATCH(Rural_res_calculation!$A$39, '2020'!$B$1:$G$1, 0))</f>
        <v>0</v>
      </c>
      <c r="D47" s="2">
        <f>INDEX('2021'!$B$26:$G$35, MATCH($A47, '2021'!$A$2:$A$11, 0), MATCH(Rural_res_calculation!$A$39, '2021'!$B$1:$G$1, 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  <c r="AH47" s="2"/>
      <c r="AI47" s="2"/>
    </row>
    <row r="48" spans="1:35">
      <c r="A48" s="21" t="s">
        <v>15</v>
      </c>
      <c r="B48" s="2">
        <f>INDEX(SYCEU!$B$26:$G$35, MATCH($A48, SYCEU!$A$2:$A$11, 0), MATCH(Rural_res_calculation!$A$39, SYCEU!$B$1:$G$1, 0))</f>
        <v>0</v>
      </c>
      <c r="C48" s="2">
        <f>INDEX('2020'!$B$26:$G$35, MATCH($A48, '2020'!$A$2:$A$11, 0), MATCH(Rural_res_calculation!$A$39, '2020'!$B$1:$G$1, 0))</f>
        <v>0</v>
      </c>
      <c r="D48" s="2">
        <f>INDEX('2021'!$B$26:$G$35, MATCH($A48, '2021'!$A$2:$A$11, 0), MATCH(Rural_res_calculation!$A$39, '2021'!$B$1:$G$1, 0))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  <c r="AH48" s="2"/>
      <c r="AI48" s="2"/>
    </row>
    <row r="49" spans="1:35">
      <c r="A49" s="21" t="s">
        <v>16</v>
      </c>
      <c r="B49" s="2">
        <f>INDEX(SYCEU!$B$26:$G$35, MATCH($A49, SYCEU!$A$2:$A$11, 0), MATCH(Rural_res_calculation!$A$39, SYCEU!$B$1:$G$1, 0))</f>
        <v>0</v>
      </c>
      <c r="C49" s="2">
        <f>INDEX('2020'!$B$26:$G$35, MATCH($A49, '2020'!$A$2:$A$11, 0), MATCH(Rural_res_calculation!$A$39, '2020'!$B$1:$G$1, 0))</f>
        <v>0</v>
      </c>
      <c r="D49" s="2">
        <f>INDEX('2021'!$B$26:$G$35, MATCH($A49, '2021'!$A$2:$A$11, 0), MATCH(Rural_res_calculation!$A$39, '2021'!$B$1:$G$1, 0))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  <c r="AH49" s="2"/>
      <c r="AI49" s="2"/>
    </row>
    <row r="51" spans="1:35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  <c r="AH51" s="1"/>
      <c r="AI51" s="1"/>
    </row>
    <row r="52" spans="1:35">
      <c r="A52" s="21" t="s">
        <v>2</v>
      </c>
      <c r="B52" s="2">
        <f>INDEX(SYCEU!$B$26:$G$35, MATCH($A52, SYCEU!$A$2:$A$11, 0), MATCH(Rural_res_calculation!$A$51, SYCEU!$B$1:$G$1, 0))</f>
        <v>14695396068429.082</v>
      </c>
      <c r="C52" s="2">
        <f>INDEX('2020'!$B$26:$G$35, MATCH($A52, '2020'!$A$2:$A$11, 0), MATCH(Rural_res_calculation!$A$51, '2020'!$B$1:$G$1, 0))</f>
        <v>14733906158527.971</v>
      </c>
      <c r="D52" s="2">
        <f>INDEX('2021'!$B$26:$G$35, MATCH($A52, '2021'!$A$2:$A$11, 0), MATCH(Rural_res_calculation!$A$51, '2021'!$B$1:$G$1, 0))</f>
        <v>16313730849927.158</v>
      </c>
      <c r="E52" s="2">
        <f>MAX(0, D52*(1+Forecast!$B3))</f>
        <v>16427926965876.646</v>
      </c>
      <c r="F52" s="2">
        <f>MAX(0, E52*(1+Forecast!$B3))</f>
        <v>16542922454637.781</v>
      </c>
      <c r="G52" s="2">
        <f>MAX(0, F52*(1+Forecast!$B3))</f>
        <v>16658722911820.244</v>
      </c>
      <c r="H52" s="2">
        <f>MAX(0, G52*(1+Forecast!$B3))</f>
        <v>16775333972202.984</v>
      </c>
      <c r="I52" s="2">
        <f>MAX(0, H52*(1+Forecast!$B3))</f>
        <v>16892761310008.404</v>
      </c>
      <c r="J52" s="2">
        <f>MAX(0, I52*(1+Forecast!$B3))</f>
        <v>17011010639178.461</v>
      </c>
      <c r="K52" s="2">
        <f>MAX(0, J52*(1+Forecast!$B3))</f>
        <v>17130087713652.709</v>
      </c>
      <c r="L52" s="2">
        <f>MAX(0, K52*(1+Forecast!$B3))</f>
        <v>17249998327648.275</v>
      </c>
      <c r="M52" s="2">
        <f>MAX(0, L52*(1+Forecast!$B3))</f>
        <v>17370748315941.811</v>
      </c>
      <c r="N52" s="2">
        <f>MAX(0, M52*(1+Forecast!$B3))</f>
        <v>17492343554153.402</v>
      </c>
      <c r="O52" s="2">
        <f>MAX(0, N52*(1+Forecast!$B3))</f>
        <v>17614789959032.473</v>
      </c>
      <c r="P52" s="2">
        <f>MAX(0, O52*(1+Forecast!$B3))</f>
        <v>17738093488745.699</v>
      </c>
      <c r="Q52" s="2">
        <f>MAX(0, P52*(1+Forecast!$B3))</f>
        <v>17862260143166.918</v>
      </c>
      <c r="R52" s="2">
        <f>MAX(0, Q52*(1+Forecast!$B3))</f>
        <v>17987295964169.086</v>
      </c>
      <c r="S52" s="2">
        <f>MAX(0, R52*(1+Forecast!$B3))</f>
        <v>18113207035918.27</v>
      </c>
      <c r="T52" s="2">
        <f>MAX(0, S52*(1+Forecast!$B3))</f>
        <v>18239999485169.695</v>
      </c>
      <c r="U52" s="2">
        <f>MAX(0, T52*(1+Forecast!$B3))</f>
        <v>18367679481565.883</v>
      </c>
      <c r="V52" s="2">
        <f>MAX(0, U52*(1+Forecast!$B3))</f>
        <v>18496253237936.844</v>
      </c>
      <c r="W52" s="2">
        <f>MAX(0, V52*(1+Forecast!$B3))</f>
        <v>18625727010602.398</v>
      </c>
      <c r="X52" s="2">
        <f>MAX(0, W52*(1+Forecast!$B3))</f>
        <v>18756107099676.613</v>
      </c>
      <c r="Y52" s="2">
        <f>MAX(0, X52*(1+Forecast!$B3))</f>
        <v>18887399849374.348</v>
      </c>
      <c r="Z52" s="2">
        <f>MAX(0, Y52*(1+Forecast!$B3))</f>
        <v>19019611648319.965</v>
      </c>
      <c r="AA52" s="2">
        <f>MAX(0, Z52*(1+Forecast!$B3))</f>
        <v>19152748929858.203</v>
      </c>
      <c r="AB52" s="2">
        <f>MAX(0, AA52*(1+Forecast!$B3))</f>
        <v>19286818172367.207</v>
      </c>
      <c r="AC52" s="2">
        <f>MAX(0, AB52*(1+Forecast!$B3))</f>
        <v>19421825899573.777</v>
      </c>
      <c r="AD52" s="2">
        <f>MAX(0, AC52*(1+Forecast!$B3))</f>
        <v>19557778680870.793</v>
      </c>
      <c r="AE52" s="2">
        <f>MAX(0, AD52*(1+Forecast!$B3))</f>
        <v>19694683131636.887</v>
      </c>
      <c r="AF52" s="2">
        <f>MAX(0, AE52*(1+Forecast!$B3))</f>
        <v>19832545913558.344</v>
      </c>
      <c r="AG52" s="2">
        <f>MAX(0, AF52*(1+Forecast!$B3))</f>
        <v>19971373734953.25</v>
      </c>
      <c r="AH52" s="2"/>
      <c r="AI52" s="2"/>
    </row>
    <row r="53" spans="1:35">
      <c r="A53" s="21" t="s">
        <v>3</v>
      </c>
      <c r="B53" s="2">
        <f>INDEX(SYCEU!$B$26:$G$35, MATCH($A53, SYCEU!$A$2:$A$11, 0), MATCH(Rural_res_calculation!$A$51, SYCEU!$B$1:$G$1, 0))</f>
        <v>0</v>
      </c>
      <c r="C53" s="2">
        <f>INDEX('2020'!$B$26:$G$35, MATCH($A53, '2020'!$A$2:$A$11, 0), MATCH(Rural_res_calculation!$A$51, '2020'!$B$1:$G$1, 0))</f>
        <v>0</v>
      </c>
      <c r="D53" s="2">
        <f>INDEX('2021'!$B$26:$G$35, MATCH($A53, '2021'!$A$2:$A$11, 0), MATCH(Rural_res_calculation!$A$51, '2021'!$B$1:$G$1, 0))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  <c r="AH53" s="2"/>
      <c r="AI53" s="2"/>
    </row>
    <row r="54" spans="1:35">
      <c r="A54" s="21" t="s">
        <v>4</v>
      </c>
      <c r="B54" s="2">
        <f>INDEX(SYCEU!$B$26:$G$35, MATCH($A54, SYCEU!$A$2:$A$11, 0), MATCH(Rural_res_calculation!$A$51, SYCEU!$B$1:$G$1, 0))</f>
        <v>6037598383621.6201</v>
      </c>
      <c r="C54" s="2">
        <f>INDEX('2020'!$B$26:$G$35, MATCH($A54, '2020'!$A$2:$A$11, 0), MATCH(Rural_res_calculation!$A$51, '2020'!$B$1:$G$1, 0))</f>
        <v>5831481274974.9873</v>
      </c>
      <c r="D54" s="2">
        <f>INDEX('2021'!$B$26:$G$35, MATCH($A54, '2021'!$A$2:$A$11, 0), MATCH(Rural_res_calculation!$A$51, '2021'!$B$1:$G$1, 0))</f>
        <v>6121212334033.5098</v>
      </c>
      <c r="E54" s="2">
        <f>MAX(0, D54*(1+Forecast!$B5))</f>
        <v>6108969909365.4424</v>
      </c>
      <c r="F54" s="2">
        <f>MAX(0, E54*(1+Forecast!$B5))</f>
        <v>6096751969546.7119</v>
      </c>
      <c r="G54" s="2">
        <f>MAX(0, F54*(1+Forecast!$B5))</f>
        <v>6084558465607.6182</v>
      </c>
      <c r="H54" s="2">
        <f>MAX(0, G54*(1+Forecast!$B5))</f>
        <v>6072389348676.4033</v>
      </c>
      <c r="I54" s="2">
        <f>MAX(0, H54*(1+Forecast!$B5))</f>
        <v>6060244569979.0508</v>
      </c>
      <c r="J54" s="2">
        <f>MAX(0, I54*(1+Forecast!$B5))</f>
        <v>6048124080839.0928</v>
      </c>
      <c r="K54" s="2">
        <f>MAX(0, J54*(1+Forecast!$B5))</f>
        <v>6036027832677.415</v>
      </c>
      <c r="L54" s="2">
        <f>MAX(0, K54*(1+Forecast!$B5))</f>
        <v>6023955777012.0605</v>
      </c>
      <c r="M54" s="2">
        <f>MAX(0, L54*(1+Forecast!$B5))</f>
        <v>6011907865458.0361</v>
      </c>
      <c r="N54" s="2">
        <f>MAX(0, M54*(1+Forecast!$B5))</f>
        <v>5999884049727.1201</v>
      </c>
      <c r="O54" s="2">
        <f>MAX(0, N54*(1+Forecast!$B5))</f>
        <v>5987884281627.666</v>
      </c>
      <c r="P54" s="2">
        <f>MAX(0, O54*(1+Forecast!$B5))</f>
        <v>5975908513064.4111</v>
      </c>
      <c r="Q54" s="2">
        <f>MAX(0, P54*(1+Forecast!$B5))</f>
        <v>5963956696038.2822</v>
      </c>
      <c r="R54" s="2">
        <f>MAX(0, Q54*(1+Forecast!$B5))</f>
        <v>5952028782646.2061</v>
      </c>
      <c r="S54" s="2">
        <f>MAX(0, R54*(1+Forecast!$B5))</f>
        <v>5940124725080.9141</v>
      </c>
      <c r="T54" s="2">
        <f>MAX(0, S54*(1+Forecast!$B5))</f>
        <v>5928244475630.752</v>
      </c>
      <c r="U54" s="2">
        <f>MAX(0, T54*(1+Forecast!$B5))</f>
        <v>5916387986679.4902</v>
      </c>
      <c r="V54" s="2">
        <f>MAX(0, U54*(1+Forecast!$B5))</f>
        <v>5904555210706.1309</v>
      </c>
      <c r="W54" s="2">
        <f>MAX(0, V54*(1+Forecast!$B5))</f>
        <v>5892746100284.7188</v>
      </c>
      <c r="X54" s="2">
        <f>MAX(0, W54*(1+Forecast!$B5))</f>
        <v>5880960608084.1494</v>
      </c>
      <c r="Y54" s="2">
        <f>MAX(0, X54*(1+Forecast!$B5))</f>
        <v>5869198686867.9814</v>
      </c>
      <c r="Z54" s="2">
        <f>MAX(0, Y54*(1+Forecast!$B5))</f>
        <v>5857460289494.2451</v>
      </c>
      <c r="AA54" s="2">
        <f>MAX(0, Z54*(1+Forecast!$B5))</f>
        <v>5845745368915.2568</v>
      </c>
      <c r="AB54" s="2">
        <f>MAX(0, AA54*(1+Forecast!$B5))</f>
        <v>5834053878177.4268</v>
      </c>
      <c r="AC54" s="2">
        <f>MAX(0, AB54*(1+Forecast!$B5))</f>
        <v>5822385770421.0723</v>
      </c>
      <c r="AD54" s="2">
        <f>MAX(0, AC54*(1+Forecast!$B5))</f>
        <v>5810740998880.2305</v>
      </c>
      <c r="AE54" s="2">
        <f>MAX(0, AD54*(1+Forecast!$B5))</f>
        <v>5799119516882.4697</v>
      </c>
      <c r="AF54" s="2">
        <f>MAX(0, AE54*(1+Forecast!$B5))</f>
        <v>5787521277848.7051</v>
      </c>
      <c r="AG54" s="2">
        <f>MAX(0, AF54*(1+Forecast!$B5))</f>
        <v>5775946235293.0078</v>
      </c>
      <c r="AH54" s="2"/>
      <c r="AI54" s="2"/>
    </row>
    <row r="55" spans="1:35">
      <c r="A55" s="21" t="s">
        <v>5</v>
      </c>
      <c r="B55" s="2">
        <f>INDEX(SYCEU!$B$26:$G$35, MATCH($A55, SYCEU!$A$2:$A$11, 0), MATCH(Rural_res_calculation!$A$51, SYCEU!$B$1:$G$1, 0))</f>
        <v>0</v>
      </c>
      <c r="C55" s="2">
        <f>INDEX('2020'!$B$26:$G$35, MATCH($A55, '2020'!$A$2:$A$11, 0), MATCH(Rural_res_calculation!$A$51, '2020'!$B$1:$G$1, 0))</f>
        <v>0</v>
      </c>
      <c r="D55" s="2">
        <f>INDEX('2021'!$B$26:$G$35, MATCH($A55, '2021'!$A$2:$A$11, 0), MATCH(Rural_res_calculation!$A$51, '2021'!$B$1:$G$1, 0))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  <c r="AH55" s="2"/>
      <c r="AI55" s="2"/>
    </row>
    <row r="56" spans="1:35">
      <c r="A56" s="21" t="s">
        <v>7</v>
      </c>
      <c r="B56" s="2">
        <f>INDEX(SYCEU!$B$26:$G$35, MATCH($A56, SYCEU!$A$2:$A$11, 0), MATCH(Rural_res_calculation!$A$51, SYCEU!$B$1:$G$1, 0))</f>
        <v>0</v>
      </c>
      <c r="C56" s="2">
        <f>INDEX('2020'!$B$26:$G$35, MATCH($A56, '2020'!$A$2:$A$11, 0), MATCH(Rural_res_calculation!$A$51, '2020'!$B$1:$G$1, 0))</f>
        <v>0</v>
      </c>
      <c r="D56" s="2">
        <f>INDEX('2021'!$B$26:$G$35, MATCH($A56, '2021'!$A$2:$A$11, 0), MATCH(Rural_res_calculation!$A$51, '2021'!$B$1:$G$1, 0))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  <c r="AH56" s="2"/>
      <c r="AI56" s="2"/>
    </row>
    <row r="57" spans="1:35">
      <c r="A57" s="21" t="s">
        <v>11</v>
      </c>
      <c r="B57" s="2">
        <f>INDEX(SYCEU!$B$26:$G$35, MATCH($A57, SYCEU!$A$2:$A$11, 0), MATCH(Rural_res_calculation!$A$51, SYCEU!$B$1:$G$1, 0))</f>
        <v>0</v>
      </c>
      <c r="C57" s="2">
        <f>INDEX('2020'!$B$26:$G$35, MATCH($A57, '2020'!$A$2:$A$11, 0), MATCH(Rural_res_calculation!$A$51, '2020'!$B$1:$G$1, 0))</f>
        <v>0</v>
      </c>
      <c r="D57" s="2">
        <f>INDEX('2021'!$B$26:$G$35, MATCH($A57, '2021'!$A$2:$A$11, 0), MATCH(Rural_res_calculation!$A$51, '2021'!$B$1:$G$1, 0))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  <c r="AH57" s="2"/>
      <c r="AI57" s="2"/>
    </row>
    <row r="58" spans="1:35">
      <c r="A58" s="21" t="s">
        <v>13</v>
      </c>
      <c r="B58" s="2">
        <f>INDEX(SYCEU!$B$26:$G$35, MATCH($A58, SYCEU!$A$2:$A$11, 0), MATCH(Rural_res_calculation!$A$51, SYCEU!$B$1:$G$1, 0))</f>
        <v>0</v>
      </c>
      <c r="C58" s="2">
        <f>INDEX('2020'!$B$26:$G$35, MATCH($A58, '2020'!$A$2:$A$11, 0), MATCH(Rural_res_calculation!$A$51, '2020'!$B$1:$G$1, 0))</f>
        <v>0</v>
      </c>
      <c r="D58" s="2">
        <f>INDEX('2021'!$B$26:$G$35, MATCH($A58, '2021'!$A$2:$A$11, 0), MATCH(Rural_res_calculation!$A$51, '2021'!$B$1:$G$1, 0))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  <c r="AH58" s="2"/>
      <c r="AI58" s="2"/>
    </row>
    <row r="59" spans="1:35">
      <c r="A59" s="21" t="s">
        <v>14</v>
      </c>
      <c r="B59" s="2">
        <f>INDEX(SYCEU!$B$26:$G$35, MATCH($A59, SYCEU!$A$2:$A$11, 0), MATCH(Rural_res_calculation!$A$51, SYCEU!$B$1:$G$1, 0))</f>
        <v>0</v>
      </c>
      <c r="C59" s="2">
        <f>INDEX('2020'!$B$26:$G$35, MATCH($A59, '2020'!$A$2:$A$11, 0), MATCH(Rural_res_calculation!$A$51, '2020'!$B$1:$G$1, 0))</f>
        <v>0</v>
      </c>
      <c r="D59" s="2">
        <f>INDEX('2021'!$B$26:$G$35, MATCH($A59, '2021'!$A$2:$A$11, 0), MATCH(Rural_res_calculation!$A$51, '2021'!$B$1:$G$1, 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  <c r="AH59" s="2"/>
      <c r="AI59" s="2"/>
    </row>
    <row r="60" spans="1:35">
      <c r="A60" s="21" t="s">
        <v>15</v>
      </c>
      <c r="B60" s="2">
        <f>INDEX(SYCEU!$B$26:$G$35, MATCH($A60, SYCEU!$A$2:$A$11, 0), MATCH(Rural_res_calculation!$A$51, SYCEU!$B$1:$G$1, 0))</f>
        <v>401425839518.31775</v>
      </c>
      <c r="C60" s="2">
        <f>INDEX('2020'!$B$26:$G$35, MATCH($A60, '2020'!$A$2:$A$11, 0), MATCH(Rural_res_calculation!$A$51, '2020'!$B$1:$G$1, 0))</f>
        <v>378532330479.90826</v>
      </c>
      <c r="D60" s="2">
        <f>INDEX('2021'!$B$26:$G$35, MATCH($A60, '2021'!$A$2:$A$11, 0), MATCH(Rural_res_calculation!$A$51, '2021'!$B$1:$G$1, 0))</f>
        <v>377843591907.50012</v>
      </c>
      <c r="E60" s="2">
        <f>MAX(0, D60*(1+Forecast!$B11))</f>
        <v>357817881536.40259</v>
      </c>
      <c r="F60" s="2">
        <f>MAX(0, E60*(1+Forecast!$B11))</f>
        <v>338853533814.97321</v>
      </c>
      <c r="G60" s="2">
        <f>MAX(0, F60*(1+Forecast!$B11))</f>
        <v>320894296522.7796</v>
      </c>
      <c r="H60" s="2">
        <f>MAX(0, G60*(1+Forecast!$B11))</f>
        <v>303886898807.07227</v>
      </c>
      <c r="I60" s="2">
        <f>MAX(0, H60*(1+Forecast!$B11))</f>
        <v>287780893170.29742</v>
      </c>
      <c r="J60" s="2">
        <f>MAX(0, I60*(1+Forecast!$B11))</f>
        <v>272528505832.27164</v>
      </c>
      <c r="K60" s="2">
        <f>MAX(0, J60*(1+Forecast!$B11))</f>
        <v>258084495023.16122</v>
      </c>
      <c r="L60" s="2">
        <f>MAX(0, K60*(1+Forecast!$B11))</f>
        <v>244406016786.93365</v>
      </c>
      <c r="M60" s="2">
        <f>MAX(0, L60*(1+Forecast!$B11))</f>
        <v>231452497897.22617</v>
      </c>
      <c r="N60" s="2">
        <f>MAX(0, M60*(1+Forecast!$B11))</f>
        <v>219185515508.67316</v>
      </c>
      <c r="O60" s="2">
        <f>MAX(0, N60*(1+Forecast!$B11))</f>
        <v>207568683186.71347</v>
      </c>
      <c r="P60" s="2">
        <f>MAX(0, O60*(1+Forecast!$B11))</f>
        <v>196567542977.81766</v>
      </c>
      <c r="Q60" s="2">
        <f>MAX(0, P60*(1+Forecast!$B11))</f>
        <v>186149463199.99332</v>
      </c>
      <c r="R60" s="2">
        <f>MAX(0, Q60*(1+Forecast!$B11))</f>
        <v>176283541650.39368</v>
      </c>
      <c r="S60" s="2">
        <f>MAX(0, R60*(1+Forecast!$B11))</f>
        <v>166940513942.92279</v>
      </c>
      <c r="T60" s="2">
        <f>MAX(0, S60*(1+Forecast!$B11))</f>
        <v>158092666703.94788</v>
      </c>
      <c r="U60" s="2">
        <f>MAX(0, T60*(1+Forecast!$B11))</f>
        <v>149713755368.63864</v>
      </c>
      <c r="V60" s="2">
        <f>MAX(0, U60*(1+Forecast!$B11))</f>
        <v>141778926334.1008</v>
      </c>
      <c r="W60" s="2">
        <f>MAX(0, V60*(1+Forecast!$B11))</f>
        <v>134264643238.39345</v>
      </c>
      <c r="X60" s="2">
        <f>MAX(0, W60*(1+Forecast!$B11))</f>
        <v>127148617146.75859</v>
      </c>
      <c r="Y60" s="2">
        <f>MAX(0, X60*(1+Forecast!$B11))</f>
        <v>120409740437.98038</v>
      </c>
      <c r="Z60" s="2">
        <f>MAX(0, Y60*(1+Forecast!$B11))</f>
        <v>114028024194.76741</v>
      </c>
      <c r="AA60" s="2">
        <f>MAX(0, Z60*(1+Forecast!$B11))</f>
        <v>107984538912.44473</v>
      </c>
      <c r="AB60" s="2">
        <f>MAX(0, AA60*(1+Forecast!$B11))</f>
        <v>102261358350.08516</v>
      </c>
      <c r="AC60" s="2">
        <f>MAX(0, AB60*(1+Forecast!$B11))</f>
        <v>96841506357.53064</v>
      </c>
      <c r="AD60" s="2">
        <f>MAX(0, AC60*(1+Forecast!$B11))</f>
        <v>91708906520.581512</v>
      </c>
      <c r="AE60" s="2">
        <f>MAX(0, AD60*(1+Forecast!$B11))</f>
        <v>86848334474.990692</v>
      </c>
      <c r="AF60" s="2">
        <f>MAX(0, AE60*(1+Forecast!$B11))</f>
        <v>82245372747.816177</v>
      </c>
      <c r="AG60" s="2">
        <f>MAX(0, AF60*(1+Forecast!$B11))</f>
        <v>77886367992.181915</v>
      </c>
      <c r="AH60" s="2"/>
      <c r="AI60" s="2"/>
    </row>
    <row r="61" spans="1:35">
      <c r="A61" s="21" t="s">
        <v>16</v>
      </c>
      <c r="B61" s="2">
        <f>INDEX(SYCEU!$B$26:$G$35, MATCH($A61, SYCEU!$A$2:$A$11, 0), MATCH(Rural_res_calculation!$A$51, SYCEU!$B$1:$G$1, 0))</f>
        <v>0</v>
      </c>
      <c r="C61" s="2">
        <f>INDEX('2020'!$B$26:$G$35, MATCH($A61, '2020'!$A$2:$A$11, 0), MATCH(Rural_res_calculation!$A$51, '2020'!$B$1:$G$1, 0))</f>
        <v>0</v>
      </c>
      <c r="D61" s="2">
        <f>INDEX('2021'!$B$26:$G$35, MATCH($A61, '2021'!$A$2:$A$11, 0), MATCH(Rural_res_calculation!$A$51, '2021'!$B$1:$G$1, 0))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  <c r="AH61" s="2"/>
      <c r="AI61" s="2"/>
    </row>
    <row r="63" spans="1:35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  <c r="AH63" s="1"/>
      <c r="AI63" s="1"/>
    </row>
    <row r="64" spans="1:35">
      <c r="A64" s="21" t="s">
        <v>2</v>
      </c>
      <c r="B64" s="2">
        <f>INDEX(SYCEU!$B$26:$G$35, MATCH($A64, SYCEU!$A$2:$A$11, 0), MATCH(Rural_res_calculation!$A$63, SYCEU!$B$1:$G$1, 0))</f>
        <v>0</v>
      </c>
      <c r="C64" s="2">
        <f>INDEX('2020'!$B$26:$G$35, MATCH($A64, '2020'!$A$2:$A$11, 0), MATCH(Rural_res_calculation!$A$63, '2020'!$B$1:$G$1, 0))</f>
        <v>0</v>
      </c>
      <c r="D64" s="2">
        <f>INDEX('2021'!$B$26:$G$35, MATCH($A64, '2021'!$A$2:$A$11, 0), MATCH(Rural_res_calculation!$A$63, '2021'!$B$1:$G$1, 0))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  <c r="AH64" s="2"/>
      <c r="AI64" s="2"/>
    </row>
    <row r="65" spans="1:35">
      <c r="A65" s="21" t="s">
        <v>3</v>
      </c>
      <c r="B65" s="2">
        <f>INDEX(SYCEU!$B$26:$G$35, MATCH($A65, SYCEU!$A$2:$A$11, 0), MATCH(Rural_res_calculation!$A$63, SYCEU!$B$1:$G$1, 0))</f>
        <v>0</v>
      </c>
      <c r="C65" s="2">
        <f>INDEX('2020'!$B$26:$G$35, MATCH($A65, '2020'!$A$2:$A$11, 0), MATCH(Rural_res_calculation!$A$63, '2020'!$B$1:$G$1, 0))</f>
        <v>0</v>
      </c>
      <c r="D65" s="2">
        <f>INDEX('2021'!$B$26:$G$35, MATCH($A65, '2021'!$A$2:$A$11, 0), MATCH(Rural_res_calculation!$A$63, '2021'!$B$1:$G$1, 0))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  <c r="AH65" s="2"/>
      <c r="AI65" s="2"/>
    </row>
    <row r="66" spans="1:35">
      <c r="A66" s="21" t="s">
        <v>4</v>
      </c>
      <c r="B66" s="2">
        <f>INDEX(SYCEU!$B$26:$G$35, MATCH($A66, SYCEU!$A$2:$A$11, 0), MATCH(Rural_res_calculation!$A$63, SYCEU!$B$1:$G$1, 0))</f>
        <v>0</v>
      </c>
      <c r="C66" s="2">
        <f>INDEX('2020'!$B$26:$G$35, MATCH($A66, '2020'!$A$2:$A$11, 0), MATCH(Rural_res_calculation!$A$63, '2020'!$B$1:$G$1, 0))</f>
        <v>0</v>
      </c>
      <c r="D66" s="2">
        <f>INDEX('2021'!$B$26:$G$35, MATCH($A66, '2021'!$A$2:$A$11, 0), MATCH(Rural_res_calculation!$A$63, '2021'!$B$1:$G$1, 0))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  <c r="AH66" s="2"/>
      <c r="AI66" s="2"/>
    </row>
    <row r="67" spans="1:35">
      <c r="A67" s="21" t="s">
        <v>5</v>
      </c>
      <c r="B67" s="2">
        <f>INDEX(SYCEU!$B$26:$G$35, MATCH($A67, SYCEU!$A$2:$A$11, 0), MATCH(Rural_res_calculation!$A$63, SYCEU!$B$1:$G$1, 0))</f>
        <v>0</v>
      </c>
      <c r="C67" s="2">
        <f>INDEX('2020'!$B$26:$G$35, MATCH($A67, '2020'!$A$2:$A$11, 0), MATCH(Rural_res_calculation!$A$63, '2020'!$B$1:$G$1, 0))</f>
        <v>0</v>
      </c>
      <c r="D67" s="2">
        <f>INDEX('2021'!$B$26:$G$35, MATCH($A67, '2021'!$A$2:$A$11, 0), MATCH(Rural_res_calculation!$A$63, '2021'!$B$1:$G$1, 0))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  <c r="AH67" s="2"/>
      <c r="AI67" s="2"/>
    </row>
    <row r="68" spans="1:35">
      <c r="A68" s="21" t="s">
        <v>7</v>
      </c>
      <c r="B68" s="2">
        <f>INDEX(SYCEU!$B$26:$G$35, MATCH($A68, SYCEU!$A$2:$A$11, 0), MATCH(Rural_res_calculation!$A$63, SYCEU!$B$1:$G$1, 0))</f>
        <v>0</v>
      </c>
      <c r="C68" s="2">
        <f>INDEX('2020'!$B$26:$G$35, MATCH($A68, '2020'!$A$2:$A$11, 0), MATCH(Rural_res_calculation!$A$63, '2020'!$B$1:$G$1, 0))</f>
        <v>0</v>
      </c>
      <c r="D68" s="2">
        <f>INDEX('2021'!$B$26:$G$35, MATCH($A68, '2021'!$A$2:$A$11, 0), MATCH(Rural_res_calculation!$A$63, '2021'!$B$1:$G$1, 0))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  <c r="AH68" s="2"/>
      <c r="AI68" s="2"/>
    </row>
    <row r="69" spans="1:35">
      <c r="A69" s="21" t="s">
        <v>11</v>
      </c>
      <c r="B69" s="2">
        <f>INDEX(SYCEU!$B$26:$G$35, MATCH($A69, SYCEU!$A$2:$A$11, 0), MATCH(Rural_res_calculation!$A$63, SYCEU!$B$1:$G$1, 0))</f>
        <v>0</v>
      </c>
      <c r="C69" s="2">
        <f>INDEX('2020'!$B$26:$G$35, MATCH($A69, '2020'!$A$2:$A$11, 0), MATCH(Rural_res_calculation!$A$63, '2020'!$B$1:$G$1, 0))</f>
        <v>0</v>
      </c>
      <c r="D69" s="2">
        <f>INDEX('2021'!$B$26:$G$35, MATCH($A69, '2021'!$A$2:$A$11, 0), MATCH(Rural_res_calculation!$A$63, '2021'!$B$1:$G$1, 0))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  <c r="AH69" s="2"/>
      <c r="AI69" s="2"/>
    </row>
    <row r="70" spans="1:35">
      <c r="A70" s="21" t="s">
        <v>13</v>
      </c>
      <c r="B70" s="2">
        <f>INDEX(SYCEU!$B$26:$G$35, MATCH($A70, SYCEU!$A$2:$A$11, 0), MATCH(Rural_res_calculation!$A$63, SYCEU!$B$1:$G$1, 0))</f>
        <v>0</v>
      </c>
      <c r="C70" s="2">
        <f>INDEX('2020'!$B$26:$G$35, MATCH($A70, '2020'!$A$2:$A$11, 0), MATCH(Rural_res_calculation!$A$63, '2020'!$B$1:$G$1, 0))</f>
        <v>0</v>
      </c>
      <c r="D70" s="2">
        <f>INDEX('2021'!$B$26:$G$35, MATCH($A70, '2021'!$A$2:$A$11, 0), MATCH(Rural_res_calculation!$A$63, '2021'!$B$1:$G$1, 0))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  <c r="AH70" s="2"/>
      <c r="AI70" s="2"/>
    </row>
    <row r="71" spans="1:35">
      <c r="A71" s="21" t="s">
        <v>14</v>
      </c>
      <c r="B71" s="2">
        <f>INDEX(SYCEU!$B$26:$G$35, MATCH($A71, SYCEU!$A$2:$A$11, 0), MATCH(Rural_res_calculation!$A$63, SYCEU!$B$1:$G$1, 0))</f>
        <v>0</v>
      </c>
      <c r="C71" s="2">
        <f>INDEX('2020'!$B$26:$G$35, MATCH($A71, '2020'!$A$2:$A$11, 0), MATCH(Rural_res_calculation!$A$63, '2020'!$B$1:$G$1, 0))</f>
        <v>0</v>
      </c>
      <c r="D71" s="2">
        <f>INDEX('2021'!$B$26:$G$35, MATCH($A71, '2021'!$A$2:$A$11, 0), MATCH(Rural_res_calculation!$A$63, '2021'!$B$1:$G$1, 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  <c r="AH71" s="2"/>
      <c r="AI71" s="2"/>
    </row>
    <row r="72" spans="1:35">
      <c r="A72" s="21" t="s">
        <v>15</v>
      </c>
      <c r="B72" s="2">
        <f>INDEX(SYCEU!$B$26:$G$35, MATCH($A72, SYCEU!$A$2:$A$11, 0), MATCH(Rural_res_calculation!$A$63, SYCEU!$B$1:$G$1, 0))</f>
        <v>0</v>
      </c>
      <c r="C72" s="2">
        <f>INDEX('2020'!$B$26:$G$35, MATCH($A72, '2020'!$A$2:$A$11, 0), MATCH(Rural_res_calculation!$A$63, '2020'!$B$1:$G$1, 0))</f>
        <v>0</v>
      </c>
      <c r="D72" s="2">
        <f>INDEX('2021'!$B$26:$G$35, MATCH($A72, '2021'!$A$2:$A$11, 0), MATCH(Rural_res_calculation!$A$63, '2021'!$B$1:$G$1, 0))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  <c r="AH72" s="2"/>
      <c r="AI72" s="2"/>
    </row>
    <row r="73" spans="1:35">
      <c r="A73" s="21" t="s">
        <v>16</v>
      </c>
      <c r="B73" s="2">
        <f>INDEX(SYCEU!$B$26:$G$35, MATCH($A73, SYCEU!$A$2:$A$11, 0), MATCH(Rural_res_calculation!$A$63, SYCEU!$B$1:$G$1, 0))</f>
        <v>0</v>
      </c>
      <c r="C73" s="2">
        <f>INDEX('2020'!$B$26:$G$35, MATCH($A73, '2020'!$A$2:$A$11, 0), MATCH(Rural_res_calculation!$A$63, '2020'!$B$1:$G$1, 0))</f>
        <v>0</v>
      </c>
      <c r="D73" s="2">
        <f>INDEX('2021'!$B$26:$G$35, MATCH($A73, '2021'!$A$2:$A$11, 0), MATCH(Rural_res_calculation!$A$63, '2021'!$B$1:$G$1, 0))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  <c r="AH73" s="2"/>
      <c r="AI73" s="2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36"/>
  <sheetViews>
    <sheetView zoomScaleNormal="100" workbookViewId="0">
      <selection activeCell="B2" sqref="B2"/>
    </sheetView>
  </sheetViews>
  <sheetFormatPr defaultRowHeight="15"/>
  <cols>
    <col min="1" max="1" width="29.85546875" customWidth="1"/>
    <col min="2" max="32" width="15" customWidth="1"/>
  </cols>
  <sheetData>
    <row r="1" spans="1:34">
      <c r="A1" s="1" t="s">
        <v>1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2</v>
      </c>
      <c r="B2" s="3">
        <f>Urban_res_calculation!B4</f>
        <v>16110518647465.262</v>
      </c>
      <c r="C2" s="3">
        <f>Urban_res_calculation!C4</f>
        <v>16152737143772.865</v>
      </c>
      <c r="D2" s="3">
        <f>Urban_res_calculation!D4</f>
        <v>17884694216042.055</v>
      </c>
      <c r="E2" s="3">
        <f>Urban_res_calculation!E4</f>
        <v>18009887075554.348</v>
      </c>
      <c r="F2" s="3">
        <f>Urban_res_calculation!F4</f>
        <v>18135956285083.227</v>
      </c>
      <c r="G2" s="3">
        <f>Urban_res_calculation!G4</f>
        <v>18262907979078.809</v>
      </c>
      <c r="H2" s="3">
        <f>Urban_res_calculation!H4</f>
        <v>18390748334932.359</v>
      </c>
      <c r="I2" s="3">
        <f>Urban_res_calculation!I4</f>
        <v>18519483573276.883</v>
      </c>
      <c r="J2" s="3">
        <f>Urban_res_calculation!J4</f>
        <v>18649119958289.82</v>
      </c>
      <c r="K2" s="3">
        <f>Urban_res_calculation!K4</f>
        <v>18779663797997.848</v>
      </c>
      <c r="L2" s="3">
        <f>Urban_res_calculation!L4</f>
        <v>18911121444583.832</v>
      </c>
      <c r="M2" s="3">
        <f>Urban_res_calculation!M4</f>
        <v>19043499294695.918</v>
      </c>
      <c r="N2" s="3">
        <f>Urban_res_calculation!N4</f>
        <v>19176803789758.789</v>
      </c>
      <c r="O2" s="3">
        <f>Urban_res_calculation!O4</f>
        <v>19311041416287.098</v>
      </c>
      <c r="P2" s="3">
        <f>Urban_res_calculation!P4</f>
        <v>19446218706201.105</v>
      </c>
      <c r="Q2" s="3">
        <f>Urban_res_calculation!Q4</f>
        <v>19582342237144.512</v>
      </c>
      <c r="R2" s="3">
        <f>Urban_res_calculation!R4</f>
        <v>19719418632804.52</v>
      </c>
      <c r="S2" s="3">
        <f>Urban_res_calculation!S4</f>
        <v>19857454563234.148</v>
      </c>
      <c r="T2" s="3">
        <f>Urban_res_calculation!T4</f>
        <v>19996456745176.785</v>
      </c>
      <c r="U2" s="3">
        <f>Urban_res_calculation!U4</f>
        <v>20136431942393.02</v>
      </c>
      <c r="V2" s="3">
        <f>Urban_res_calculation!V4</f>
        <v>20277386965989.77</v>
      </c>
      <c r="W2" s="3">
        <f>Urban_res_calculation!W4</f>
        <v>20419328674751.695</v>
      </c>
      <c r="X2" s="3">
        <f>Urban_res_calculation!X4</f>
        <v>20562263975474.953</v>
      </c>
      <c r="Y2" s="3">
        <f>Urban_res_calculation!Y4</f>
        <v>20706199823303.277</v>
      </c>
      <c r="Z2" s="3">
        <f>Urban_res_calculation!Z4</f>
        <v>20851143222066.398</v>
      </c>
      <c r="AA2" s="3">
        <f>Urban_res_calculation!AA4</f>
        <v>20997101224620.859</v>
      </c>
      <c r="AB2" s="3">
        <f>Urban_res_calculation!AB4</f>
        <v>21144080933193.203</v>
      </c>
      <c r="AC2" s="3">
        <f>Urban_res_calculation!AC4</f>
        <v>21292089499725.555</v>
      </c>
      <c r="AD2" s="3">
        <f>Urban_res_calculation!AD4</f>
        <v>21441134126223.633</v>
      </c>
      <c r="AE2" s="3">
        <f>Urban_res_calculation!AE4</f>
        <v>21591222065107.195</v>
      </c>
      <c r="AF2" s="3">
        <f>Urban_res_calculation!AF4</f>
        <v>21742360619562.945</v>
      </c>
      <c r="AH2" s="5"/>
    </row>
    <row r="3" spans="1:34">
      <c r="A3" s="1" t="s">
        <v>3</v>
      </c>
      <c r="B3" s="3">
        <f>Urban_res_calculation!B5</f>
        <v>10785423073635.699</v>
      </c>
      <c r="C3" s="3">
        <f>Urban_res_calculation!C5</f>
        <v>10491576710400.002</v>
      </c>
      <c r="D3" s="3">
        <f>Urban_res_calculation!D5</f>
        <v>7212958988400</v>
      </c>
      <c r="E3" s="3">
        <f>Urban_res_calculation!E5</f>
        <v>6585431556409.2002</v>
      </c>
      <c r="F3" s="3">
        <f>Urban_res_calculation!F5</f>
        <v>6012499011001.5996</v>
      </c>
      <c r="G3" s="3">
        <f>Urban_res_calculation!G5</f>
        <v>5489411597044.4609</v>
      </c>
      <c r="H3" s="3">
        <f>Urban_res_calculation!H5</f>
        <v>5011832788101.5928</v>
      </c>
      <c r="I3" s="3">
        <f>Urban_res_calculation!I5</f>
        <v>4575803335536.7539</v>
      </c>
      <c r="J3" s="3">
        <f>Urban_res_calculation!J5</f>
        <v>4177708445345.0566</v>
      </c>
      <c r="K3" s="3">
        <f>Urban_res_calculation!K5</f>
        <v>3814247810600.0366</v>
      </c>
      <c r="L3" s="3">
        <f>Urban_res_calculation!L5</f>
        <v>3482408251077.8335</v>
      </c>
      <c r="M3" s="3">
        <f>Urban_res_calculation!M5</f>
        <v>3179438733234.062</v>
      </c>
      <c r="N3" s="3">
        <f>Urban_res_calculation!N5</f>
        <v>2902827563442.6987</v>
      </c>
      <c r="O3" s="3">
        <f>Urban_res_calculation!O5</f>
        <v>2650281565423.1841</v>
      </c>
      <c r="P3" s="3">
        <f>Urban_res_calculation!P5</f>
        <v>2419707069231.3672</v>
      </c>
      <c r="Q3" s="3">
        <f>Urban_res_calculation!Q5</f>
        <v>2209192554208.2383</v>
      </c>
      <c r="R3" s="3">
        <f>Urban_res_calculation!R5</f>
        <v>2016992801992.1216</v>
      </c>
      <c r="S3" s="3">
        <f>Urban_res_calculation!S5</f>
        <v>1841514428218.8071</v>
      </c>
      <c r="T3" s="3">
        <f>Urban_res_calculation!T5</f>
        <v>1681302672963.771</v>
      </c>
      <c r="U3" s="3">
        <f>Urban_res_calculation!U5</f>
        <v>1535029340415.9231</v>
      </c>
      <c r="V3" s="3">
        <f>Urban_res_calculation!V5</f>
        <v>1401481787799.7378</v>
      </c>
      <c r="W3" s="3">
        <f>Urban_res_calculation!W5</f>
        <v>1279552872261.1606</v>
      </c>
      <c r="X3" s="3">
        <f>Urban_res_calculation!X5</f>
        <v>1168231772374.4397</v>
      </c>
      <c r="Y3" s="3">
        <f>Urban_res_calculation!Y5</f>
        <v>1066595608177.8635</v>
      </c>
      <c r="Z3" s="3">
        <f>Urban_res_calculation!Z5</f>
        <v>973801790266.3894</v>
      </c>
      <c r="AA3" s="3">
        <f>Urban_res_calculation!AA5</f>
        <v>889081034513.2135</v>
      </c>
      <c r="AB3" s="3">
        <f>Urban_res_calculation!AB5</f>
        <v>811730984510.56396</v>
      </c>
      <c r="AC3" s="3">
        <f>Urban_res_calculation!AC5</f>
        <v>741110388858.1449</v>
      </c>
      <c r="AD3" s="3">
        <f>Urban_res_calculation!AD5</f>
        <v>676633785027.48633</v>
      </c>
      <c r="AE3" s="3">
        <f>Urban_res_calculation!AE5</f>
        <v>617766645730.09509</v>
      </c>
      <c r="AF3" s="3">
        <f>Urban_res_calculation!AF5</f>
        <v>564020947551.57678</v>
      </c>
    </row>
    <row r="4" spans="1:34">
      <c r="A4" s="1" t="s">
        <v>4</v>
      </c>
      <c r="B4" s="3">
        <f>Urban_res_calculation!B6</f>
        <v>322210372949305.25</v>
      </c>
      <c r="C4" s="3">
        <f>Urban_res_calculation!C6</f>
        <v>311210457713401.94</v>
      </c>
      <c r="D4" s="3">
        <f>Urban_res_calculation!D6</f>
        <v>326672624399992</v>
      </c>
      <c r="E4" s="3">
        <f>Urban_res_calculation!E6</f>
        <v>326019279151192</v>
      </c>
      <c r="F4" s="3">
        <f>Urban_res_calculation!F6</f>
        <v>325367240592889.63</v>
      </c>
      <c r="G4" s="3">
        <f>Urban_res_calculation!G6</f>
        <v>324716506111703.88</v>
      </c>
      <c r="H4" s="3">
        <f>Urban_res_calculation!H6</f>
        <v>324067073099480.44</v>
      </c>
      <c r="I4" s="3">
        <f>Urban_res_calculation!I6</f>
        <v>323418938953281.5</v>
      </c>
      <c r="J4" s="3">
        <f>Urban_res_calculation!J6</f>
        <v>322772101075374.94</v>
      </c>
      <c r="K4" s="3">
        <f>Urban_res_calculation!K6</f>
        <v>322126556873224.19</v>
      </c>
      <c r="L4" s="3">
        <f>Urban_res_calculation!L6</f>
        <v>321482303759477.75</v>
      </c>
      <c r="M4" s="3">
        <f>Urban_res_calculation!M6</f>
        <v>320839339151958.81</v>
      </c>
      <c r="N4" s="3">
        <f>Urban_res_calculation!N6</f>
        <v>320197660473654.88</v>
      </c>
      <c r="O4" s="3">
        <f>Urban_res_calculation!O6</f>
        <v>319557265152707.56</v>
      </c>
      <c r="P4" s="3">
        <f>Urban_res_calculation!P6</f>
        <v>318918150622402.13</v>
      </c>
      <c r="Q4" s="3">
        <f>Urban_res_calculation!Q6</f>
        <v>318280314321157.31</v>
      </c>
      <c r="R4" s="3">
        <f>Urban_res_calculation!R6</f>
        <v>317643753692515</v>
      </c>
      <c r="S4" s="3">
        <f>Urban_res_calculation!S6</f>
        <v>317008466185130</v>
      </c>
      <c r="T4" s="3">
        <f>Urban_res_calculation!T6</f>
        <v>316374449252759.75</v>
      </c>
      <c r="U4" s="3">
        <f>Urban_res_calculation!U6</f>
        <v>315741700354254.25</v>
      </c>
      <c r="V4" s="3">
        <f>Urban_res_calculation!V6</f>
        <v>315110216953545.75</v>
      </c>
      <c r="W4" s="3">
        <f>Urban_res_calculation!W6</f>
        <v>314479996519638.69</v>
      </c>
      <c r="X4" s="3">
        <f>Urban_res_calculation!X6</f>
        <v>313851036526599.44</v>
      </c>
      <c r="Y4" s="3">
        <f>Urban_res_calculation!Y6</f>
        <v>313223334453546.25</v>
      </c>
      <c r="Z4" s="3">
        <f>Urban_res_calculation!Z6</f>
        <v>312596887784639.19</v>
      </c>
      <c r="AA4" s="3">
        <f>Urban_res_calculation!AA6</f>
        <v>311971694009069.94</v>
      </c>
      <c r="AB4" s="3">
        <f>Urban_res_calculation!AB6</f>
        <v>311347750621051.81</v>
      </c>
      <c r="AC4" s="3">
        <f>Urban_res_calculation!AC6</f>
        <v>310725055119809.69</v>
      </c>
      <c r="AD4" s="3">
        <f>Urban_res_calculation!AD6</f>
        <v>310103605009570.06</v>
      </c>
      <c r="AE4" s="3">
        <f>Urban_res_calculation!AE6</f>
        <v>309483397799550.94</v>
      </c>
      <c r="AF4" s="3">
        <f>Urban_res_calculation!AF6</f>
        <v>308864431003951.81</v>
      </c>
    </row>
    <row r="5" spans="1:34">
      <c r="A5" s="1" t="s">
        <v>5</v>
      </c>
      <c r="B5" s="3">
        <f>Urban_res_calculation!B7</f>
        <v>0</v>
      </c>
      <c r="C5" s="3">
        <f>Urban_res_calculation!C7</f>
        <v>0</v>
      </c>
      <c r="D5" s="3">
        <f>Urban_res_calculation!D7</f>
        <v>0</v>
      </c>
      <c r="E5" s="3">
        <f>Urban_res_calculation!E7</f>
        <v>0</v>
      </c>
      <c r="F5" s="3">
        <f>Urban_res_calculation!F7</f>
        <v>0</v>
      </c>
      <c r="G5" s="3">
        <f>Urban_res_calculation!G7</f>
        <v>0</v>
      </c>
      <c r="H5" s="3">
        <f>Urban_res_calculation!H7</f>
        <v>0</v>
      </c>
      <c r="I5" s="3">
        <f>Urban_res_calculation!I7</f>
        <v>0</v>
      </c>
      <c r="J5" s="3">
        <f>Urban_res_calculation!J7</f>
        <v>0</v>
      </c>
      <c r="K5" s="3">
        <f>Urban_res_calculation!K7</f>
        <v>0</v>
      </c>
      <c r="L5" s="3">
        <f>Urban_res_calculation!L7</f>
        <v>0</v>
      </c>
      <c r="M5" s="3">
        <f>Urban_res_calculation!M7</f>
        <v>0</v>
      </c>
      <c r="N5" s="3">
        <f>Urban_res_calculation!N7</f>
        <v>0</v>
      </c>
      <c r="O5" s="3">
        <f>Urban_res_calculation!O7</f>
        <v>0</v>
      </c>
      <c r="P5" s="3">
        <f>Urban_res_calculation!P7</f>
        <v>0</v>
      </c>
      <c r="Q5" s="3">
        <f>Urban_res_calculation!Q7</f>
        <v>0</v>
      </c>
      <c r="R5" s="3">
        <f>Urban_res_calculation!R7</f>
        <v>0</v>
      </c>
      <c r="S5" s="3">
        <f>Urban_res_calculation!S7</f>
        <v>0</v>
      </c>
      <c r="T5" s="3">
        <f>Urban_res_calculation!T7</f>
        <v>0</v>
      </c>
      <c r="U5" s="3">
        <f>Urban_res_calculation!U7</f>
        <v>0</v>
      </c>
      <c r="V5" s="3">
        <f>Urban_res_calculation!V7</f>
        <v>0</v>
      </c>
      <c r="W5" s="3">
        <f>Urban_res_calculation!W7</f>
        <v>0</v>
      </c>
      <c r="X5" s="3">
        <f>Urban_res_calculation!X7</f>
        <v>0</v>
      </c>
      <c r="Y5" s="3">
        <f>Urban_res_calculation!Y7</f>
        <v>0</v>
      </c>
      <c r="Z5" s="3">
        <f>Urban_res_calculation!Z7</f>
        <v>0</v>
      </c>
      <c r="AA5" s="3">
        <f>Urban_res_calculation!AA7</f>
        <v>0</v>
      </c>
      <c r="AB5" s="3">
        <f>Urban_res_calculation!AB7</f>
        <v>0</v>
      </c>
      <c r="AC5" s="3">
        <f>Urban_res_calculation!AC7</f>
        <v>0</v>
      </c>
      <c r="AD5" s="3">
        <f>Urban_res_calculation!AD7</f>
        <v>0</v>
      </c>
      <c r="AE5" s="3">
        <f>Urban_res_calculation!AE7</f>
        <v>0</v>
      </c>
      <c r="AF5" s="3">
        <f>Urban_res_calculation!AF7</f>
        <v>0</v>
      </c>
    </row>
    <row r="6" spans="1:34">
      <c r="A6" s="1" t="s">
        <v>7</v>
      </c>
      <c r="B6" s="3">
        <f>Urban_res_calculation!B8</f>
        <v>82949028366600</v>
      </c>
      <c r="C6" s="3">
        <f>Urban_res_calculation!C8</f>
        <v>79816126987800.016</v>
      </c>
      <c r="D6" s="3">
        <f>Urban_res_calculation!D8</f>
        <v>87603886894891.609</v>
      </c>
      <c r="E6" s="3">
        <f>Urban_res_calculation!E8</f>
        <v>87691490781786.484</v>
      </c>
      <c r="F6" s="3">
        <f>Urban_res_calculation!F8</f>
        <v>87779182272568.266</v>
      </c>
      <c r="G6" s="3">
        <f>Urban_res_calculation!G8</f>
        <v>87866961454840.828</v>
      </c>
      <c r="H6" s="3">
        <f>Urban_res_calculation!H8</f>
        <v>87954828416295.656</v>
      </c>
      <c r="I6" s="3">
        <f>Urban_res_calculation!I8</f>
        <v>88042783244711.938</v>
      </c>
      <c r="J6" s="3">
        <f>Urban_res_calculation!J8</f>
        <v>88130826027956.641</v>
      </c>
      <c r="K6" s="3">
        <f>Urban_res_calculation!K8</f>
        <v>88218956853984.594</v>
      </c>
      <c r="L6" s="3">
        <f>Urban_res_calculation!L8</f>
        <v>88307175810838.563</v>
      </c>
      <c r="M6" s="3">
        <f>Urban_res_calculation!M8</f>
        <v>88395482986649.391</v>
      </c>
      <c r="N6" s="3">
        <f>Urban_res_calculation!N8</f>
        <v>88483878469636.031</v>
      </c>
      <c r="O6" s="3">
        <f>Urban_res_calculation!O8</f>
        <v>88572362348105.656</v>
      </c>
      <c r="P6" s="3">
        <f>Urban_res_calculation!P8</f>
        <v>88660934710453.75</v>
      </c>
      <c r="Q6" s="3">
        <f>Urban_res_calculation!Q8</f>
        <v>88749595645164.188</v>
      </c>
      <c r="R6" s="3">
        <f>Urban_res_calculation!R8</f>
        <v>88838345240809.344</v>
      </c>
      <c r="S6" s="3">
        <f>Urban_res_calculation!S8</f>
        <v>88927183586050.141</v>
      </c>
      <c r="T6" s="3">
        <f>Urban_res_calculation!T8</f>
        <v>89016110769636.188</v>
      </c>
      <c r="U6" s="3">
        <f>Urban_res_calculation!U8</f>
        <v>89105126880405.813</v>
      </c>
      <c r="V6" s="3">
        <f>Urban_res_calculation!V8</f>
        <v>89194232007286.203</v>
      </c>
      <c r="W6" s="3">
        <f>Urban_res_calculation!W8</f>
        <v>89283426239293.484</v>
      </c>
      <c r="X6" s="3">
        <f>Urban_res_calculation!X8</f>
        <v>89372709665532.766</v>
      </c>
      <c r="Y6" s="3">
        <f>Urban_res_calculation!Y8</f>
        <v>89462082375198.281</v>
      </c>
      <c r="Z6" s="3">
        <f>Urban_res_calculation!Z8</f>
        <v>89551544457573.469</v>
      </c>
      <c r="AA6" s="3">
        <f>Urban_res_calculation!AA8</f>
        <v>89641096002031.031</v>
      </c>
      <c r="AB6" s="3">
        <f>Urban_res_calculation!AB8</f>
        <v>89730737098033.047</v>
      </c>
      <c r="AC6" s="3">
        <f>Urban_res_calculation!AC8</f>
        <v>89820467835131.063</v>
      </c>
      <c r="AD6" s="3">
        <f>Urban_res_calculation!AD8</f>
        <v>89910288302966.188</v>
      </c>
      <c r="AE6" s="3">
        <f>Urban_res_calculation!AE8</f>
        <v>90000198591269.141</v>
      </c>
      <c r="AF6" s="3">
        <f>Urban_res_calculation!AF8</f>
        <v>90090198789860.406</v>
      </c>
    </row>
    <row r="7" spans="1:34">
      <c r="A7" s="1" t="s">
        <v>11</v>
      </c>
      <c r="B7" s="3">
        <f>Urban_res_calculation!B9</f>
        <v>16283801352600.004</v>
      </c>
      <c r="C7" s="3">
        <f>Urban_res_calculation!C9</f>
        <v>16720950382200</v>
      </c>
      <c r="D7" s="3">
        <f>Urban_res_calculation!D9</f>
        <v>24431245585434.785</v>
      </c>
      <c r="E7" s="3">
        <f>Urban_res_calculation!E9</f>
        <v>25677239110291.957</v>
      </c>
      <c r="F7" s="3">
        <f>Urban_res_calculation!F9</f>
        <v>26986778304916.844</v>
      </c>
      <c r="G7" s="3">
        <f>Urban_res_calculation!G9</f>
        <v>28363103998467.602</v>
      </c>
      <c r="H7" s="3">
        <f>Urban_res_calculation!H9</f>
        <v>29809622302389.449</v>
      </c>
      <c r="I7" s="3">
        <f>Urban_res_calculation!I9</f>
        <v>31329913039811.309</v>
      </c>
      <c r="J7" s="3">
        <f>Urban_res_calculation!J9</f>
        <v>32927738604841.684</v>
      </c>
      <c r="K7" s="3">
        <f>Urban_res_calculation!K9</f>
        <v>34607053273688.605</v>
      </c>
      <c r="L7" s="3">
        <f>Urban_res_calculation!L9</f>
        <v>36372012990646.719</v>
      </c>
      <c r="M7" s="3">
        <f>Urban_res_calculation!M9</f>
        <v>38226985653169.695</v>
      </c>
      <c r="N7" s="3">
        <f>Urban_res_calculation!N9</f>
        <v>40176561921481.344</v>
      </c>
      <c r="O7" s="3">
        <f>Urban_res_calculation!O9</f>
        <v>42225566579476.891</v>
      </c>
      <c r="P7" s="3">
        <f>Urban_res_calculation!P9</f>
        <v>44379070475030.211</v>
      </c>
      <c r="Q7" s="3">
        <f>Urban_res_calculation!Q9</f>
        <v>46642403069256.75</v>
      </c>
      <c r="R7" s="3">
        <f>Urban_res_calculation!R9</f>
        <v>49021165625788.844</v>
      </c>
      <c r="S7" s="3">
        <f>Urban_res_calculation!S9</f>
        <v>51521245072704.07</v>
      </c>
      <c r="T7" s="3">
        <f>Urban_res_calculation!T9</f>
        <v>54148828571411.977</v>
      </c>
      <c r="U7" s="3">
        <f>Urban_res_calculation!U9</f>
        <v>56910418828553.984</v>
      </c>
      <c r="V7" s="3">
        <f>Urban_res_calculation!V9</f>
        <v>59812850188810.234</v>
      </c>
      <c r="W7" s="3">
        <f>Urban_res_calculation!W9</f>
        <v>62863305548439.555</v>
      </c>
      <c r="X7" s="3">
        <f>Urban_res_calculation!X9</f>
        <v>66069334131409.969</v>
      </c>
      <c r="Y7" s="3">
        <f>Urban_res_calculation!Y9</f>
        <v>69438870172111.875</v>
      </c>
      <c r="Z7" s="3">
        <f>Urban_res_calculation!Z9</f>
        <v>72980252550889.578</v>
      </c>
      <c r="AA7" s="3">
        <f>Urban_res_calculation!AA9</f>
        <v>76702245430984.938</v>
      </c>
      <c r="AB7" s="3">
        <f>Urban_res_calculation!AB9</f>
        <v>80614059947965.172</v>
      </c>
      <c r="AC7" s="3">
        <f>Urban_res_calculation!AC9</f>
        <v>84725377005311.391</v>
      </c>
      <c r="AD7" s="3">
        <f>Urban_res_calculation!AD9</f>
        <v>89046371232582.266</v>
      </c>
      <c r="AE7" s="3">
        <f>Urban_res_calculation!AE9</f>
        <v>93587736165443.953</v>
      </c>
      <c r="AF7" s="3">
        <f>Urban_res_calculation!AF9</f>
        <v>98360710709881.594</v>
      </c>
    </row>
    <row r="8" spans="1:34">
      <c r="A8" s="1" t="s">
        <v>13</v>
      </c>
      <c r="B8" s="3">
        <f>Urban_res_calculation!B10</f>
        <v>0</v>
      </c>
      <c r="C8" s="3">
        <f>Urban_res_calculation!C10</f>
        <v>0</v>
      </c>
      <c r="D8" s="3">
        <f>Urban_res_calculation!D10</f>
        <v>0</v>
      </c>
      <c r="E8" s="3">
        <f>Urban_res_calculation!E10</f>
        <v>0</v>
      </c>
      <c r="F8" s="3">
        <f>Urban_res_calculation!F10</f>
        <v>0</v>
      </c>
      <c r="G8" s="3">
        <f>Urban_res_calculation!G10</f>
        <v>0</v>
      </c>
      <c r="H8" s="3">
        <f>Urban_res_calculation!H10</f>
        <v>0</v>
      </c>
      <c r="I8" s="3">
        <f>Urban_res_calculation!I10</f>
        <v>0</v>
      </c>
      <c r="J8" s="3">
        <f>Urban_res_calculation!J10</f>
        <v>0</v>
      </c>
      <c r="K8" s="3">
        <f>Urban_res_calculation!K10</f>
        <v>0</v>
      </c>
      <c r="L8" s="3">
        <f>Urban_res_calculation!L10</f>
        <v>0</v>
      </c>
      <c r="M8" s="3">
        <f>Urban_res_calculation!M10</f>
        <v>0</v>
      </c>
      <c r="N8" s="3">
        <f>Urban_res_calculation!N10</f>
        <v>0</v>
      </c>
      <c r="O8" s="3">
        <f>Urban_res_calculation!O10</f>
        <v>0</v>
      </c>
      <c r="P8" s="3">
        <f>Urban_res_calculation!P10</f>
        <v>0</v>
      </c>
      <c r="Q8" s="3">
        <f>Urban_res_calculation!Q10</f>
        <v>0</v>
      </c>
      <c r="R8" s="3">
        <f>Urban_res_calculation!R10</f>
        <v>0</v>
      </c>
      <c r="S8" s="3">
        <f>Urban_res_calculation!S10</f>
        <v>0</v>
      </c>
      <c r="T8" s="3">
        <f>Urban_res_calculation!T10</f>
        <v>0</v>
      </c>
      <c r="U8" s="3">
        <f>Urban_res_calculation!U10</f>
        <v>0</v>
      </c>
      <c r="V8" s="3">
        <f>Urban_res_calculation!V10</f>
        <v>0</v>
      </c>
      <c r="W8" s="3">
        <f>Urban_res_calculation!W10</f>
        <v>0</v>
      </c>
      <c r="X8" s="3">
        <f>Urban_res_calculation!X10</f>
        <v>0</v>
      </c>
      <c r="Y8" s="3">
        <f>Urban_res_calculation!Y10</f>
        <v>0</v>
      </c>
      <c r="Z8" s="3">
        <f>Urban_res_calculation!Z10</f>
        <v>0</v>
      </c>
      <c r="AA8" s="3">
        <f>Urban_res_calculation!AA10</f>
        <v>0</v>
      </c>
      <c r="AB8" s="3">
        <f>Urban_res_calculation!AB10</f>
        <v>0</v>
      </c>
      <c r="AC8" s="3">
        <f>Urban_res_calculation!AC10</f>
        <v>0</v>
      </c>
      <c r="AD8" s="3">
        <f>Urban_res_calculation!AD10</f>
        <v>0</v>
      </c>
      <c r="AE8" s="3">
        <f>Urban_res_calculation!AE10</f>
        <v>0</v>
      </c>
      <c r="AF8" s="3">
        <f>Urban_res_calculation!AF10</f>
        <v>0</v>
      </c>
    </row>
    <row r="9" spans="1:34">
      <c r="A9" s="1" t="s">
        <v>14</v>
      </c>
      <c r="B9" s="3">
        <f>Urban_res_calculation!B11</f>
        <v>85228113102681.625</v>
      </c>
      <c r="C9" s="3">
        <f>Urban_res_calculation!C11</f>
        <v>80367512748743.031</v>
      </c>
      <c r="D9" s="3">
        <f>Urban_res_calculation!D11</f>
        <v>80221284272225.891</v>
      </c>
      <c r="E9" s="3">
        <f>Urban_res_calculation!E11</f>
        <v>75969556205797.922</v>
      </c>
      <c r="F9" s="3">
        <f>Urban_res_calculation!F11</f>
        <v>71943169726890.625</v>
      </c>
      <c r="G9" s="3">
        <f>Urban_res_calculation!G11</f>
        <v>68130181731365.422</v>
      </c>
      <c r="H9" s="3">
        <f>Urban_res_calculation!H11</f>
        <v>64519282099603.055</v>
      </c>
      <c r="I9" s="3">
        <f>Urban_res_calculation!I11</f>
        <v>61099760148324.086</v>
      </c>
      <c r="J9" s="3">
        <f>Urban_res_calculation!J11</f>
        <v>57861472860462.906</v>
      </c>
      <c r="K9" s="3">
        <f>Urban_res_calculation!K11</f>
        <v>54794814798858.367</v>
      </c>
      <c r="L9" s="3">
        <f>Urban_res_calculation!L11</f>
        <v>51890689614518.875</v>
      </c>
      <c r="M9" s="3">
        <f>Urban_res_calculation!M11</f>
        <v>49140483064949.375</v>
      </c>
      <c r="N9" s="3">
        <f>Urban_res_calculation!N11</f>
        <v>46536037462507.055</v>
      </c>
      <c r="O9" s="3">
        <f>Urban_res_calculation!O11</f>
        <v>44069627476994.18</v>
      </c>
      <c r="P9" s="3">
        <f>Urban_res_calculation!P11</f>
        <v>41733937220713.484</v>
      </c>
      <c r="Q9" s="3">
        <f>Urban_res_calculation!Q11</f>
        <v>39522038548015.664</v>
      </c>
      <c r="R9" s="3">
        <f>Urban_res_calculation!R11</f>
        <v>37427370504970.828</v>
      </c>
      <c r="S9" s="3">
        <f>Urban_res_calculation!S11</f>
        <v>35443719868207.375</v>
      </c>
      <c r="T9" s="3">
        <f>Urban_res_calculation!T11</f>
        <v>33565202715192.383</v>
      </c>
      <c r="U9" s="3">
        <f>Urban_res_calculation!U11</f>
        <v>31786246971287.184</v>
      </c>
      <c r="V9" s="3">
        <f>Urban_res_calculation!V11</f>
        <v>30101575881808.961</v>
      </c>
      <c r="W9" s="3">
        <f>Urban_res_calculation!W11</f>
        <v>28506192360073.086</v>
      </c>
      <c r="X9" s="3">
        <f>Urban_res_calculation!X11</f>
        <v>26995364164989.211</v>
      </c>
      <c r="Y9" s="3">
        <f>Urban_res_calculation!Y11</f>
        <v>25564609864244.781</v>
      </c>
      <c r="Z9" s="3">
        <f>Urban_res_calculation!Z11</f>
        <v>24209685541439.805</v>
      </c>
      <c r="AA9" s="3">
        <f>Urban_res_calculation!AA11</f>
        <v>22926572207743.492</v>
      </c>
      <c r="AB9" s="3">
        <f>Urban_res_calculation!AB11</f>
        <v>21711463880733.086</v>
      </c>
      <c r="AC9" s="3">
        <f>Urban_res_calculation!AC11</f>
        <v>20560756295054.23</v>
      </c>
      <c r="AD9" s="3">
        <f>Urban_res_calculation!AD11</f>
        <v>19471036211416.355</v>
      </c>
      <c r="AE9" s="3">
        <f>Urban_res_calculation!AE11</f>
        <v>18439071292211.289</v>
      </c>
      <c r="AF9" s="3">
        <f>Urban_res_calculation!AF11</f>
        <v>17461800513724.09</v>
      </c>
    </row>
    <row r="10" spans="1:34">
      <c r="A10" s="1" t="s">
        <v>15</v>
      </c>
      <c r="B10" s="3">
        <f>Urban_res_calculation!B12</f>
        <v>21423016445340.156</v>
      </c>
      <c r="C10" s="3">
        <f>Urban_res_calculation!C12</f>
        <v>20201251495655.078</v>
      </c>
      <c r="D10" s="3">
        <f>Urban_res_calculation!D12</f>
        <v>20164495372080.805</v>
      </c>
      <c r="E10" s="3">
        <f>Urban_res_calculation!E12</f>
        <v>19095777117360.52</v>
      </c>
      <c r="F10" s="3">
        <f>Urban_res_calculation!F12</f>
        <v>18083700930140.41</v>
      </c>
      <c r="G10" s="3">
        <f>Urban_res_calculation!G12</f>
        <v>17125264780842.967</v>
      </c>
      <c r="H10" s="3">
        <f>Urban_res_calculation!H12</f>
        <v>16217625747458.289</v>
      </c>
      <c r="I10" s="3">
        <f>Urban_res_calculation!I12</f>
        <v>15358091582842.998</v>
      </c>
      <c r="J10" s="3">
        <f>Urban_res_calculation!J12</f>
        <v>14544112728952.318</v>
      </c>
      <c r="K10" s="3">
        <f>Urban_res_calculation!K12</f>
        <v>13773274754317.846</v>
      </c>
      <c r="L10" s="3">
        <f>Urban_res_calculation!L12</f>
        <v>13043291192339</v>
      </c>
      <c r="M10" s="3">
        <f>Urban_res_calculation!M12</f>
        <v>12351996759145.033</v>
      </c>
      <c r="N10" s="3">
        <f>Urban_res_calculation!N12</f>
        <v>11697340930910.346</v>
      </c>
      <c r="O10" s="3">
        <f>Urban_res_calculation!O12</f>
        <v>11077381861572.098</v>
      </c>
      <c r="P10" s="3">
        <f>Urban_res_calculation!P12</f>
        <v>10490280622908.775</v>
      </c>
      <c r="Q10" s="3">
        <f>Urban_res_calculation!Q12</f>
        <v>9934295749894.6094</v>
      </c>
      <c r="R10" s="3">
        <f>Urban_res_calculation!R12</f>
        <v>9407778075150.1953</v>
      </c>
      <c r="S10" s="3">
        <f>Urban_res_calculation!S12</f>
        <v>8909165837167.2344</v>
      </c>
      <c r="T10" s="3">
        <f>Urban_res_calculation!T12</f>
        <v>8436980047797.3701</v>
      </c>
      <c r="U10" s="3">
        <f>Urban_res_calculation!U12</f>
        <v>7989820105264.1094</v>
      </c>
      <c r="V10" s="3">
        <f>Urban_res_calculation!V12</f>
        <v>7566359639685.1113</v>
      </c>
      <c r="W10" s="3">
        <f>Urban_res_calculation!W12</f>
        <v>7165342578781.7998</v>
      </c>
      <c r="X10" s="3">
        <f>Urban_res_calculation!X12</f>
        <v>6785579422106.3643</v>
      </c>
      <c r="Y10" s="3">
        <f>Urban_res_calculation!Y12</f>
        <v>6425943712734.7266</v>
      </c>
      <c r="Z10" s="3">
        <f>Urban_res_calculation!Z12</f>
        <v>6085368695959.7861</v>
      </c>
      <c r="AA10" s="3">
        <f>Urban_res_calculation!AA12</f>
        <v>5762844155073.917</v>
      </c>
      <c r="AB10" s="3">
        <f>Urban_res_calculation!AB12</f>
        <v>5457413414854.999</v>
      </c>
      <c r="AC10" s="3">
        <f>Urban_res_calculation!AC12</f>
        <v>5168170503867.6836</v>
      </c>
      <c r="AD10" s="3">
        <f>Urban_res_calculation!AD12</f>
        <v>4894257467162.6963</v>
      </c>
      <c r="AE10" s="3">
        <f>Urban_res_calculation!AE12</f>
        <v>4634861821403.0732</v>
      </c>
      <c r="AF10" s="3">
        <f>Urban_res_calculation!AF12</f>
        <v>4389214144868.71</v>
      </c>
    </row>
    <row r="11" spans="1:34">
      <c r="A11" s="1" t="s">
        <v>16</v>
      </c>
      <c r="B11" s="3">
        <f>Urban_res_calculation!B13</f>
        <v>0</v>
      </c>
      <c r="C11" s="3">
        <f>Urban_res_calculation!C13</f>
        <v>0</v>
      </c>
      <c r="D11" s="3">
        <f>Urban_res_calculation!D13</f>
        <v>0</v>
      </c>
      <c r="E11" s="3">
        <f>Urban_res_calculation!E13</f>
        <v>0</v>
      </c>
      <c r="F11" s="3">
        <f>Urban_res_calculation!F13</f>
        <v>0</v>
      </c>
      <c r="G11" s="3">
        <f>Urban_res_calculation!G13</f>
        <v>0</v>
      </c>
      <c r="H11" s="3">
        <f>Urban_res_calculation!H13</f>
        <v>0</v>
      </c>
      <c r="I11" s="3">
        <f>Urban_res_calculation!I13</f>
        <v>0</v>
      </c>
      <c r="J11" s="3">
        <f>Urban_res_calculation!J13</f>
        <v>0</v>
      </c>
      <c r="K11" s="3">
        <f>Urban_res_calculation!K13</f>
        <v>0</v>
      </c>
      <c r="L11" s="3">
        <f>Urban_res_calculation!L13</f>
        <v>0</v>
      </c>
      <c r="M11" s="3">
        <f>Urban_res_calculation!M13</f>
        <v>0</v>
      </c>
      <c r="N11" s="3">
        <f>Urban_res_calculation!N13</f>
        <v>0</v>
      </c>
      <c r="O11" s="3">
        <f>Urban_res_calculation!O13</f>
        <v>0</v>
      </c>
      <c r="P11" s="3">
        <f>Urban_res_calculation!P13</f>
        <v>0</v>
      </c>
      <c r="Q11" s="3">
        <f>Urban_res_calculation!Q13</f>
        <v>0</v>
      </c>
      <c r="R11" s="3">
        <f>Urban_res_calculation!R13</f>
        <v>0</v>
      </c>
      <c r="S11" s="3">
        <f>Urban_res_calculation!S13</f>
        <v>0</v>
      </c>
      <c r="T11" s="3">
        <f>Urban_res_calculation!T13</f>
        <v>0</v>
      </c>
      <c r="U11" s="3">
        <f>Urban_res_calculation!U13</f>
        <v>0</v>
      </c>
      <c r="V11" s="3">
        <f>Urban_res_calculation!V13</f>
        <v>0</v>
      </c>
      <c r="W11" s="3">
        <f>Urban_res_calculation!W13</f>
        <v>0</v>
      </c>
      <c r="X11" s="3">
        <f>Urban_res_calculation!X13</f>
        <v>0</v>
      </c>
      <c r="Y11" s="3">
        <f>Urban_res_calculation!Y13</f>
        <v>0</v>
      </c>
      <c r="Z11" s="3">
        <f>Urban_res_calculation!Z13</f>
        <v>0</v>
      </c>
      <c r="AA11" s="3">
        <f>Urban_res_calculation!AA13</f>
        <v>0</v>
      </c>
      <c r="AB11" s="3">
        <f>Urban_res_calculation!AB13</f>
        <v>0</v>
      </c>
      <c r="AC11" s="3">
        <f>Urban_res_calculation!AC13</f>
        <v>0</v>
      </c>
      <c r="AD11" s="3">
        <f>Urban_res_calculation!AD13</f>
        <v>0</v>
      </c>
      <c r="AE11" s="3">
        <f>Urban_res_calculation!AE13</f>
        <v>0</v>
      </c>
      <c r="AF11" s="3">
        <f>Urban_res_calculation!AF13</f>
        <v>0</v>
      </c>
    </row>
    <row r="27" spans="1:6">
      <c r="A27" s="7"/>
      <c r="B27" s="8"/>
      <c r="C27" s="8"/>
      <c r="D27" s="8"/>
      <c r="E27" s="8"/>
      <c r="F27" s="8"/>
    </row>
    <row r="28" spans="1:6">
      <c r="A28" s="7"/>
      <c r="B28" s="8"/>
      <c r="C28" s="8"/>
      <c r="D28" s="8"/>
      <c r="E28" s="8"/>
      <c r="F28" s="8"/>
    </row>
    <row r="29" spans="1:6">
      <c r="A29" s="7"/>
      <c r="B29" s="8"/>
      <c r="C29" s="8"/>
      <c r="D29" s="8"/>
      <c r="E29" s="8"/>
      <c r="F29" s="8"/>
    </row>
    <row r="30" spans="1:6">
      <c r="A30" s="7"/>
      <c r="B30" s="8"/>
      <c r="C30" s="8"/>
      <c r="D30" s="8"/>
      <c r="E30" s="8"/>
      <c r="F30" s="8"/>
    </row>
    <row r="31" spans="1:6">
      <c r="A31" s="7"/>
      <c r="B31" s="8"/>
      <c r="C31" s="8"/>
      <c r="D31" s="8"/>
      <c r="E31" s="8"/>
      <c r="F31" s="8"/>
    </row>
    <row r="32" spans="1:6">
      <c r="A32" s="7"/>
      <c r="B32" s="8"/>
      <c r="C32" s="8"/>
      <c r="D32" s="8"/>
      <c r="E32" s="8"/>
      <c r="F32" s="8"/>
    </row>
    <row r="33" spans="1:6">
      <c r="A33" s="7"/>
      <c r="B33" s="8"/>
      <c r="C33" s="8"/>
      <c r="D33" s="8"/>
      <c r="E33" s="8"/>
      <c r="F33" s="8"/>
    </row>
    <row r="34" spans="1:6">
      <c r="A34" s="7"/>
      <c r="B34" s="8"/>
      <c r="C34" s="8"/>
      <c r="D34" s="8"/>
      <c r="E34" s="8"/>
      <c r="F34" s="8"/>
    </row>
    <row r="35" spans="1:6">
      <c r="A35" s="7"/>
      <c r="B35" s="8"/>
      <c r="C35" s="8"/>
      <c r="D35" s="8"/>
      <c r="E35" s="8"/>
      <c r="F35" s="8"/>
    </row>
    <row r="36" spans="1:6">
      <c r="A36" s="7"/>
      <c r="B36" s="8"/>
      <c r="C36" s="8"/>
      <c r="D36" s="8"/>
      <c r="E36" s="8"/>
      <c r="F36" s="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zoomScale="120" zoomScaleNormal="120" workbookViewId="0">
      <selection activeCell="B2" sqref="B2"/>
    </sheetView>
  </sheetViews>
  <sheetFormatPr defaultRowHeight="15"/>
  <cols>
    <col min="1" max="1" width="29.85546875" customWidth="1"/>
    <col min="2" max="33" width="11.8554687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Urban_res_calculation!B16</f>
        <v>19777993954664.605</v>
      </c>
      <c r="C2" s="3">
        <f>Urban_res_calculation!C16</f>
        <v>19829823270841.098</v>
      </c>
      <c r="D2" s="3">
        <f>Urban_res_calculation!D16</f>
        <v>21956051311951.871</v>
      </c>
      <c r="E2" s="3">
        <f>Urban_res_calculation!E16</f>
        <v>22109743671135.531</v>
      </c>
      <c r="F2" s="3">
        <f>Urban_res_calculation!F16</f>
        <v>22264511876833.477</v>
      </c>
      <c r="G2" s="3">
        <f>Urban_res_calculation!G16</f>
        <v>22420363459971.309</v>
      </c>
      <c r="H2" s="3">
        <f>Urban_res_calculation!H16</f>
        <v>22577306004191.105</v>
      </c>
      <c r="I2" s="3">
        <f>Urban_res_calculation!I16</f>
        <v>22735347146220.441</v>
      </c>
      <c r="J2" s="3">
        <f>Urban_res_calculation!J16</f>
        <v>22894494576243.98</v>
      </c>
      <c r="K2" s="3">
        <f>Urban_res_calculation!K16</f>
        <v>23054756038277.688</v>
      </c>
      <c r="L2" s="3">
        <f>Urban_res_calculation!L16</f>
        <v>23216139330545.629</v>
      </c>
      <c r="M2" s="3">
        <f>Urban_res_calculation!M16</f>
        <v>23378652305859.445</v>
      </c>
      <c r="N2" s="3">
        <f>Urban_res_calculation!N16</f>
        <v>23542302872000.457</v>
      </c>
      <c r="O2" s="3">
        <f>Urban_res_calculation!O16</f>
        <v>23707098992104.457</v>
      </c>
      <c r="P2" s="3">
        <f>Urban_res_calculation!P16</f>
        <v>23873048685049.188</v>
      </c>
      <c r="Q2" s="3">
        <f>Urban_res_calculation!Q16</f>
        <v>24040160025844.531</v>
      </c>
      <c r="R2" s="3">
        <f>Urban_res_calculation!R16</f>
        <v>24208441146025.441</v>
      </c>
      <c r="S2" s="3">
        <f>Urban_res_calculation!S16</f>
        <v>24377900234047.617</v>
      </c>
      <c r="T2" s="3">
        <f>Urban_res_calculation!T16</f>
        <v>24548545535685.949</v>
      </c>
      <c r="U2" s="3">
        <f>Urban_res_calculation!U16</f>
        <v>24720385354435.75</v>
      </c>
      <c r="V2" s="3">
        <f>Urban_res_calculation!V16</f>
        <v>24893428051916.797</v>
      </c>
      <c r="W2" s="3">
        <f>Urban_res_calculation!W16</f>
        <v>25067682048280.211</v>
      </c>
      <c r="X2" s="3">
        <f>Urban_res_calculation!X16</f>
        <v>25243155822618.168</v>
      </c>
      <c r="Y2" s="3">
        <f>Urban_res_calculation!Y16</f>
        <v>25419857913376.492</v>
      </c>
      <c r="Z2" s="3">
        <f>Urban_res_calculation!Z16</f>
        <v>25597796918770.125</v>
      </c>
      <c r="AA2" s="3">
        <f>Urban_res_calculation!AA16</f>
        <v>25776981497201.512</v>
      </c>
      <c r="AB2" s="3">
        <f>Urban_res_calculation!AB16</f>
        <v>25957420367681.918</v>
      </c>
      <c r="AC2" s="3">
        <f>Urban_res_calculation!AC16</f>
        <v>26139122310255.688</v>
      </c>
      <c r="AD2" s="3">
        <f>Urban_res_calculation!AD16</f>
        <v>26322096166427.473</v>
      </c>
      <c r="AE2" s="3">
        <f>Urban_res_calculation!AE16</f>
        <v>26506350839592.461</v>
      </c>
      <c r="AF2" s="3">
        <f>Urban_res_calculation!AF16</f>
        <v>26691895295469.605</v>
      </c>
      <c r="AG2" s="3">
        <f>Urban_res_calculation!AG16</f>
        <v>26878738562537.891</v>
      </c>
    </row>
    <row r="3" spans="1:35">
      <c r="A3" s="1" t="s">
        <v>3</v>
      </c>
      <c r="B3" s="3">
        <f>Urban_res_calculation!B17</f>
        <v>0</v>
      </c>
      <c r="C3" s="3">
        <f>Urban_res_calculation!C17</f>
        <v>0</v>
      </c>
      <c r="D3" s="3">
        <f>Urban_res_calculation!D17</f>
        <v>0</v>
      </c>
      <c r="E3" s="3">
        <f>Urban_res_calculation!E17</f>
        <v>0</v>
      </c>
      <c r="F3" s="3">
        <f>Urban_res_calculation!F17</f>
        <v>0</v>
      </c>
      <c r="G3" s="3">
        <f>Urban_res_calculation!G17</f>
        <v>0</v>
      </c>
      <c r="H3" s="3">
        <f>Urban_res_calculation!H17</f>
        <v>0</v>
      </c>
      <c r="I3" s="3">
        <f>Urban_res_calculation!I17</f>
        <v>0</v>
      </c>
      <c r="J3" s="3">
        <f>Urban_res_calculation!J17</f>
        <v>0</v>
      </c>
      <c r="K3" s="3">
        <f>Urban_res_calculation!K17</f>
        <v>0</v>
      </c>
      <c r="L3" s="3">
        <f>Urban_res_calculation!L17</f>
        <v>0</v>
      </c>
      <c r="M3" s="3">
        <f>Urban_res_calculation!M17</f>
        <v>0</v>
      </c>
      <c r="N3" s="3">
        <f>Urban_res_calculation!N17</f>
        <v>0</v>
      </c>
      <c r="O3" s="3">
        <f>Urban_res_calculation!O17</f>
        <v>0</v>
      </c>
      <c r="P3" s="3">
        <f>Urban_res_calculation!P17</f>
        <v>0</v>
      </c>
      <c r="Q3" s="3">
        <f>Urban_res_calculation!Q17</f>
        <v>0</v>
      </c>
      <c r="R3" s="3">
        <f>Urban_res_calculation!R17</f>
        <v>0</v>
      </c>
      <c r="S3" s="3">
        <f>Urban_res_calculation!S17</f>
        <v>0</v>
      </c>
      <c r="T3" s="3">
        <f>Urban_res_calculation!T17</f>
        <v>0</v>
      </c>
      <c r="U3" s="3">
        <f>Urban_res_calculation!U17</f>
        <v>0</v>
      </c>
      <c r="V3" s="3">
        <f>Urban_res_calculation!V17</f>
        <v>0</v>
      </c>
      <c r="W3" s="3">
        <f>Urban_res_calculation!W17</f>
        <v>0</v>
      </c>
      <c r="X3" s="3">
        <f>Urban_res_calculation!X17</f>
        <v>0</v>
      </c>
      <c r="Y3" s="3">
        <f>Urban_res_calculation!Y17</f>
        <v>0</v>
      </c>
      <c r="Z3" s="3">
        <f>Urban_res_calculation!Z17</f>
        <v>0</v>
      </c>
      <c r="AA3" s="3">
        <f>Urban_res_calculation!AA17</f>
        <v>0</v>
      </c>
      <c r="AB3" s="3">
        <f>Urban_res_calculation!AB17</f>
        <v>0</v>
      </c>
      <c r="AC3" s="3">
        <f>Urban_res_calculation!AC17</f>
        <v>0</v>
      </c>
      <c r="AD3" s="3">
        <f>Urban_res_calculation!AD17</f>
        <v>0</v>
      </c>
      <c r="AE3" s="3">
        <f>Urban_res_calculation!AE17</f>
        <v>0</v>
      </c>
      <c r="AF3" s="3">
        <f>Urban_res_calculation!AF17</f>
        <v>0</v>
      </c>
      <c r="AG3" s="3">
        <f>Urban_res_calculation!AG17</f>
        <v>0</v>
      </c>
    </row>
    <row r="4" spans="1:35">
      <c r="A4" s="1" t="s">
        <v>4</v>
      </c>
      <c r="B4" s="3">
        <f>Urban_res_calculation!B18</f>
        <v>0</v>
      </c>
      <c r="C4" s="3">
        <f>Urban_res_calculation!C18</f>
        <v>0</v>
      </c>
      <c r="D4" s="3">
        <f>Urban_res_calculation!D18</f>
        <v>0</v>
      </c>
      <c r="E4" s="3">
        <f>Urban_res_calculation!E18</f>
        <v>0</v>
      </c>
      <c r="F4" s="3">
        <f>Urban_res_calculation!F18</f>
        <v>0</v>
      </c>
      <c r="G4" s="3">
        <f>Urban_res_calculation!G18</f>
        <v>0</v>
      </c>
      <c r="H4" s="3">
        <f>Urban_res_calculation!H18</f>
        <v>0</v>
      </c>
      <c r="I4" s="3">
        <f>Urban_res_calculation!I18</f>
        <v>0</v>
      </c>
      <c r="J4" s="3">
        <f>Urban_res_calculation!J18</f>
        <v>0</v>
      </c>
      <c r="K4" s="3">
        <f>Urban_res_calculation!K18</f>
        <v>0</v>
      </c>
      <c r="L4" s="3">
        <f>Urban_res_calculation!L18</f>
        <v>0</v>
      </c>
      <c r="M4" s="3">
        <f>Urban_res_calculation!M18</f>
        <v>0</v>
      </c>
      <c r="N4" s="3">
        <f>Urban_res_calculation!N18</f>
        <v>0</v>
      </c>
      <c r="O4" s="3">
        <f>Urban_res_calculation!O18</f>
        <v>0</v>
      </c>
      <c r="P4" s="3">
        <f>Urban_res_calculation!P18</f>
        <v>0</v>
      </c>
      <c r="Q4" s="3">
        <f>Urban_res_calculation!Q18</f>
        <v>0</v>
      </c>
      <c r="R4" s="3">
        <f>Urban_res_calculation!R18</f>
        <v>0</v>
      </c>
      <c r="S4" s="3">
        <f>Urban_res_calculation!S18</f>
        <v>0</v>
      </c>
      <c r="T4" s="3">
        <f>Urban_res_calculation!T18</f>
        <v>0</v>
      </c>
      <c r="U4" s="3">
        <f>Urban_res_calculation!U18</f>
        <v>0</v>
      </c>
      <c r="V4" s="3">
        <f>Urban_res_calculation!V18</f>
        <v>0</v>
      </c>
      <c r="W4" s="3">
        <f>Urban_res_calculation!W18</f>
        <v>0</v>
      </c>
      <c r="X4" s="3">
        <f>Urban_res_calculation!X18</f>
        <v>0</v>
      </c>
      <c r="Y4" s="3">
        <f>Urban_res_calculation!Y18</f>
        <v>0</v>
      </c>
      <c r="Z4" s="3">
        <f>Urban_res_calculation!Z18</f>
        <v>0</v>
      </c>
      <c r="AA4" s="3">
        <f>Urban_res_calculation!AA18</f>
        <v>0</v>
      </c>
      <c r="AB4" s="3">
        <f>Urban_res_calculation!AB18</f>
        <v>0</v>
      </c>
      <c r="AC4" s="3">
        <f>Urban_res_calculation!AC18</f>
        <v>0</v>
      </c>
      <c r="AD4" s="3">
        <f>Urban_res_calculation!AD18</f>
        <v>0</v>
      </c>
      <c r="AE4" s="3">
        <f>Urban_res_calculation!AE18</f>
        <v>0</v>
      </c>
      <c r="AF4" s="3">
        <f>Urban_res_calculation!AF18</f>
        <v>0</v>
      </c>
      <c r="AG4" s="3">
        <f>Urban_res_calculation!AG18</f>
        <v>0</v>
      </c>
    </row>
    <row r="5" spans="1:35">
      <c r="A5" s="1" t="s">
        <v>5</v>
      </c>
      <c r="B5" s="3">
        <f>Urban_res_calculation!B19</f>
        <v>0</v>
      </c>
      <c r="C5" s="3">
        <f>Urban_res_calculation!C19</f>
        <v>0</v>
      </c>
      <c r="D5" s="3">
        <f>Urban_res_calculation!D19</f>
        <v>0</v>
      </c>
      <c r="E5" s="3">
        <f>Urban_res_calculation!E19</f>
        <v>0</v>
      </c>
      <c r="F5" s="3">
        <f>Urban_res_calculation!F19</f>
        <v>0</v>
      </c>
      <c r="G5" s="3">
        <f>Urban_res_calculation!G19</f>
        <v>0</v>
      </c>
      <c r="H5" s="3">
        <f>Urban_res_calculation!H19</f>
        <v>0</v>
      </c>
      <c r="I5" s="3">
        <f>Urban_res_calculation!I19</f>
        <v>0</v>
      </c>
      <c r="J5" s="3">
        <f>Urban_res_calculation!J19</f>
        <v>0</v>
      </c>
      <c r="K5" s="3">
        <f>Urban_res_calculation!K19</f>
        <v>0</v>
      </c>
      <c r="L5" s="3">
        <f>Urban_res_calculation!L19</f>
        <v>0</v>
      </c>
      <c r="M5" s="3">
        <f>Urban_res_calculation!M19</f>
        <v>0</v>
      </c>
      <c r="N5" s="3">
        <f>Urban_res_calculation!N19</f>
        <v>0</v>
      </c>
      <c r="O5" s="3">
        <f>Urban_res_calculation!O19</f>
        <v>0</v>
      </c>
      <c r="P5" s="3">
        <f>Urban_res_calculation!P19</f>
        <v>0</v>
      </c>
      <c r="Q5" s="3">
        <f>Urban_res_calculation!Q19</f>
        <v>0</v>
      </c>
      <c r="R5" s="3">
        <f>Urban_res_calculation!R19</f>
        <v>0</v>
      </c>
      <c r="S5" s="3">
        <f>Urban_res_calculation!S19</f>
        <v>0</v>
      </c>
      <c r="T5" s="3">
        <f>Urban_res_calculation!T19</f>
        <v>0</v>
      </c>
      <c r="U5" s="3">
        <f>Urban_res_calculation!U19</f>
        <v>0</v>
      </c>
      <c r="V5" s="3">
        <f>Urban_res_calculation!V19</f>
        <v>0</v>
      </c>
      <c r="W5" s="3">
        <f>Urban_res_calculation!W19</f>
        <v>0</v>
      </c>
      <c r="X5" s="3">
        <f>Urban_res_calculation!X19</f>
        <v>0</v>
      </c>
      <c r="Y5" s="3">
        <f>Urban_res_calculation!Y19</f>
        <v>0</v>
      </c>
      <c r="Z5" s="3">
        <f>Urban_res_calculation!Z19</f>
        <v>0</v>
      </c>
      <c r="AA5" s="3">
        <f>Urban_res_calculation!AA19</f>
        <v>0</v>
      </c>
      <c r="AB5" s="3">
        <f>Urban_res_calculation!AB19</f>
        <v>0</v>
      </c>
      <c r="AC5" s="3">
        <f>Urban_res_calculation!AC19</f>
        <v>0</v>
      </c>
      <c r="AD5" s="3">
        <f>Urban_res_calculation!AD19</f>
        <v>0</v>
      </c>
      <c r="AE5" s="3">
        <f>Urban_res_calculation!AE19</f>
        <v>0</v>
      </c>
      <c r="AF5" s="3">
        <f>Urban_res_calculation!AF19</f>
        <v>0</v>
      </c>
      <c r="AG5" s="3">
        <f>Urban_res_calculation!AG19</f>
        <v>0</v>
      </c>
    </row>
    <row r="6" spans="1:35">
      <c r="A6" s="1" t="s">
        <v>7</v>
      </c>
      <c r="B6" s="3">
        <f>Urban_res_calculation!B20</f>
        <v>0</v>
      </c>
      <c r="C6" s="3">
        <f>Urban_res_calculation!C20</f>
        <v>0</v>
      </c>
      <c r="D6" s="3">
        <f>Urban_res_calculation!D20</f>
        <v>0</v>
      </c>
      <c r="E6" s="3">
        <f>Urban_res_calculation!E20</f>
        <v>0</v>
      </c>
      <c r="F6" s="3">
        <f>Urban_res_calculation!F20</f>
        <v>0</v>
      </c>
      <c r="G6" s="3">
        <f>Urban_res_calculation!G20</f>
        <v>0</v>
      </c>
      <c r="H6" s="3">
        <f>Urban_res_calculation!H20</f>
        <v>0</v>
      </c>
      <c r="I6" s="3">
        <f>Urban_res_calculation!I20</f>
        <v>0</v>
      </c>
      <c r="J6" s="3">
        <f>Urban_res_calculation!J20</f>
        <v>0</v>
      </c>
      <c r="K6" s="3">
        <f>Urban_res_calculation!K20</f>
        <v>0</v>
      </c>
      <c r="L6" s="3">
        <f>Urban_res_calculation!L20</f>
        <v>0</v>
      </c>
      <c r="M6" s="3">
        <f>Urban_res_calculation!M20</f>
        <v>0</v>
      </c>
      <c r="N6" s="3">
        <f>Urban_res_calculation!N20</f>
        <v>0</v>
      </c>
      <c r="O6" s="3">
        <f>Urban_res_calculation!O20</f>
        <v>0</v>
      </c>
      <c r="P6" s="3">
        <f>Urban_res_calculation!P20</f>
        <v>0</v>
      </c>
      <c r="Q6" s="3">
        <f>Urban_res_calculation!Q20</f>
        <v>0</v>
      </c>
      <c r="R6" s="3">
        <f>Urban_res_calculation!R20</f>
        <v>0</v>
      </c>
      <c r="S6" s="3">
        <f>Urban_res_calculation!S20</f>
        <v>0</v>
      </c>
      <c r="T6" s="3">
        <f>Urban_res_calculation!T20</f>
        <v>0</v>
      </c>
      <c r="U6" s="3">
        <f>Urban_res_calculation!U20</f>
        <v>0</v>
      </c>
      <c r="V6" s="3">
        <f>Urban_res_calculation!V20</f>
        <v>0</v>
      </c>
      <c r="W6" s="3">
        <f>Urban_res_calculation!W20</f>
        <v>0</v>
      </c>
      <c r="X6" s="3">
        <f>Urban_res_calculation!X20</f>
        <v>0</v>
      </c>
      <c r="Y6" s="3">
        <f>Urban_res_calculation!Y20</f>
        <v>0</v>
      </c>
      <c r="Z6" s="3">
        <f>Urban_res_calculation!Z20</f>
        <v>0</v>
      </c>
      <c r="AA6" s="3">
        <f>Urban_res_calculation!AA20</f>
        <v>0</v>
      </c>
      <c r="AB6" s="3">
        <f>Urban_res_calculation!AB20</f>
        <v>0</v>
      </c>
      <c r="AC6" s="3">
        <f>Urban_res_calculation!AC20</f>
        <v>0</v>
      </c>
      <c r="AD6" s="3">
        <f>Urban_res_calculation!AD20</f>
        <v>0</v>
      </c>
      <c r="AE6" s="3">
        <f>Urban_res_calculation!AE20</f>
        <v>0</v>
      </c>
      <c r="AF6" s="3">
        <f>Urban_res_calculation!AF20</f>
        <v>0</v>
      </c>
      <c r="AG6" s="3">
        <f>Urban_res_calculation!AG20</f>
        <v>0</v>
      </c>
    </row>
    <row r="7" spans="1:35">
      <c r="A7" s="1" t="s">
        <v>11</v>
      </c>
      <c r="B7" s="3">
        <f>Urban_res_calculation!B21</f>
        <v>0</v>
      </c>
      <c r="C7" s="3">
        <f>Urban_res_calculation!C21</f>
        <v>0</v>
      </c>
      <c r="D7" s="3">
        <f>Urban_res_calculation!D21</f>
        <v>0</v>
      </c>
      <c r="E7" s="3">
        <f>Urban_res_calculation!E21</f>
        <v>0</v>
      </c>
      <c r="F7" s="3">
        <f>Urban_res_calculation!F21</f>
        <v>0</v>
      </c>
      <c r="G7" s="3">
        <f>Urban_res_calculation!G21</f>
        <v>0</v>
      </c>
      <c r="H7" s="3">
        <f>Urban_res_calculation!H21</f>
        <v>0</v>
      </c>
      <c r="I7" s="3">
        <f>Urban_res_calculation!I21</f>
        <v>0</v>
      </c>
      <c r="J7" s="3">
        <f>Urban_res_calculation!J21</f>
        <v>0</v>
      </c>
      <c r="K7" s="3">
        <f>Urban_res_calculation!K21</f>
        <v>0</v>
      </c>
      <c r="L7" s="3">
        <f>Urban_res_calculation!L21</f>
        <v>0</v>
      </c>
      <c r="M7" s="3">
        <f>Urban_res_calculation!M21</f>
        <v>0</v>
      </c>
      <c r="N7" s="3">
        <f>Urban_res_calculation!N21</f>
        <v>0</v>
      </c>
      <c r="O7" s="3">
        <f>Urban_res_calculation!O21</f>
        <v>0</v>
      </c>
      <c r="P7" s="3">
        <f>Urban_res_calculation!P21</f>
        <v>0</v>
      </c>
      <c r="Q7" s="3">
        <f>Urban_res_calculation!Q21</f>
        <v>0</v>
      </c>
      <c r="R7" s="3">
        <f>Urban_res_calculation!R21</f>
        <v>0</v>
      </c>
      <c r="S7" s="3">
        <f>Urban_res_calculation!S21</f>
        <v>0</v>
      </c>
      <c r="T7" s="3">
        <f>Urban_res_calculation!T21</f>
        <v>0</v>
      </c>
      <c r="U7" s="3">
        <f>Urban_res_calculation!U21</f>
        <v>0</v>
      </c>
      <c r="V7" s="3">
        <f>Urban_res_calculation!V21</f>
        <v>0</v>
      </c>
      <c r="W7" s="3">
        <f>Urban_res_calculation!W21</f>
        <v>0</v>
      </c>
      <c r="X7" s="3">
        <f>Urban_res_calculation!X21</f>
        <v>0</v>
      </c>
      <c r="Y7" s="3">
        <f>Urban_res_calculation!Y21</f>
        <v>0</v>
      </c>
      <c r="Z7" s="3">
        <f>Urban_res_calculation!Z21</f>
        <v>0</v>
      </c>
      <c r="AA7" s="3">
        <f>Urban_res_calculation!AA21</f>
        <v>0</v>
      </c>
      <c r="AB7" s="3">
        <f>Urban_res_calculation!AB21</f>
        <v>0</v>
      </c>
      <c r="AC7" s="3">
        <f>Urban_res_calculation!AC21</f>
        <v>0</v>
      </c>
      <c r="AD7" s="3">
        <f>Urban_res_calculation!AD21</f>
        <v>0</v>
      </c>
      <c r="AE7" s="3">
        <f>Urban_res_calculation!AE21</f>
        <v>0</v>
      </c>
      <c r="AF7" s="3">
        <f>Urban_res_calculation!AF21</f>
        <v>0</v>
      </c>
      <c r="AG7" s="3">
        <f>Urban_res_calculation!AG21</f>
        <v>0</v>
      </c>
    </row>
    <row r="8" spans="1:35">
      <c r="A8" s="1" t="s">
        <v>13</v>
      </c>
      <c r="B8" s="3">
        <f>Urban_res_calculation!B22</f>
        <v>0</v>
      </c>
      <c r="C8" s="3">
        <f>Urban_res_calculation!C22</f>
        <v>0</v>
      </c>
      <c r="D8" s="3">
        <f>Urban_res_calculation!D22</f>
        <v>0</v>
      </c>
      <c r="E8" s="3">
        <f>Urban_res_calculation!E22</f>
        <v>0</v>
      </c>
      <c r="F8" s="3">
        <f>Urban_res_calculation!F22</f>
        <v>0</v>
      </c>
      <c r="G8" s="3">
        <f>Urban_res_calculation!G22</f>
        <v>0</v>
      </c>
      <c r="H8" s="3">
        <f>Urban_res_calculation!H22</f>
        <v>0</v>
      </c>
      <c r="I8" s="3">
        <f>Urban_res_calculation!I22</f>
        <v>0</v>
      </c>
      <c r="J8" s="3">
        <f>Urban_res_calculation!J22</f>
        <v>0</v>
      </c>
      <c r="K8" s="3">
        <f>Urban_res_calculation!K22</f>
        <v>0</v>
      </c>
      <c r="L8" s="3">
        <f>Urban_res_calculation!L22</f>
        <v>0</v>
      </c>
      <c r="M8" s="3">
        <f>Urban_res_calculation!M22</f>
        <v>0</v>
      </c>
      <c r="N8" s="3">
        <f>Urban_res_calculation!N22</f>
        <v>0</v>
      </c>
      <c r="O8" s="3">
        <f>Urban_res_calculation!O22</f>
        <v>0</v>
      </c>
      <c r="P8" s="3">
        <f>Urban_res_calculation!P22</f>
        <v>0</v>
      </c>
      <c r="Q8" s="3">
        <f>Urban_res_calculation!Q22</f>
        <v>0</v>
      </c>
      <c r="R8" s="3">
        <f>Urban_res_calculation!R22</f>
        <v>0</v>
      </c>
      <c r="S8" s="3">
        <f>Urban_res_calculation!S22</f>
        <v>0</v>
      </c>
      <c r="T8" s="3">
        <f>Urban_res_calculation!T22</f>
        <v>0</v>
      </c>
      <c r="U8" s="3">
        <f>Urban_res_calculation!U22</f>
        <v>0</v>
      </c>
      <c r="V8" s="3">
        <f>Urban_res_calculation!V22</f>
        <v>0</v>
      </c>
      <c r="W8" s="3">
        <f>Urban_res_calculation!W22</f>
        <v>0</v>
      </c>
      <c r="X8" s="3">
        <f>Urban_res_calculation!X22</f>
        <v>0</v>
      </c>
      <c r="Y8" s="3">
        <f>Urban_res_calculation!Y22</f>
        <v>0</v>
      </c>
      <c r="Z8" s="3">
        <f>Urban_res_calculation!Z22</f>
        <v>0</v>
      </c>
      <c r="AA8" s="3">
        <f>Urban_res_calculation!AA22</f>
        <v>0</v>
      </c>
      <c r="AB8" s="3">
        <f>Urban_res_calculation!AB22</f>
        <v>0</v>
      </c>
      <c r="AC8" s="3">
        <f>Urban_res_calculation!AC22</f>
        <v>0</v>
      </c>
      <c r="AD8" s="3">
        <f>Urban_res_calculation!AD22</f>
        <v>0</v>
      </c>
      <c r="AE8" s="3">
        <f>Urban_res_calculation!AE22</f>
        <v>0</v>
      </c>
      <c r="AF8" s="3">
        <f>Urban_res_calculation!AF22</f>
        <v>0</v>
      </c>
      <c r="AG8" s="3">
        <f>Urban_res_calculation!AG22</f>
        <v>0</v>
      </c>
    </row>
    <row r="9" spans="1:35">
      <c r="A9" s="1" t="s">
        <v>14</v>
      </c>
      <c r="B9" s="3">
        <f>Urban_res_calculation!B23</f>
        <v>0</v>
      </c>
      <c r="C9" s="3">
        <f>Urban_res_calculation!C23</f>
        <v>0</v>
      </c>
      <c r="D9" s="3">
        <f>Urban_res_calculation!D23</f>
        <v>0</v>
      </c>
      <c r="E9" s="3">
        <f>Urban_res_calculation!E23</f>
        <v>0</v>
      </c>
      <c r="F9" s="3">
        <f>Urban_res_calculation!F23</f>
        <v>0</v>
      </c>
      <c r="G9" s="3">
        <f>Urban_res_calculation!G23</f>
        <v>0</v>
      </c>
      <c r="H9" s="3">
        <f>Urban_res_calculation!H23</f>
        <v>0</v>
      </c>
      <c r="I9" s="3">
        <f>Urban_res_calculation!I23</f>
        <v>0</v>
      </c>
      <c r="J9" s="3">
        <f>Urban_res_calculation!J23</f>
        <v>0</v>
      </c>
      <c r="K9" s="3">
        <f>Urban_res_calculation!K23</f>
        <v>0</v>
      </c>
      <c r="L9" s="3">
        <f>Urban_res_calculation!L23</f>
        <v>0</v>
      </c>
      <c r="M9" s="3">
        <f>Urban_res_calculation!M23</f>
        <v>0</v>
      </c>
      <c r="N9" s="3">
        <f>Urban_res_calculation!N23</f>
        <v>0</v>
      </c>
      <c r="O9" s="3">
        <f>Urban_res_calculation!O23</f>
        <v>0</v>
      </c>
      <c r="P9" s="3">
        <f>Urban_res_calculation!P23</f>
        <v>0</v>
      </c>
      <c r="Q9" s="3">
        <f>Urban_res_calculation!Q23</f>
        <v>0</v>
      </c>
      <c r="R9" s="3">
        <f>Urban_res_calculation!R23</f>
        <v>0</v>
      </c>
      <c r="S9" s="3">
        <f>Urban_res_calculation!S23</f>
        <v>0</v>
      </c>
      <c r="T9" s="3">
        <f>Urban_res_calculation!T23</f>
        <v>0</v>
      </c>
      <c r="U9" s="3">
        <f>Urban_res_calculation!U23</f>
        <v>0</v>
      </c>
      <c r="V9" s="3">
        <f>Urban_res_calculation!V23</f>
        <v>0</v>
      </c>
      <c r="W9" s="3">
        <f>Urban_res_calculation!W23</f>
        <v>0</v>
      </c>
      <c r="X9" s="3">
        <f>Urban_res_calculation!X23</f>
        <v>0</v>
      </c>
      <c r="Y9" s="3">
        <f>Urban_res_calculation!Y23</f>
        <v>0</v>
      </c>
      <c r="Z9" s="3">
        <f>Urban_res_calculation!Z23</f>
        <v>0</v>
      </c>
      <c r="AA9" s="3">
        <f>Urban_res_calculation!AA23</f>
        <v>0</v>
      </c>
      <c r="AB9" s="3">
        <f>Urban_res_calculation!AB23</f>
        <v>0</v>
      </c>
      <c r="AC9" s="3">
        <f>Urban_res_calculation!AC23</f>
        <v>0</v>
      </c>
      <c r="AD9" s="3">
        <f>Urban_res_calculation!AD23</f>
        <v>0</v>
      </c>
      <c r="AE9" s="3">
        <f>Urban_res_calculation!AE23</f>
        <v>0</v>
      </c>
      <c r="AF9" s="3">
        <f>Urban_res_calculation!AF23</f>
        <v>0</v>
      </c>
      <c r="AG9" s="3">
        <f>Urban_res_calculation!AG23</f>
        <v>0</v>
      </c>
    </row>
    <row r="10" spans="1:35">
      <c r="A10" s="1" t="s">
        <v>15</v>
      </c>
      <c r="B10" s="3">
        <f>Urban_res_calculation!B24</f>
        <v>0</v>
      </c>
      <c r="C10" s="3">
        <f>Urban_res_calculation!C24</f>
        <v>0</v>
      </c>
      <c r="D10" s="3">
        <f>Urban_res_calculation!D24</f>
        <v>0</v>
      </c>
      <c r="E10" s="3">
        <f>Urban_res_calculation!E24</f>
        <v>0</v>
      </c>
      <c r="F10" s="3">
        <f>Urban_res_calculation!F24</f>
        <v>0</v>
      </c>
      <c r="G10" s="3">
        <f>Urban_res_calculation!G24</f>
        <v>0</v>
      </c>
      <c r="H10" s="3">
        <f>Urban_res_calculation!H24</f>
        <v>0</v>
      </c>
      <c r="I10" s="3">
        <f>Urban_res_calculation!I24</f>
        <v>0</v>
      </c>
      <c r="J10" s="3">
        <f>Urban_res_calculation!J24</f>
        <v>0</v>
      </c>
      <c r="K10" s="3">
        <f>Urban_res_calculation!K24</f>
        <v>0</v>
      </c>
      <c r="L10" s="3">
        <f>Urban_res_calculation!L24</f>
        <v>0</v>
      </c>
      <c r="M10" s="3">
        <f>Urban_res_calculation!M24</f>
        <v>0</v>
      </c>
      <c r="N10" s="3">
        <f>Urban_res_calculation!N24</f>
        <v>0</v>
      </c>
      <c r="O10" s="3">
        <f>Urban_res_calculation!O24</f>
        <v>0</v>
      </c>
      <c r="P10" s="3">
        <f>Urban_res_calculation!P24</f>
        <v>0</v>
      </c>
      <c r="Q10" s="3">
        <f>Urban_res_calculation!Q24</f>
        <v>0</v>
      </c>
      <c r="R10" s="3">
        <f>Urban_res_calculation!R24</f>
        <v>0</v>
      </c>
      <c r="S10" s="3">
        <f>Urban_res_calculation!S24</f>
        <v>0</v>
      </c>
      <c r="T10" s="3">
        <f>Urban_res_calculation!T24</f>
        <v>0</v>
      </c>
      <c r="U10" s="3">
        <f>Urban_res_calculation!U24</f>
        <v>0</v>
      </c>
      <c r="V10" s="3">
        <f>Urban_res_calculation!V24</f>
        <v>0</v>
      </c>
      <c r="W10" s="3">
        <f>Urban_res_calculation!W24</f>
        <v>0</v>
      </c>
      <c r="X10" s="3">
        <f>Urban_res_calculation!X24</f>
        <v>0</v>
      </c>
      <c r="Y10" s="3">
        <f>Urban_res_calculation!Y24</f>
        <v>0</v>
      </c>
      <c r="Z10" s="3">
        <f>Urban_res_calculation!Z24</f>
        <v>0</v>
      </c>
      <c r="AA10" s="3">
        <f>Urban_res_calculation!AA24</f>
        <v>0</v>
      </c>
      <c r="AB10" s="3">
        <f>Urban_res_calculation!AB24</f>
        <v>0</v>
      </c>
      <c r="AC10" s="3">
        <f>Urban_res_calculation!AC24</f>
        <v>0</v>
      </c>
      <c r="AD10" s="3">
        <f>Urban_res_calculation!AD24</f>
        <v>0</v>
      </c>
      <c r="AE10" s="3">
        <f>Urban_res_calculation!AE24</f>
        <v>0</v>
      </c>
      <c r="AF10" s="3">
        <f>Urban_res_calculation!AF24</f>
        <v>0</v>
      </c>
      <c r="AG10" s="3">
        <f>Urban_res_calculation!AG24</f>
        <v>0</v>
      </c>
    </row>
    <row r="11" spans="1:35">
      <c r="A11" s="1" t="s">
        <v>16</v>
      </c>
      <c r="B11" s="3">
        <f>Urban_res_calculation!B25</f>
        <v>0</v>
      </c>
      <c r="C11" s="3">
        <f>Urban_res_calculation!C25</f>
        <v>0</v>
      </c>
      <c r="D11" s="3">
        <f>Urban_res_calculation!D25</f>
        <v>0</v>
      </c>
      <c r="E11" s="3">
        <f>Urban_res_calculation!E25</f>
        <v>0</v>
      </c>
      <c r="F11" s="3">
        <f>Urban_res_calculation!F25</f>
        <v>0</v>
      </c>
      <c r="G11" s="3">
        <f>Urban_res_calculation!G25</f>
        <v>0</v>
      </c>
      <c r="H11" s="3">
        <f>Urban_res_calculation!H25</f>
        <v>0</v>
      </c>
      <c r="I11" s="3">
        <f>Urban_res_calculation!I25</f>
        <v>0</v>
      </c>
      <c r="J11" s="3">
        <f>Urban_res_calculation!J25</f>
        <v>0</v>
      </c>
      <c r="K11" s="3">
        <f>Urban_res_calculation!K25</f>
        <v>0</v>
      </c>
      <c r="L11" s="3">
        <f>Urban_res_calculation!L25</f>
        <v>0</v>
      </c>
      <c r="M11" s="3">
        <f>Urban_res_calculation!M25</f>
        <v>0</v>
      </c>
      <c r="N11" s="3">
        <f>Urban_res_calculation!N25</f>
        <v>0</v>
      </c>
      <c r="O11" s="3">
        <f>Urban_res_calculation!O25</f>
        <v>0</v>
      </c>
      <c r="P11" s="3">
        <f>Urban_res_calculation!P25</f>
        <v>0</v>
      </c>
      <c r="Q11" s="3">
        <f>Urban_res_calculation!Q25</f>
        <v>0</v>
      </c>
      <c r="R11" s="3">
        <f>Urban_res_calculation!R25</f>
        <v>0</v>
      </c>
      <c r="S11" s="3">
        <f>Urban_res_calculation!S25</f>
        <v>0</v>
      </c>
      <c r="T11" s="3">
        <f>Urban_res_calculation!T25</f>
        <v>0</v>
      </c>
      <c r="U11" s="3">
        <f>Urban_res_calculation!U25</f>
        <v>0</v>
      </c>
      <c r="V11" s="3">
        <f>Urban_res_calculation!V25</f>
        <v>0</v>
      </c>
      <c r="W11" s="3">
        <f>Urban_res_calculation!W25</f>
        <v>0</v>
      </c>
      <c r="X11" s="3">
        <f>Urban_res_calculation!X25</f>
        <v>0</v>
      </c>
      <c r="Y11" s="3">
        <f>Urban_res_calculation!Y25</f>
        <v>0</v>
      </c>
      <c r="Z11" s="3">
        <f>Urban_res_calculation!Z25</f>
        <v>0</v>
      </c>
      <c r="AA11" s="3">
        <f>Urban_res_calculation!AA25</f>
        <v>0</v>
      </c>
      <c r="AB11" s="3">
        <f>Urban_res_calculation!AB25</f>
        <v>0</v>
      </c>
      <c r="AC11" s="3">
        <f>Urban_res_calculation!AC25</f>
        <v>0</v>
      </c>
      <c r="AD11" s="3">
        <f>Urban_res_calculation!AD25</f>
        <v>0</v>
      </c>
      <c r="AE11" s="3">
        <f>Urban_res_calculation!AE25</f>
        <v>0</v>
      </c>
      <c r="AF11" s="3">
        <f>Urban_res_calculation!AF25</f>
        <v>0</v>
      </c>
      <c r="AG11" s="3">
        <f>Urban_res_calculation!AG25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zoomScale="110" zoomScaleNormal="110" workbookViewId="0">
      <selection activeCell="B2" sqref="B2"/>
    </sheetView>
  </sheetViews>
  <sheetFormatPr defaultRowHeight="15"/>
  <cols>
    <col min="1" max="1" width="29.85546875" customWidth="1"/>
    <col min="2" max="2" width="11.5703125" bestFit="1" customWidth="1"/>
    <col min="3" max="33" width="10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Urban_res_calculation!B40</f>
        <v>19777993954664.605</v>
      </c>
      <c r="C2" s="3">
        <f>Urban_res_calculation!C40</f>
        <v>19829823270841.098</v>
      </c>
      <c r="D2" s="3">
        <f>Urban_res_calculation!D40</f>
        <v>21956051311951.871</v>
      </c>
      <c r="E2" s="3">
        <f>Urban_res_calculation!E40</f>
        <v>22109743671135.531</v>
      </c>
      <c r="F2" s="3">
        <f>Urban_res_calculation!F40</f>
        <v>22264511876833.477</v>
      </c>
      <c r="G2" s="3">
        <f>Urban_res_calculation!G40</f>
        <v>22420363459971.309</v>
      </c>
      <c r="H2" s="3">
        <f>Urban_res_calculation!H40</f>
        <v>22577306004191.105</v>
      </c>
      <c r="I2" s="3">
        <f>Urban_res_calculation!I40</f>
        <v>22735347146220.441</v>
      </c>
      <c r="J2" s="3">
        <f>Urban_res_calculation!J40</f>
        <v>22894494576243.98</v>
      </c>
      <c r="K2" s="3">
        <f>Urban_res_calculation!K40</f>
        <v>23054756038277.688</v>
      </c>
      <c r="L2" s="3">
        <f>Urban_res_calculation!L40</f>
        <v>23216139330545.629</v>
      </c>
      <c r="M2" s="3">
        <f>Urban_res_calculation!M40</f>
        <v>23378652305859.445</v>
      </c>
      <c r="N2" s="3">
        <f>Urban_res_calculation!N40</f>
        <v>23542302872000.457</v>
      </c>
      <c r="O2" s="3">
        <f>Urban_res_calculation!O40</f>
        <v>23707098992104.457</v>
      </c>
      <c r="P2" s="3">
        <f>Urban_res_calculation!P40</f>
        <v>23873048685049.188</v>
      </c>
      <c r="Q2" s="3">
        <f>Urban_res_calculation!Q40</f>
        <v>24040160025844.531</v>
      </c>
      <c r="R2" s="3">
        <f>Urban_res_calculation!R40</f>
        <v>24208441146025.441</v>
      </c>
      <c r="S2" s="3">
        <f>Urban_res_calculation!S40</f>
        <v>24377900234047.617</v>
      </c>
      <c r="T2" s="3">
        <f>Urban_res_calculation!T40</f>
        <v>24548545535685.949</v>
      </c>
      <c r="U2" s="3">
        <f>Urban_res_calculation!U40</f>
        <v>24720385354435.75</v>
      </c>
      <c r="V2" s="3">
        <f>Urban_res_calculation!V40</f>
        <v>24893428051916.797</v>
      </c>
      <c r="W2" s="3">
        <f>Urban_res_calculation!W40</f>
        <v>25067682048280.211</v>
      </c>
      <c r="X2" s="3">
        <f>Urban_res_calculation!X40</f>
        <v>25243155822618.168</v>
      </c>
      <c r="Y2" s="3">
        <f>Urban_res_calculation!Y40</f>
        <v>25419857913376.492</v>
      </c>
      <c r="Z2" s="3">
        <f>Urban_res_calculation!Z40</f>
        <v>25597796918770.125</v>
      </c>
      <c r="AA2" s="3">
        <f>Urban_res_calculation!AA40</f>
        <v>25776981497201.512</v>
      </c>
      <c r="AB2" s="3">
        <f>Urban_res_calculation!AB40</f>
        <v>25957420367681.918</v>
      </c>
      <c r="AC2" s="3">
        <f>Urban_res_calculation!AC40</f>
        <v>26139122310255.688</v>
      </c>
      <c r="AD2" s="3">
        <f>Urban_res_calculation!AD40</f>
        <v>26322096166427.473</v>
      </c>
      <c r="AE2" s="3">
        <f>Urban_res_calculation!AE40</f>
        <v>26506350839592.461</v>
      </c>
      <c r="AF2" s="3">
        <f>Urban_res_calculation!AF40</f>
        <v>26691895295469.605</v>
      </c>
      <c r="AG2" s="3">
        <f>Urban_res_calculation!AG40</f>
        <v>26878738562537.891</v>
      </c>
    </row>
    <row r="3" spans="1:35">
      <c r="A3" s="1" t="s">
        <v>3</v>
      </c>
      <c r="B3" s="3">
        <f>Urban_res_calculation!B41</f>
        <v>0</v>
      </c>
      <c r="C3" s="3">
        <f>Urban_res_calculation!C41</f>
        <v>0</v>
      </c>
      <c r="D3" s="3">
        <f>Urban_res_calculation!D41</f>
        <v>0</v>
      </c>
      <c r="E3" s="3">
        <f>Urban_res_calculation!E41</f>
        <v>0</v>
      </c>
      <c r="F3" s="3">
        <f>Urban_res_calculation!F41</f>
        <v>0</v>
      </c>
      <c r="G3" s="3">
        <f>Urban_res_calculation!G41</f>
        <v>0</v>
      </c>
      <c r="H3" s="3">
        <f>Urban_res_calculation!H41</f>
        <v>0</v>
      </c>
      <c r="I3" s="3">
        <f>Urban_res_calculation!I41</f>
        <v>0</v>
      </c>
      <c r="J3" s="3">
        <f>Urban_res_calculation!J41</f>
        <v>0</v>
      </c>
      <c r="K3" s="3">
        <f>Urban_res_calculation!K41</f>
        <v>0</v>
      </c>
      <c r="L3" s="3">
        <f>Urban_res_calculation!L41</f>
        <v>0</v>
      </c>
      <c r="M3" s="3">
        <f>Urban_res_calculation!M41</f>
        <v>0</v>
      </c>
      <c r="N3" s="3">
        <f>Urban_res_calculation!N41</f>
        <v>0</v>
      </c>
      <c r="O3" s="3">
        <f>Urban_res_calculation!O41</f>
        <v>0</v>
      </c>
      <c r="P3" s="3">
        <f>Urban_res_calculation!P41</f>
        <v>0</v>
      </c>
      <c r="Q3" s="3">
        <f>Urban_res_calculation!Q41</f>
        <v>0</v>
      </c>
      <c r="R3" s="3">
        <f>Urban_res_calculation!R41</f>
        <v>0</v>
      </c>
      <c r="S3" s="3">
        <f>Urban_res_calculation!S41</f>
        <v>0</v>
      </c>
      <c r="T3" s="3">
        <f>Urban_res_calculation!T41</f>
        <v>0</v>
      </c>
      <c r="U3" s="3">
        <f>Urban_res_calculation!U41</f>
        <v>0</v>
      </c>
      <c r="V3" s="3">
        <f>Urban_res_calculation!V41</f>
        <v>0</v>
      </c>
      <c r="W3" s="3">
        <f>Urban_res_calculation!W41</f>
        <v>0</v>
      </c>
      <c r="X3" s="3">
        <f>Urban_res_calculation!X41</f>
        <v>0</v>
      </c>
      <c r="Y3" s="3">
        <f>Urban_res_calculation!Y41</f>
        <v>0</v>
      </c>
      <c r="Z3" s="3">
        <f>Urban_res_calculation!Z41</f>
        <v>0</v>
      </c>
      <c r="AA3" s="3">
        <f>Urban_res_calculation!AA41</f>
        <v>0</v>
      </c>
      <c r="AB3" s="3">
        <f>Urban_res_calculation!AB41</f>
        <v>0</v>
      </c>
      <c r="AC3" s="3">
        <f>Urban_res_calculation!AC41</f>
        <v>0</v>
      </c>
      <c r="AD3" s="3">
        <f>Urban_res_calculation!AD41</f>
        <v>0</v>
      </c>
      <c r="AE3" s="3">
        <f>Urban_res_calculation!AE41</f>
        <v>0</v>
      </c>
      <c r="AF3" s="3">
        <f>Urban_res_calculation!AF41</f>
        <v>0</v>
      </c>
      <c r="AG3" s="3">
        <f>Urban_res_calculation!AG41</f>
        <v>0</v>
      </c>
    </row>
    <row r="4" spans="1:35">
      <c r="A4" s="1" t="s">
        <v>4</v>
      </c>
      <c r="B4" s="3">
        <f>Urban_res_calculation!B42</f>
        <v>0</v>
      </c>
      <c r="C4" s="3">
        <f>Urban_res_calculation!C42</f>
        <v>0</v>
      </c>
      <c r="D4" s="3">
        <f>Urban_res_calculation!D42</f>
        <v>0</v>
      </c>
      <c r="E4" s="3">
        <f>Urban_res_calculation!E42</f>
        <v>0</v>
      </c>
      <c r="F4" s="3">
        <f>Urban_res_calculation!F42</f>
        <v>0</v>
      </c>
      <c r="G4" s="3">
        <f>Urban_res_calculation!G42</f>
        <v>0</v>
      </c>
      <c r="H4" s="3">
        <f>Urban_res_calculation!H42</f>
        <v>0</v>
      </c>
      <c r="I4" s="3">
        <f>Urban_res_calculation!I42</f>
        <v>0</v>
      </c>
      <c r="J4" s="3">
        <f>Urban_res_calculation!J42</f>
        <v>0</v>
      </c>
      <c r="K4" s="3">
        <f>Urban_res_calculation!K42</f>
        <v>0</v>
      </c>
      <c r="L4" s="3">
        <f>Urban_res_calculation!L42</f>
        <v>0</v>
      </c>
      <c r="M4" s="3">
        <f>Urban_res_calculation!M42</f>
        <v>0</v>
      </c>
      <c r="N4" s="3">
        <f>Urban_res_calculation!N42</f>
        <v>0</v>
      </c>
      <c r="O4" s="3">
        <f>Urban_res_calculation!O42</f>
        <v>0</v>
      </c>
      <c r="P4" s="3">
        <f>Urban_res_calculation!P42</f>
        <v>0</v>
      </c>
      <c r="Q4" s="3">
        <f>Urban_res_calculation!Q42</f>
        <v>0</v>
      </c>
      <c r="R4" s="3">
        <f>Urban_res_calculation!R42</f>
        <v>0</v>
      </c>
      <c r="S4" s="3">
        <f>Urban_res_calculation!S42</f>
        <v>0</v>
      </c>
      <c r="T4" s="3">
        <f>Urban_res_calculation!T42</f>
        <v>0</v>
      </c>
      <c r="U4" s="3">
        <f>Urban_res_calculation!U42</f>
        <v>0</v>
      </c>
      <c r="V4" s="3">
        <f>Urban_res_calculation!V42</f>
        <v>0</v>
      </c>
      <c r="W4" s="3">
        <f>Urban_res_calculation!W42</f>
        <v>0</v>
      </c>
      <c r="X4" s="3">
        <f>Urban_res_calculation!X42</f>
        <v>0</v>
      </c>
      <c r="Y4" s="3">
        <f>Urban_res_calculation!Y42</f>
        <v>0</v>
      </c>
      <c r="Z4" s="3">
        <f>Urban_res_calculation!Z42</f>
        <v>0</v>
      </c>
      <c r="AA4" s="3">
        <f>Urban_res_calculation!AA42</f>
        <v>0</v>
      </c>
      <c r="AB4" s="3">
        <f>Urban_res_calculation!AB42</f>
        <v>0</v>
      </c>
      <c r="AC4" s="3">
        <f>Urban_res_calculation!AC42</f>
        <v>0</v>
      </c>
      <c r="AD4" s="3">
        <f>Urban_res_calculation!AD42</f>
        <v>0</v>
      </c>
      <c r="AE4" s="3">
        <f>Urban_res_calculation!AE42</f>
        <v>0</v>
      </c>
      <c r="AF4" s="3">
        <f>Urban_res_calculation!AF42</f>
        <v>0</v>
      </c>
      <c r="AG4" s="3">
        <f>Urban_res_calculation!AG42</f>
        <v>0</v>
      </c>
    </row>
    <row r="5" spans="1:35">
      <c r="A5" s="1" t="s">
        <v>5</v>
      </c>
      <c r="B5" s="3">
        <f>Urban_res_calculation!B43</f>
        <v>0</v>
      </c>
      <c r="C5" s="3">
        <f>Urban_res_calculation!C43</f>
        <v>0</v>
      </c>
      <c r="D5" s="3">
        <f>Urban_res_calculation!D43</f>
        <v>0</v>
      </c>
      <c r="E5" s="3">
        <f>Urban_res_calculation!E43</f>
        <v>0</v>
      </c>
      <c r="F5" s="3">
        <f>Urban_res_calculation!F43</f>
        <v>0</v>
      </c>
      <c r="G5" s="3">
        <f>Urban_res_calculation!G43</f>
        <v>0</v>
      </c>
      <c r="H5" s="3">
        <f>Urban_res_calculation!H43</f>
        <v>0</v>
      </c>
      <c r="I5" s="3">
        <f>Urban_res_calculation!I43</f>
        <v>0</v>
      </c>
      <c r="J5" s="3">
        <f>Urban_res_calculation!J43</f>
        <v>0</v>
      </c>
      <c r="K5" s="3">
        <f>Urban_res_calculation!K43</f>
        <v>0</v>
      </c>
      <c r="L5" s="3">
        <f>Urban_res_calculation!L43</f>
        <v>0</v>
      </c>
      <c r="M5" s="3">
        <f>Urban_res_calculation!M43</f>
        <v>0</v>
      </c>
      <c r="N5" s="3">
        <f>Urban_res_calculation!N43</f>
        <v>0</v>
      </c>
      <c r="O5" s="3">
        <f>Urban_res_calculation!O43</f>
        <v>0</v>
      </c>
      <c r="P5" s="3">
        <f>Urban_res_calculation!P43</f>
        <v>0</v>
      </c>
      <c r="Q5" s="3">
        <f>Urban_res_calculation!Q43</f>
        <v>0</v>
      </c>
      <c r="R5" s="3">
        <f>Urban_res_calculation!R43</f>
        <v>0</v>
      </c>
      <c r="S5" s="3">
        <f>Urban_res_calculation!S43</f>
        <v>0</v>
      </c>
      <c r="T5" s="3">
        <f>Urban_res_calculation!T43</f>
        <v>0</v>
      </c>
      <c r="U5" s="3">
        <f>Urban_res_calculation!U43</f>
        <v>0</v>
      </c>
      <c r="V5" s="3">
        <f>Urban_res_calculation!V43</f>
        <v>0</v>
      </c>
      <c r="W5" s="3">
        <f>Urban_res_calculation!W43</f>
        <v>0</v>
      </c>
      <c r="X5" s="3">
        <f>Urban_res_calculation!X43</f>
        <v>0</v>
      </c>
      <c r="Y5" s="3">
        <f>Urban_res_calculation!Y43</f>
        <v>0</v>
      </c>
      <c r="Z5" s="3">
        <f>Urban_res_calculation!Z43</f>
        <v>0</v>
      </c>
      <c r="AA5" s="3">
        <f>Urban_res_calculation!AA43</f>
        <v>0</v>
      </c>
      <c r="AB5" s="3">
        <f>Urban_res_calculation!AB43</f>
        <v>0</v>
      </c>
      <c r="AC5" s="3">
        <f>Urban_res_calculation!AC43</f>
        <v>0</v>
      </c>
      <c r="AD5" s="3">
        <f>Urban_res_calculation!AD43</f>
        <v>0</v>
      </c>
      <c r="AE5" s="3">
        <f>Urban_res_calculation!AE43</f>
        <v>0</v>
      </c>
      <c r="AF5" s="3">
        <f>Urban_res_calculation!AF43</f>
        <v>0</v>
      </c>
      <c r="AG5" s="3">
        <f>Urban_res_calculation!AG43</f>
        <v>0</v>
      </c>
    </row>
    <row r="6" spans="1:35">
      <c r="A6" s="1" t="s">
        <v>7</v>
      </c>
      <c r="B6" s="3">
        <f>Urban_res_calculation!B44</f>
        <v>0</v>
      </c>
      <c r="C6" s="3">
        <f>Urban_res_calculation!C44</f>
        <v>0</v>
      </c>
      <c r="D6" s="3">
        <f>Urban_res_calculation!D44</f>
        <v>0</v>
      </c>
      <c r="E6" s="3">
        <f>Urban_res_calculation!E44</f>
        <v>0</v>
      </c>
      <c r="F6" s="3">
        <f>Urban_res_calculation!F44</f>
        <v>0</v>
      </c>
      <c r="G6" s="3">
        <f>Urban_res_calculation!G44</f>
        <v>0</v>
      </c>
      <c r="H6" s="3">
        <f>Urban_res_calculation!H44</f>
        <v>0</v>
      </c>
      <c r="I6" s="3">
        <f>Urban_res_calculation!I44</f>
        <v>0</v>
      </c>
      <c r="J6" s="3">
        <f>Urban_res_calculation!J44</f>
        <v>0</v>
      </c>
      <c r="K6" s="3">
        <f>Urban_res_calculation!K44</f>
        <v>0</v>
      </c>
      <c r="L6" s="3">
        <f>Urban_res_calculation!L44</f>
        <v>0</v>
      </c>
      <c r="M6" s="3">
        <f>Urban_res_calculation!M44</f>
        <v>0</v>
      </c>
      <c r="N6" s="3">
        <f>Urban_res_calculation!N44</f>
        <v>0</v>
      </c>
      <c r="O6" s="3">
        <f>Urban_res_calculation!O44</f>
        <v>0</v>
      </c>
      <c r="P6" s="3">
        <f>Urban_res_calculation!P44</f>
        <v>0</v>
      </c>
      <c r="Q6" s="3">
        <f>Urban_res_calculation!Q44</f>
        <v>0</v>
      </c>
      <c r="R6" s="3">
        <f>Urban_res_calculation!R44</f>
        <v>0</v>
      </c>
      <c r="S6" s="3">
        <f>Urban_res_calculation!S44</f>
        <v>0</v>
      </c>
      <c r="T6" s="3">
        <f>Urban_res_calculation!T44</f>
        <v>0</v>
      </c>
      <c r="U6" s="3">
        <f>Urban_res_calculation!U44</f>
        <v>0</v>
      </c>
      <c r="V6" s="3">
        <f>Urban_res_calculation!V44</f>
        <v>0</v>
      </c>
      <c r="W6" s="3">
        <f>Urban_res_calculation!W44</f>
        <v>0</v>
      </c>
      <c r="X6" s="3">
        <f>Urban_res_calculation!X44</f>
        <v>0</v>
      </c>
      <c r="Y6" s="3">
        <f>Urban_res_calculation!Y44</f>
        <v>0</v>
      </c>
      <c r="Z6" s="3">
        <f>Urban_res_calculation!Z44</f>
        <v>0</v>
      </c>
      <c r="AA6" s="3">
        <f>Urban_res_calculation!AA44</f>
        <v>0</v>
      </c>
      <c r="AB6" s="3">
        <f>Urban_res_calculation!AB44</f>
        <v>0</v>
      </c>
      <c r="AC6" s="3">
        <f>Urban_res_calculation!AC44</f>
        <v>0</v>
      </c>
      <c r="AD6" s="3">
        <f>Urban_res_calculation!AD44</f>
        <v>0</v>
      </c>
      <c r="AE6" s="3">
        <f>Urban_res_calculation!AE44</f>
        <v>0</v>
      </c>
      <c r="AF6" s="3">
        <f>Urban_res_calculation!AF44</f>
        <v>0</v>
      </c>
      <c r="AG6" s="3">
        <f>Urban_res_calculation!AG44</f>
        <v>0</v>
      </c>
    </row>
    <row r="7" spans="1:35">
      <c r="A7" s="1" t="s">
        <v>11</v>
      </c>
      <c r="B7" s="3">
        <f>Urban_res_calculation!B45</f>
        <v>0</v>
      </c>
      <c r="C7" s="3">
        <f>Urban_res_calculation!C45</f>
        <v>0</v>
      </c>
      <c r="D7" s="3">
        <f>Urban_res_calculation!D45</f>
        <v>0</v>
      </c>
      <c r="E7" s="3">
        <f>Urban_res_calculation!E45</f>
        <v>0</v>
      </c>
      <c r="F7" s="3">
        <f>Urban_res_calculation!F45</f>
        <v>0</v>
      </c>
      <c r="G7" s="3">
        <f>Urban_res_calculation!G45</f>
        <v>0</v>
      </c>
      <c r="H7" s="3">
        <f>Urban_res_calculation!H45</f>
        <v>0</v>
      </c>
      <c r="I7" s="3">
        <f>Urban_res_calculation!I45</f>
        <v>0</v>
      </c>
      <c r="J7" s="3">
        <f>Urban_res_calculation!J45</f>
        <v>0</v>
      </c>
      <c r="K7" s="3">
        <f>Urban_res_calculation!K45</f>
        <v>0</v>
      </c>
      <c r="L7" s="3">
        <f>Urban_res_calculation!L45</f>
        <v>0</v>
      </c>
      <c r="M7" s="3">
        <f>Urban_res_calculation!M45</f>
        <v>0</v>
      </c>
      <c r="N7" s="3">
        <f>Urban_res_calculation!N45</f>
        <v>0</v>
      </c>
      <c r="O7" s="3">
        <f>Urban_res_calculation!O45</f>
        <v>0</v>
      </c>
      <c r="P7" s="3">
        <f>Urban_res_calculation!P45</f>
        <v>0</v>
      </c>
      <c r="Q7" s="3">
        <f>Urban_res_calculation!Q45</f>
        <v>0</v>
      </c>
      <c r="R7" s="3">
        <f>Urban_res_calculation!R45</f>
        <v>0</v>
      </c>
      <c r="S7" s="3">
        <f>Urban_res_calculation!S45</f>
        <v>0</v>
      </c>
      <c r="T7" s="3">
        <f>Urban_res_calculation!T45</f>
        <v>0</v>
      </c>
      <c r="U7" s="3">
        <f>Urban_res_calculation!U45</f>
        <v>0</v>
      </c>
      <c r="V7" s="3">
        <f>Urban_res_calculation!V45</f>
        <v>0</v>
      </c>
      <c r="W7" s="3">
        <f>Urban_res_calculation!W45</f>
        <v>0</v>
      </c>
      <c r="X7" s="3">
        <f>Urban_res_calculation!X45</f>
        <v>0</v>
      </c>
      <c r="Y7" s="3">
        <f>Urban_res_calculation!Y45</f>
        <v>0</v>
      </c>
      <c r="Z7" s="3">
        <f>Urban_res_calculation!Z45</f>
        <v>0</v>
      </c>
      <c r="AA7" s="3">
        <f>Urban_res_calculation!AA45</f>
        <v>0</v>
      </c>
      <c r="AB7" s="3">
        <f>Urban_res_calculation!AB45</f>
        <v>0</v>
      </c>
      <c r="AC7" s="3">
        <f>Urban_res_calculation!AC45</f>
        <v>0</v>
      </c>
      <c r="AD7" s="3">
        <f>Urban_res_calculation!AD45</f>
        <v>0</v>
      </c>
      <c r="AE7" s="3">
        <f>Urban_res_calculation!AE45</f>
        <v>0</v>
      </c>
      <c r="AF7" s="3">
        <f>Urban_res_calculation!AF45</f>
        <v>0</v>
      </c>
      <c r="AG7" s="3">
        <f>Urban_res_calculation!AG45</f>
        <v>0</v>
      </c>
    </row>
    <row r="8" spans="1:35">
      <c r="A8" s="1" t="s">
        <v>13</v>
      </c>
      <c r="B8" s="3">
        <f>Urban_res_calculation!B46</f>
        <v>0</v>
      </c>
      <c r="C8" s="3">
        <f>Urban_res_calculation!C46</f>
        <v>0</v>
      </c>
      <c r="D8" s="3">
        <f>Urban_res_calculation!D46</f>
        <v>0</v>
      </c>
      <c r="E8" s="3">
        <f>Urban_res_calculation!E46</f>
        <v>0</v>
      </c>
      <c r="F8" s="3">
        <f>Urban_res_calculation!F46</f>
        <v>0</v>
      </c>
      <c r="G8" s="3">
        <f>Urban_res_calculation!G46</f>
        <v>0</v>
      </c>
      <c r="H8" s="3">
        <f>Urban_res_calculation!H46</f>
        <v>0</v>
      </c>
      <c r="I8" s="3">
        <f>Urban_res_calculation!I46</f>
        <v>0</v>
      </c>
      <c r="J8" s="3">
        <f>Urban_res_calculation!J46</f>
        <v>0</v>
      </c>
      <c r="K8" s="3">
        <f>Urban_res_calculation!K46</f>
        <v>0</v>
      </c>
      <c r="L8" s="3">
        <f>Urban_res_calculation!L46</f>
        <v>0</v>
      </c>
      <c r="M8" s="3">
        <f>Urban_res_calculation!M46</f>
        <v>0</v>
      </c>
      <c r="N8" s="3">
        <f>Urban_res_calculation!N46</f>
        <v>0</v>
      </c>
      <c r="O8" s="3">
        <f>Urban_res_calculation!O46</f>
        <v>0</v>
      </c>
      <c r="P8" s="3">
        <f>Urban_res_calculation!P46</f>
        <v>0</v>
      </c>
      <c r="Q8" s="3">
        <f>Urban_res_calculation!Q46</f>
        <v>0</v>
      </c>
      <c r="R8" s="3">
        <f>Urban_res_calculation!R46</f>
        <v>0</v>
      </c>
      <c r="S8" s="3">
        <f>Urban_res_calculation!S46</f>
        <v>0</v>
      </c>
      <c r="T8" s="3">
        <f>Urban_res_calculation!T46</f>
        <v>0</v>
      </c>
      <c r="U8" s="3">
        <f>Urban_res_calculation!U46</f>
        <v>0</v>
      </c>
      <c r="V8" s="3">
        <f>Urban_res_calculation!V46</f>
        <v>0</v>
      </c>
      <c r="W8" s="3">
        <f>Urban_res_calculation!W46</f>
        <v>0</v>
      </c>
      <c r="X8" s="3">
        <f>Urban_res_calculation!X46</f>
        <v>0</v>
      </c>
      <c r="Y8" s="3">
        <f>Urban_res_calculation!Y46</f>
        <v>0</v>
      </c>
      <c r="Z8" s="3">
        <f>Urban_res_calculation!Z46</f>
        <v>0</v>
      </c>
      <c r="AA8" s="3">
        <f>Urban_res_calculation!AA46</f>
        <v>0</v>
      </c>
      <c r="AB8" s="3">
        <f>Urban_res_calculation!AB46</f>
        <v>0</v>
      </c>
      <c r="AC8" s="3">
        <f>Urban_res_calculation!AC46</f>
        <v>0</v>
      </c>
      <c r="AD8" s="3">
        <f>Urban_res_calculation!AD46</f>
        <v>0</v>
      </c>
      <c r="AE8" s="3">
        <f>Urban_res_calculation!AE46</f>
        <v>0</v>
      </c>
      <c r="AF8" s="3">
        <f>Urban_res_calculation!AF46</f>
        <v>0</v>
      </c>
      <c r="AG8" s="3">
        <f>Urban_res_calculation!AG46</f>
        <v>0</v>
      </c>
    </row>
    <row r="9" spans="1:35">
      <c r="A9" s="1" t="s">
        <v>14</v>
      </c>
      <c r="B9" s="3">
        <f>Urban_res_calculation!B47</f>
        <v>0</v>
      </c>
      <c r="C9" s="3">
        <f>Urban_res_calculation!C47</f>
        <v>0</v>
      </c>
      <c r="D9" s="3">
        <f>Urban_res_calculation!D47</f>
        <v>0</v>
      </c>
      <c r="E9" s="3">
        <f>Urban_res_calculation!E47</f>
        <v>0</v>
      </c>
      <c r="F9" s="3">
        <f>Urban_res_calculation!F47</f>
        <v>0</v>
      </c>
      <c r="G9" s="3">
        <f>Urban_res_calculation!G47</f>
        <v>0</v>
      </c>
      <c r="H9" s="3">
        <f>Urban_res_calculation!H47</f>
        <v>0</v>
      </c>
      <c r="I9" s="3">
        <f>Urban_res_calculation!I47</f>
        <v>0</v>
      </c>
      <c r="J9" s="3">
        <f>Urban_res_calculation!J47</f>
        <v>0</v>
      </c>
      <c r="K9" s="3">
        <f>Urban_res_calculation!K47</f>
        <v>0</v>
      </c>
      <c r="L9" s="3">
        <f>Urban_res_calculation!L47</f>
        <v>0</v>
      </c>
      <c r="M9" s="3">
        <f>Urban_res_calculation!M47</f>
        <v>0</v>
      </c>
      <c r="N9" s="3">
        <f>Urban_res_calculation!N47</f>
        <v>0</v>
      </c>
      <c r="O9" s="3">
        <f>Urban_res_calculation!O47</f>
        <v>0</v>
      </c>
      <c r="P9" s="3">
        <f>Urban_res_calculation!P47</f>
        <v>0</v>
      </c>
      <c r="Q9" s="3">
        <f>Urban_res_calculation!Q47</f>
        <v>0</v>
      </c>
      <c r="R9" s="3">
        <f>Urban_res_calculation!R47</f>
        <v>0</v>
      </c>
      <c r="S9" s="3">
        <f>Urban_res_calculation!S47</f>
        <v>0</v>
      </c>
      <c r="T9" s="3">
        <f>Urban_res_calculation!T47</f>
        <v>0</v>
      </c>
      <c r="U9" s="3">
        <f>Urban_res_calculation!U47</f>
        <v>0</v>
      </c>
      <c r="V9" s="3">
        <f>Urban_res_calculation!V47</f>
        <v>0</v>
      </c>
      <c r="W9" s="3">
        <f>Urban_res_calculation!W47</f>
        <v>0</v>
      </c>
      <c r="X9" s="3">
        <f>Urban_res_calculation!X47</f>
        <v>0</v>
      </c>
      <c r="Y9" s="3">
        <f>Urban_res_calculation!Y47</f>
        <v>0</v>
      </c>
      <c r="Z9" s="3">
        <f>Urban_res_calculation!Z47</f>
        <v>0</v>
      </c>
      <c r="AA9" s="3">
        <f>Urban_res_calculation!AA47</f>
        <v>0</v>
      </c>
      <c r="AB9" s="3">
        <f>Urban_res_calculation!AB47</f>
        <v>0</v>
      </c>
      <c r="AC9" s="3">
        <f>Urban_res_calculation!AC47</f>
        <v>0</v>
      </c>
      <c r="AD9" s="3">
        <f>Urban_res_calculation!AD47</f>
        <v>0</v>
      </c>
      <c r="AE9" s="3">
        <f>Urban_res_calculation!AE47</f>
        <v>0</v>
      </c>
      <c r="AF9" s="3">
        <f>Urban_res_calculation!AF47</f>
        <v>0</v>
      </c>
      <c r="AG9" s="3">
        <f>Urban_res_calculation!AG47</f>
        <v>0</v>
      </c>
    </row>
    <row r="10" spans="1:35">
      <c r="A10" s="1" t="s">
        <v>15</v>
      </c>
      <c r="B10" s="3">
        <f>Urban_res_calculation!B48</f>
        <v>0</v>
      </c>
      <c r="C10" s="3">
        <f>Urban_res_calculation!C48</f>
        <v>0</v>
      </c>
      <c r="D10" s="3">
        <f>Urban_res_calculation!D48</f>
        <v>0</v>
      </c>
      <c r="E10" s="3">
        <f>Urban_res_calculation!E48</f>
        <v>0</v>
      </c>
      <c r="F10" s="3">
        <f>Urban_res_calculation!F48</f>
        <v>0</v>
      </c>
      <c r="G10" s="3">
        <f>Urban_res_calculation!G48</f>
        <v>0</v>
      </c>
      <c r="H10" s="3">
        <f>Urban_res_calculation!H48</f>
        <v>0</v>
      </c>
      <c r="I10" s="3">
        <f>Urban_res_calculation!I48</f>
        <v>0</v>
      </c>
      <c r="J10" s="3">
        <f>Urban_res_calculation!J48</f>
        <v>0</v>
      </c>
      <c r="K10" s="3">
        <f>Urban_res_calculation!K48</f>
        <v>0</v>
      </c>
      <c r="L10" s="3">
        <f>Urban_res_calculation!L48</f>
        <v>0</v>
      </c>
      <c r="M10" s="3">
        <f>Urban_res_calculation!M48</f>
        <v>0</v>
      </c>
      <c r="N10" s="3">
        <f>Urban_res_calculation!N48</f>
        <v>0</v>
      </c>
      <c r="O10" s="3">
        <f>Urban_res_calculation!O48</f>
        <v>0</v>
      </c>
      <c r="P10" s="3">
        <f>Urban_res_calculation!P48</f>
        <v>0</v>
      </c>
      <c r="Q10" s="3">
        <f>Urban_res_calculation!Q48</f>
        <v>0</v>
      </c>
      <c r="R10" s="3">
        <f>Urban_res_calculation!R48</f>
        <v>0</v>
      </c>
      <c r="S10" s="3">
        <f>Urban_res_calculation!S48</f>
        <v>0</v>
      </c>
      <c r="T10" s="3">
        <f>Urban_res_calculation!T48</f>
        <v>0</v>
      </c>
      <c r="U10" s="3">
        <f>Urban_res_calculation!U48</f>
        <v>0</v>
      </c>
      <c r="V10" s="3">
        <f>Urban_res_calculation!V48</f>
        <v>0</v>
      </c>
      <c r="W10" s="3">
        <f>Urban_res_calculation!W48</f>
        <v>0</v>
      </c>
      <c r="X10" s="3">
        <f>Urban_res_calculation!X48</f>
        <v>0</v>
      </c>
      <c r="Y10" s="3">
        <f>Urban_res_calculation!Y48</f>
        <v>0</v>
      </c>
      <c r="Z10" s="3">
        <f>Urban_res_calculation!Z48</f>
        <v>0</v>
      </c>
      <c r="AA10" s="3">
        <f>Urban_res_calculation!AA48</f>
        <v>0</v>
      </c>
      <c r="AB10" s="3">
        <f>Urban_res_calculation!AB48</f>
        <v>0</v>
      </c>
      <c r="AC10" s="3">
        <f>Urban_res_calculation!AC48</f>
        <v>0</v>
      </c>
      <c r="AD10" s="3">
        <f>Urban_res_calculation!AD48</f>
        <v>0</v>
      </c>
      <c r="AE10" s="3">
        <f>Urban_res_calculation!AE48</f>
        <v>0</v>
      </c>
      <c r="AF10" s="3">
        <f>Urban_res_calculation!AF48</f>
        <v>0</v>
      </c>
      <c r="AG10" s="3">
        <f>Urban_res_calculation!AG48</f>
        <v>0</v>
      </c>
    </row>
    <row r="11" spans="1:35">
      <c r="A11" s="1" t="s">
        <v>16</v>
      </c>
      <c r="B11" s="3">
        <f>Urban_res_calculation!B49</f>
        <v>0</v>
      </c>
      <c r="C11" s="3">
        <f>Urban_res_calculation!C49</f>
        <v>0</v>
      </c>
      <c r="D11" s="3">
        <f>Urban_res_calculation!D49</f>
        <v>0</v>
      </c>
      <c r="E11" s="3">
        <f>Urban_res_calculation!E49</f>
        <v>0</v>
      </c>
      <c r="F11" s="3">
        <f>Urban_res_calculation!F49</f>
        <v>0</v>
      </c>
      <c r="G11" s="3">
        <f>Urban_res_calculation!G49</f>
        <v>0</v>
      </c>
      <c r="H11" s="3">
        <f>Urban_res_calculation!H49</f>
        <v>0</v>
      </c>
      <c r="I11" s="3">
        <f>Urban_res_calculation!I49</f>
        <v>0</v>
      </c>
      <c r="J11" s="3">
        <f>Urban_res_calculation!J49</f>
        <v>0</v>
      </c>
      <c r="K11" s="3">
        <f>Urban_res_calculation!K49</f>
        <v>0</v>
      </c>
      <c r="L11" s="3">
        <f>Urban_res_calculation!L49</f>
        <v>0</v>
      </c>
      <c r="M11" s="3">
        <f>Urban_res_calculation!M49</f>
        <v>0</v>
      </c>
      <c r="N11" s="3">
        <f>Urban_res_calculation!N49</f>
        <v>0</v>
      </c>
      <c r="O11" s="3">
        <f>Urban_res_calculation!O49</f>
        <v>0</v>
      </c>
      <c r="P11" s="3">
        <f>Urban_res_calculation!P49</f>
        <v>0</v>
      </c>
      <c r="Q11" s="3">
        <f>Urban_res_calculation!Q49</f>
        <v>0</v>
      </c>
      <c r="R11" s="3">
        <f>Urban_res_calculation!R49</f>
        <v>0</v>
      </c>
      <c r="S11" s="3">
        <f>Urban_res_calculation!S49</f>
        <v>0</v>
      </c>
      <c r="T11" s="3">
        <f>Urban_res_calculation!T49</f>
        <v>0</v>
      </c>
      <c r="U11" s="3">
        <f>Urban_res_calculation!U49</f>
        <v>0</v>
      </c>
      <c r="V11" s="3">
        <f>Urban_res_calculation!V49</f>
        <v>0</v>
      </c>
      <c r="W11" s="3">
        <f>Urban_res_calculation!W49</f>
        <v>0</v>
      </c>
      <c r="X11" s="3">
        <f>Urban_res_calculation!X49</f>
        <v>0</v>
      </c>
      <c r="Y11" s="3">
        <f>Urban_res_calculation!Y49</f>
        <v>0</v>
      </c>
      <c r="Z11" s="3">
        <f>Urban_res_calculation!Z49</f>
        <v>0</v>
      </c>
      <c r="AA11" s="3">
        <f>Urban_res_calculation!AA49</f>
        <v>0</v>
      </c>
      <c r="AB11" s="3">
        <f>Urban_res_calculation!AB49</f>
        <v>0</v>
      </c>
      <c r="AC11" s="3">
        <f>Urban_res_calculation!AC49</f>
        <v>0</v>
      </c>
      <c r="AD11" s="3">
        <f>Urban_res_calculation!AD49</f>
        <v>0</v>
      </c>
      <c r="AE11" s="3">
        <f>Urban_res_calculation!AE49</f>
        <v>0</v>
      </c>
      <c r="AF11" s="3">
        <f>Urban_res_calculation!AF49</f>
        <v>0</v>
      </c>
      <c r="AG11" s="3">
        <f>Urban_res_calculation!AG49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topLeftCell="V1" zoomScale="80" zoomScaleNormal="80" workbookViewId="0">
      <selection activeCell="Z2" sqref="Z2"/>
    </sheetView>
  </sheetViews>
  <sheetFormatPr defaultRowHeight="15"/>
  <cols>
    <col min="1" max="1" width="29.85546875" customWidth="1"/>
    <col min="2" max="33" width="13.570312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Urban_res_calculation!B52</f>
        <v>164516751107535.41</v>
      </c>
      <c r="C2" s="3">
        <f>Urban_res_calculation!C52</f>
        <v>164947876262544.94</v>
      </c>
      <c r="D2" s="3">
        <f>Urban_res_calculation!D52</f>
        <v>182634206344306.56</v>
      </c>
      <c r="E2" s="3">
        <f>Urban_res_calculation!E52</f>
        <v>183912645788716.69</v>
      </c>
      <c r="F2" s="3">
        <f>Urban_res_calculation!F52</f>
        <v>185200034309237.69</v>
      </c>
      <c r="G2" s="3">
        <f>Urban_res_calculation!G52</f>
        <v>186496434549402.34</v>
      </c>
      <c r="H2" s="3">
        <f>Urban_res_calculation!H52</f>
        <v>187801909591248.13</v>
      </c>
      <c r="I2" s="3">
        <f>Urban_res_calculation!I52</f>
        <v>189116522958386.84</v>
      </c>
      <c r="J2" s="3">
        <f>Urban_res_calculation!J52</f>
        <v>190440338619095.53</v>
      </c>
      <c r="K2" s="3">
        <f>Urban_res_calculation!K52</f>
        <v>191773420989429.19</v>
      </c>
      <c r="L2" s="3">
        <f>Urban_res_calculation!L52</f>
        <v>193115834936355.16</v>
      </c>
      <c r="M2" s="3">
        <f>Urban_res_calculation!M52</f>
        <v>194467645780909.63</v>
      </c>
      <c r="N2" s="3">
        <f>Urban_res_calculation!N52</f>
        <v>195828919301375.97</v>
      </c>
      <c r="O2" s="3">
        <f>Urban_res_calculation!O52</f>
        <v>197199721736485.59</v>
      </c>
      <c r="P2" s="3">
        <f>Urban_res_calculation!P52</f>
        <v>198580119788640.97</v>
      </c>
      <c r="Q2" s="3">
        <f>Urban_res_calculation!Q52</f>
        <v>199970180627161.44</v>
      </c>
      <c r="R2" s="3">
        <f>Urban_res_calculation!R52</f>
        <v>201369971891551.53</v>
      </c>
      <c r="S2" s="3">
        <f>Urban_res_calculation!S52</f>
        <v>202779561694792.38</v>
      </c>
      <c r="T2" s="3">
        <f>Urban_res_calculation!T52</f>
        <v>204199018626655.91</v>
      </c>
      <c r="U2" s="3">
        <f>Urban_res_calculation!U52</f>
        <v>205628411757042.47</v>
      </c>
      <c r="V2" s="3">
        <f>Urban_res_calculation!V52</f>
        <v>207067810639341.75</v>
      </c>
      <c r="W2" s="3">
        <f>Urban_res_calculation!W52</f>
        <v>208517285313817.13</v>
      </c>
      <c r="X2" s="3">
        <f>Urban_res_calculation!X52</f>
        <v>209976906311013.81</v>
      </c>
      <c r="Y2" s="3">
        <f>Urban_res_calculation!Y52</f>
        <v>211446744655190.88</v>
      </c>
      <c r="Z2" s="3">
        <f>Urban_res_calculation!Z52</f>
        <v>212926871867777.19</v>
      </c>
      <c r="AA2" s="3">
        <f>Urban_res_calculation!AA52</f>
        <v>214417359970851.59</v>
      </c>
      <c r="AB2" s="3">
        <f>Urban_res_calculation!AB52</f>
        <v>215918281490647.53</v>
      </c>
      <c r="AC2" s="3">
        <f>Urban_res_calculation!AC52</f>
        <v>217429709461082.03</v>
      </c>
      <c r="AD2" s="3">
        <f>Urban_res_calculation!AD52</f>
        <v>218951717427309.59</v>
      </c>
      <c r="AE2" s="3">
        <f>Urban_res_calculation!AE52</f>
        <v>220484379449300.75</v>
      </c>
      <c r="AF2" s="3">
        <f>Urban_res_calculation!AF52</f>
        <v>222027770105445.84</v>
      </c>
      <c r="AG2" s="3">
        <f>Urban_res_calculation!AG52</f>
        <v>223581964496183.94</v>
      </c>
    </row>
    <row r="3" spans="1:35">
      <c r="A3" s="1" t="s">
        <v>3</v>
      </c>
      <c r="B3" s="3">
        <f>Urban_res_calculation!B53</f>
        <v>0</v>
      </c>
      <c r="C3" s="3">
        <f>Urban_res_calculation!C53</f>
        <v>0</v>
      </c>
      <c r="D3" s="3">
        <f>Urban_res_calculation!D53</f>
        <v>0</v>
      </c>
      <c r="E3" s="3">
        <f>Urban_res_calculation!E53</f>
        <v>0</v>
      </c>
      <c r="F3" s="3">
        <f>Urban_res_calculation!F53</f>
        <v>0</v>
      </c>
      <c r="G3" s="3">
        <f>Urban_res_calculation!G53</f>
        <v>0</v>
      </c>
      <c r="H3" s="3">
        <f>Urban_res_calculation!H53</f>
        <v>0</v>
      </c>
      <c r="I3" s="3">
        <f>Urban_res_calculation!I53</f>
        <v>0</v>
      </c>
      <c r="J3" s="3">
        <f>Urban_res_calculation!J53</f>
        <v>0</v>
      </c>
      <c r="K3" s="3">
        <f>Urban_res_calculation!K53</f>
        <v>0</v>
      </c>
      <c r="L3" s="3">
        <f>Urban_res_calculation!L53</f>
        <v>0</v>
      </c>
      <c r="M3" s="3">
        <f>Urban_res_calculation!M53</f>
        <v>0</v>
      </c>
      <c r="N3" s="3">
        <f>Urban_res_calculation!N53</f>
        <v>0</v>
      </c>
      <c r="O3" s="3">
        <f>Urban_res_calculation!O53</f>
        <v>0</v>
      </c>
      <c r="P3" s="3">
        <f>Urban_res_calculation!P53</f>
        <v>0</v>
      </c>
      <c r="Q3" s="3">
        <f>Urban_res_calculation!Q53</f>
        <v>0</v>
      </c>
      <c r="R3" s="3">
        <f>Urban_res_calculation!R53</f>
        <v>0</v>
      </c>
      <c r="S3" s="3">
        <f>Urban_res_calculation!S53</f>
        <v>0</v>
      </c>
      <c r="T3" s="3">
        <f>Urban_res_calculation!T53</f>
        <v>0</v>
      </c>
      <c r="U3" s="3">
        <f>Urban_res_calculation!U53</f>
        <v>0</v>
      </c>
      <c r="V3" s="3">
        <f>Urban_res_calculation!V53</f>
        <v>0</v>
      </c>
      <c r="W3" s="3">
        <f>Urban_res_calculation!W53</f>
        <v>0</v>
      </c>
      <c r="X3" s="3">
        <f>Urban_res_calculation!X53</f>
        <v>0</v>
      </c>
      <c r="Y3" s="3">
        <f>Urban_res_calculation!Y53</f>
        <v>0</v>
      </c>
      <c r="Z3" s="3">
        <f>Urban_res_calculation!Z53</f>
        <v>0</v>
      </c>
      <c r="AA3" s="3">
        <f>Urban_res_calculation!AA53</f>
        <v>0</v>
      </c>
      <c r="AB3" s="3">
        <f>Urban_res_calculation!AB53</f>
        <v>0</v>
      </c>
      <c r="AC3" s="3">
        <f>Urban_res_calculation!AC53</f>
        <v>0</v>
      </c>
      <c r="AD3" s="3">
        <f>Urban_res_calculation!AD53</f>
        <v>0</v>
      </c>
      <c r="AE3" s="3">
        <f>Urban_res_calculation!AE53</f>
        <v>0</v>
      </c>
      <c r="AF3" s="3">
        <f>Urban_res_calculation!AF53</f>
        <v>0</v>
      </c>
      <c r="AG3" s="3">
        <f>Urban_res_calculation!AG53</f>
        <v>0</v>
      </c>
    </row>
    <row r="4" spans="1:35">
      <c r="A4" s="1" t="s">
        <v>4</v>
      </c>
      <c r="B4" s="3">
        <f>Urban_res_calculation!B54</f>
        <v>67591650197129.883</v>
      </c>
      <c r="C4" s="3">
        <f>Urban_res_calculation!C54</f>
        <v>65284144029598.063</v>
      </c>
      <c r="D4" s="3">
        <f>Urban_res_calculation!D54</f>
        <v>68527718568814.211</v>
      </c>
      <c r="E4" s="3">
        <f>Urban_res_calculation!E54</f>
        <v>68390663131676.586</v>
      </c>
      <c r="F4" s="3">
        <f>Urban_res_calculation!F54</f>
        <v>68253881805413.234</v>
      </c>
      <c r="G4" s="3">
        <f>Urban_res_calculation!G54</f>
        <v>68117374041802.406</v>
      </c>
      <c r="H4" s="3">
        <f>Urban_res_calculation!H54</f>
        <v>67981139293718.805</v>
      </c>
      <c r="I4" s="3">
        <f>Urban_res_calculation!I54</f>
        <v>67845177015131.367</v>
      </c>
      <c r="J4" s="3">
        <f>Urban_res_calculation!J54</f>
        <v>67709486661101.102</v>
      </c>
      <c r="K4" s="3">
        <f>Urban_res_calculation!K54</f>
        <v>67574067687778.898</v>
      </c>
      <c r="L4" s="3">
        <f>Urban_res_calculation!L54</f>
        <v>67438919552403.344</v>
      </c>
      <c r="M4" s="3">
        <f>Urban_res_calculation!M54</f>
        <v>67304041713298.539</v>
      </c>
      <c r="N4" s="3">
        <f>Urban_res_calculation!N54</f>
        <v>67169433629871.945</v>
      </c>
      <c r="O4" s="3">
        <f>Urban_res_calculation!O54</f>
        <v>67035094762612.203</v>
      </c>
      <c r="P4" s="3">
        <f>Urban_res_calculation!P54</f>
        <v>66901024573086.977</v>
      </c>
      <c r="Q4" s="3">
        <f>Urban_res_calculation!Q54</f>
        <v>66767222523940.805</v>
      </c>
      <c r="R4" s="3">
        <f>Urban_res_calculation!R54</f>
        <v>66633688078892.922</v>
      </c>
      <c r="S4" s="3">
        <f>Urban_res_calculation!S54</f>
        <v>66500420702735.133</v>
      </c>
      <c r="T4" s="3">
        <f>Urban_res_calculation!T54</f>
        <v>66367419861329.664</v>
      </c>
      <c r="U4" s="3">
        <f>Urban_res_calculation!U54</f>
        <v>66234685021607.008</v>
      </c>
      <c r="V4" s="3">
        <f>Urban_res_calculation!V54</f>
        <v>66102215651563.797</v>
      </c>
      <c r="W4" s="3">
        <f>Urban_res_calculation!W54</f>
        <v>65970011220260.672</v>
      </c>
      <c r="X4" s="3">
        <f>Urban_res_calculation!X54</f>
        <v>65838071197820.148</v>
      </c>
      <c r="Y4" s="3">
        <f>Urban_res_calculation!Y54</f>
        <v>65706395055424.508</v>
      </c>
      <c r="Z4" s="3">
        <f>Urban_res_calculation!Z54</f>
        <v>65574982265313.656</v>
      </c>
      <c r="AA4" s="3">
        <f>Urban_res_calculation!AA54</f>
        <v>65443832300783.031</v>
      </c>
      <c r="AB4" s="3">
        <f>Urban_res_calculation!AB54</f>
        <v>65312944636181.469</v>
      </c>
      <c r="AC4" s="3">
        <f>Urban_res_calculation!AC54</f>
        <v>65182318746909.109</v>
      </c>
      <c r="AD4" s="3">
        <f>Urban_res_calculation!AD54</f>
        <v>65051954109415.289</v>
      </c>
      <c r="AE4" s="3">
        <f>Urban_res_calculation!AE54</f>
        <v>64921850201196.461</v>
      </c>
      <c r="AF4" s="3">
        <f>Urban_res_calculation!AF54</f>
        <v>64792006500794.07</v>
      </c>
      <c r="AG4" s="3">
        <f>Urban_res_calculation!AG54</f>
        <v>64662422487792.484</v>
      </c>
    </row>
    <row r="5" spans="1:35">
      <c r="A5" s="1" t="s">
        <v>5</v>
      </c>
      <c r="B5" s="3">
        <f>Urban_res_calculation!B55</f>
        <v>0</v>
      </c>
      <c r="C5" s="3">
        <f>Urban_res_calculation!C55</f>
        <v>0</v>
      </c>
      <c r="D5" s="3">
        <f>Urban_res_calculation!D55</f>
        <v>0</v>
      </c>
      <c r="E5" s="3">
        <f>Urban_res_calculation!E55</f>
        <v>0</v>
      </c>
      <c r="F5" s="3">
        <f>Urban_res_calculation!F55</f>
        <v>0</v>
      </c>
      <c r="G5" s="3">
        <f>Urban_res_calculation!G55</f>
        <v>0</v>
      </c>
      <c r="H5" s="3">
        <f>Urban_res_calculation!H55</f>
        <v>0</v>
      </c>
      <c r="I5" s="3">
        <f>Urban_res_calculation!I55</f>
        <v>0</v>
      </c>
      <c r="J5" s="3">
        <f>Urban_res_calculation!J55</f>
        <v>0</v>
      </c>
      <c r="K5" s="3">
        <f>Urban_res_calculation!K55</f>
        <v>0</v>
      </c>
      <c r="L5" s="3">
        <f>Urban_res_calculation!L55</f>
        <v>0</v>
      </c>
      <c r="M5" s="3">
        <f>Urban_res_calculation!M55</f>
        <v>0</v>
      </c>
      <c r="N5" s="3">
        <f>Urban_res_calculation!N55</f>
        <v>0</v>
      </c>
      <c r="O5" s="3">
        <f>Urban_res_calculation!O55</f>
        <v>0</v>
      </c>
      <c r="P5" s="3">
        <f>Urban_res_calculation!P55</f>
        <v>0</v>
      </c>
      <c r="Q5" s="3">
        <f>Urban_res_calculation!Q55</f>
        <v>0</v>
      </c>
      <c r="R5" s="3">
        <f>Urban_res_calculation!R55</f>
        <v>0</v>
      </c>
      <c r="S5" s="3">
        <f>Urban_res_calculation!S55</f>
        <v>0</v>
      </c>
      <c r="T5" s="3">
        <f>Urban_res_calculation!T55</f>
        <v>0</v>
      </c>
      <c r="U5" s="3">
        <f>Urban_res_calculation!U55</f>
        <v>0</v>
      </c>
      <c r="V5" s="3">
        <f>Urban_res_calculation!V55</f>
        <v>0</v>
      </c>
      <c r="W5" s="3">
        <f>Urban_res_calculation!W55</f>
        <v>0</v>
      </c>
      <c r="X5" s="3">
        <f>Urban_res_calculation!X55</f>
        <v>0</v>
      </c>
      <c r="Y5" s="3">
        <f>Urban_res_calculation!Y55</f>
        <v>0</v>
      </c>
      <c r="Z5" s="3">
        <f>Urban_res_calculation!Z55</f>
        <v>0</v>
      </c>
      <c r="AA5" s="3">
        <f>Urban_res_calculation!AA55</f>
        <v>0</v>
      </c>
      <c r="AB5" s="3">
        <f>Urban_res_calculation!AB55</f>
        <v>0</v>
      </c>
      <c r="AC5" s="3">
        <f>Urban_res_calculation!AC55</f>
        <v>0</v>
      </c>
      <c r="AD5" s="3">
        <f>Urban_res_calculation!AD55</f>
        <v>0</v>
      </c>
      <c r="AE5" s="3">
        <f>Urban_res_calculation!AE55</f>
        <v>0</v>
      </c>
      <c r="AF5" s="3">
        <f>Urban_res_calculation!AF55</f>
        <v>0</v>
      </c>
      <c r="AG5" s="3">
        <f>Urban_res_calculation!AG55</f>
        <v>0</v>
      </c>
    </row>
    <row r="6" spans="1:35">
      <c r="A6" s="1" t="s">
        <v>7</v>
      </c>
      <c r="B6" s="3">
        <f>Urban_res_calculation!B56</f>
        <v>0</v>
      </c>
      <c r="C6" s="3">
        <f>Urban_res_calculation!C56</f>
        <v>0</v>
      </c>
      <c r="D6" s="3">
        <f>Urban_res_calculation!D56</f>
        <v>0</v>
      </c>
      <c r="E6" s="3">
        <f>Urban_res_calculation!E56</f>
        <v>0</v>
      </c>
      <c r="F6" s="3">
        <f>Urban_res_calculation!F56</f>
        <v>0</v>
      </c>
      <c r="G6" s="3">
        <f>Urban_res_calculation!G56</f>
        <v>0</v>
      </c>
      <c r="H6" s="3">
        <f>Urban_res_calculation!H56</f>
        <v>0</v>
      </c>
      <c r="I6" s="3">
        <f>Urban_res_calculation!I56</f>
        <v>0</v>
      </c>
      <c r="J6" s="3">
        <f>Urban_res_calculation!J56</f>
        <v>0</v>
      </c>
      <c r="K6" s="3">
        <f>Urban_res_calculation!K56</f>
        <v>0</v>
      </c>
      <c r="L6" s="3">
        <f>Urban_res_calculation!L56</f>
        <v>0</v>
      </c>
      <c r="M6" s="3">
        <f>Urban_res_calculation!M56</f>
        <v>0</v>
      </c>
      <c r="N6" s="3">
        <f>Urban_res_calculation!N56</f>
        <v>0</v>
      </c>
      <c r="O6" s="3">
        <f>Urban_res_calculation!O56</f>
        <v>0</v>
      </c>
      <c r="P6" s="3">
        <f>Urban_res_calculation!P56</f>
        <v>0</v>
      </c>
      <c r="Q6" s="3">
        <f>Urban_res_calculation!Q56</f>
        <v>0</v>
      </c>
      <c r="R6" s="3">
        <f>Urban_res_calculation!R56</f>
        <v>0</v>
      </c>
      <c r="S6" s="3">
        <f>Urban_res_calculation!S56</f>
        <v>0</v>
      </c>
      <c r="T6" s="3">
        <f>Urban_res_calculation!T56</f>
        <v>0</v>
      </c>
      <c r="U6" s="3">
        <f>Urban_res_calculation!U56</f>
        <v>0</v>
      </c>
      <c r="V6" s="3">
        <f>Urban_res_calculation!V56</f>
        <v>0</v>
      </c>
      <c r="W6" s="3">
        <f>Urban_res_calculation!W56</f>
        <v>0</v>
      </c>
      <c r="X6" s="3">
        <f>Urban_res_calculation!X56</f>
        <v>0</v>
      </c>
      <c r="Y6" s="3">
        <f>Urban_res_calculation!Y56</f>
        <v>0</v>
      </c>
      <c r="Z6" s="3">
        <f>Urban_res_calculation!Z56</f>
        <v>0</v>
      </c>
      <c r="AA6" s="3">
        <f>Urban_res_calculation!AA56</f>
        <v>0</v>
      </c>
      <c r="AB6" s="3">
        <f>Urban_res_calculation!AB56</f>
        <v>0</v>
      </c>
      <c r="AC6" s="3">
        <f>Urban_res_calculation!AC56</f>
        <v>0</v>
      </c>
      <c r="AD6" s="3">
        <f>Urban_res_calculation!AD56</f>
        <v>0</v>
      </c>
      <c r="AE6" s="3">
        <f>Urban_res_calculation!AE56</f>
        <v>0</v>
      </c>
      <c r="AF6" s="3">
        <f>Urban_res_calculation!AF56</f>
        <v>0</v>
      </c>
      <c r="AG6" s="3">
        <f>Urban_res_calculation!AG56</f>
        <v>0</v>
      </c>
    </row>
    <row r="7" spans="1:35">
      <c r="A7" s="1" t="s">
        <v>11</v>
      </c>
      <c r="B7" s="3">
        <f>Urban_res_calculation!B57</f>
        <v>0</v>
      </c>
      <c r="C7" s="3">
        <f>Urban_res_calculation!C57</f>
        <v>0</v>
      </c>
      <c r="D7" s="3">
        <f>Urban_res_calculation!D57</f>
        <v>0</v>
      </c>
      <c r="E7" s="3">
        <f>Urban_res_calculation!E57</f>
        <v>0</v>
      </c>
      <c r="F7" s="3">
        <f>Urban_res_calculation!F57</f>
        <v>0</v>
      </c>
      <c r="G7" s="3">
        <f>Urban_res_calculation!G57</f>
        <v>0</v>
      </c>
      <c r="H7" s="3">
        <f>Urban_res_calculation!H57</f>
        <v>0</v>
      </c>
      <c r="I7" s="3">
        <f>Urban_res_calculation!I57</f>
        <v>0</v>
      </c>
      <c r="J7" s="3">
        <f>Urban_res_calculation!J57</f>
        <v>0</v>
      </c>
      <c r="K7" s="3">
        <f>Urban_res_calculation!K57</f>
        <v>0</v>
      </c>
      <c r="L7" s="3">
        <f>Urban_res_calculation!L57</f>
        <v>0</v>
      </c>
      <c r="M7" s="3">
        <f>Urban_res_calculation!M57</f>
        <v>0</v>
      </c>
      <c r="N7" s="3">
        <f>Urban_res_calculation!N57</f>
        <v>0</v>
      </c>
      <c r="O7" s="3">
        <f>Urban_res_calculation!O57</f>
        <v>0</v>
      </c>
      <c r="P7" s="3">
        <f>Urban_res_calculation!P57</f>
        <v>0</v>
      </c>
      <c r="Q7" s="3">
        <f>Urban_res_calculation!Q57</f>
        <v>0</v>
      </c>
      <c r="R7" s="3">
        <f>Urban_res_calculation!R57</f>
        <v>0</v>
      </c>
      <c r="S7" s="3">
        <f>Urban_res_calculation!S57</f>
        <v>0</v>
      </c>
      <c r="T7" s="3">
        <f>Urban_res_calculation!T57</f>
        <v>0</v>
      </c>
      <c r="U7" s="3">
        <f>Urban_res_calculation!U57</f>
        <v>0</v>
      </c>
      <c r="V7" s="3">
        <f>Urban_res_calculation!V57</f>
        <v>0</v>
      </c>
      <c r="W7" s="3">
        <f>Urban_res_calculation!W57</f>
        <v>0</v>
      </c>
      <c r="X7" s="3">
        <f>Urban_res_calculation!X57</f>
        <v>0</v>
      </c>
      <c r="Y7" s="3">
        <f>Urban_res_calculation!Y57</f>
        <v>0</v>
      </c>
      <c r="Z7" s="3">
        <f>Urban_res_calculation!Z57</f>
        <v>0</v>
      </c>
      <c r="AA7" s="3">
        <f>Urban_res_calculation!AA57</f>
        <v>0</v>
      </c>
      <c r="AB7" s="3">
        <f>Urban_res_calculation!AB57</f>
        <v>0</v>
      </c>
      <c r="AC7" s="3">
        <f>Urban_res_calculation!AC57</f>
        <v>0</v>
      </c>
      <c r="AD7" s="3">
        <f>Urban_res_calculation!AD57</f>
        <v>0</v>
      </c>
      <c r="AE7" s="3">
        <f>Urban_res_calculation!AE57</f>
        <v>0</v>
      </c>
      <c r="AF7" s="3">
        <f>Urban_res_calculation!AF57</f>
        <v>0</v>
      </c>
      <c r="AG7" s="3">
        <f>Urban_res_calculation!AG57</f>
        <v>0</v>
      </c>
    </row>
    <row r="8" spans="1:35">
      <c r="A8" s="1" t="s">
        <v>13</v>
      </c>
      <c r="B8" s="3">
        <f>Urban_res_calculation!B58</f>
        <v>0</v>
      </c>
      <c r="C8" s="3">
        <f>Urban_res_calculation!C58</f>
        <v>0</v>
      </c>
      <c r="D8" s="3">
        <f>Urban_res_calculation!D58</f>
        <v>0</v>
      </c>
      <c r="E8" s="3">
        <f>Urban_res_calculation!E58</f>
        <v>0</v>
      </c>
      <c r="F8" s="3">
        <f>Urban_res_calculation!F58</f>
        <v>0</v>
      </c>
      <c r="G8" s="3">
        <f>Urban_res_calculation!G58</f>
        <v>0</v>
      </c>
      <c r="H8" s="3">
        <f>Urban_res_calculation!H58</f>
        <v>0</v>
      </c>
      <c r="I8" s="3">
        <f>Urban_res_calculation!I58</f>
        <v>0</v>
      </c>
      <c r="J8" s="3">
        <f>Urban_res_calculation!J58</f>
        <v>0</v>
      </c>
      <c r="K8" s="3">
        <f>Urban_res_calculation!K58</f>
        <v>0</v>
      </c>
      <c r="L8" s="3">
        <f>Urban_res_calculation!L58</f>
        <v>0</v>
      </c>
      <c r="M8" s="3">
        <f>Urban_res_calculation!M58</f>
        <v>0</v>
      </c>
      <c r="N8" s="3">
        <f>Urban_res_calculation!N58</f>
        <v>0</v>
      </c>
      <c r="O8" s="3">
        <f>Urban_res_calculation!O58</f>
        <v>0</v>
      </c>
      <c r="P8" s="3">
        <f>Urban_res_calculation!P58</f>
        <v>0</v>
      </c>
      <c r="Q8" s="3">
        <f>Urban_res_calculation!Q58</f>
        <v>0</v>
      </c>
      <c r="R8" s="3">
        <f>Urban_res_calculation!R58</f>
        <v>0</v>
      </c>
      <c r="S8" s="3">
        <f>Urban_res_calculation!S58</f>
        <v>0</v>
      </c>
      <c r="T8" s="3">
        <f>Urban_res_calculation!T58</f>
        <v>0</v>
      </c>
      <c r="U8" s="3">
        <f>Urban_res_calculation!U58</f>
        <v>0</v>
      </c>
      <c r="V8" s="3">
        <f>Urban_res_calculation!V58</f>
        <v>0</v>
      </c>
      <c r="W8" s="3">
        <f>Urban_res_calculation!W58</f>
        <v>0</v>
      </c>
      <c r="X8" s="3">
        <f>Urban_res_calculation!X58</f>
        <v>0</v>
      </c>
      <c r="Y8" s="3">
        <f>Urban_res_calculation!Y58</f>
        <v>0</v>
      </c>
      <c r="Z8" s="3">
        <f>Urban_res_calculation!Z58</f>
        <v>0</v>
      </c>
      <c r="AA8" s="3">
        <f>Urban_res_calculation!AA58</f>
        <v>0</v>
      </c>
      <c r="AB8" s="3">
        <f>Urban_res_calculation!AB58</f>
        <v>0</v>
      </c>
      <c r="AC8" s="3">
        <f>Urban_res_calculation!AC58</f>
        <v>0</v>
      </c>
      <c r="AD8" s="3">
        <f>Urban_res_calculation!AD58</f>
        <v>0</v>
      </c>
      <c r="AE8" s="3">
        <f>Urban_res_calculation!AE58</f>
        <v>0</v>
      </c>
      <c r="AF8" s="3">
        <f>Urban_res_calculation!AF58</f>
        <v>0</v>
      </c>
      <c r="AG8" s="3">
        <f>Urban_res_calculation!AG58</f>
        <v>0</v>
      </c>
    </row>
    <row r="9" spans="1:35">
      <c r="A9" s="1" t="s">
        <v>14</v>
      </c>
      <c r="B9" s="3">
        <f>Urban_res_calculation!B59</f>
        <v>0</v>
      </c>
      <c r="C9" s="3">
        <f>Urban_res_calculation!C59</f>
        <v>0</v>
      </c>
      <c r="D9" s="3">
        <f>Urban_res_calculation!D59</f>
        <v>0</v>
      </c>
      <c r="E9" s="3">
        <f>Urban_res_calculation!E59</f>
        <v>0</v>
      </c>
      <c r="F9" s="3">
        <f>Urban_res_calculation!F59</f>
        <v>0</v>
      </c>
      <c r="G9" s="3">
        <f>Urban_res_calculation!G59</f>
        <v>0</v>
      </c>
      <c r="H9" s="3">
        <f>Urban_res_calculation!H59</f>
        <v>0</v>
      </c>
      <c r="I9" s="3">
        <f>Urban_res_calculation!I59</f>
        <v>0</v>
      </c>
      <c r="J9" s="3">
        <f>Urban_res_calculation!J59</f>
        <v>0</v>
      </c>
      <c r="K9" s="3">
        <f>Urban_res_calculation!K59</f>
        <v>0</v>
      </c>
      <c r="L9" s="3">
        <f>Urban_res_calculation!L59</f>
        <v>0</v>
      </c>
      <c r="M9" s="3">
        <f>Urban_res_calculation!M59</f>
        <v>0</v>
      </c>
      <c r="N9" s="3">
        <f>Urban_res_calculation!N59</f>
        <v>0</v>
      </c>
      <c r="O9" s="3">
        <f>Urban_res_calculation!O59</f>
        <v>0</v>
      </c>
      <c r="P9" s="3">
        <f>Urban_res_calculation!P59</f>
        <v>0</v>
      </c>
      <c r="Q9" s="3">
        <f>Urban_res_calculation!Q59</f>
        <v>0</v>
      </c>
      <c r="R9" s="3">
        <f>Urban_res_calculation!R59</f>
        <v>0</v>
      </c>
      <c r="S9" s="3">
        <f>Urban_res_calculation!S59</f>
        <v>0</v>
      </c>
      <c r="T9" s="3">
        <f>Urban_res_calculation!T59</f>
        <v>0</v>
      </c>
      <c r="U9" s="3">
        <f>Urban_res_calculation!U59</f>
        <v>0</v>
      </c>
      <c r="V9" s="3">
        <f>Urban_res_calculation!V59</f>
        <v>0</v>
      </c>
      <c r="W9" s="3">
        <f>Urban_res_calculation!W59</f>
        <v>0</v>
      </c>
      <c r="X9" s="3">
        <f>Urban_res_calculation!X59</f>
        <v>0</v>
      </c>
      <c r="Y9" s="3">
        <f>Urban_res_calculation!Y59</f>
        <v>0</v>
      </c>
      <c r="Z9" s="3">
        <f>Urban_res_calculation!Z59</f>
        <v>0</v>
      </c>
      <c r="AA9" s="3">
        <f>Urban_res_calculation!AA59</f>
        <v>0</v>
      </c>
      <c r="AB9" s="3">
        <f>Urban_res_calculation!AB59</f>
        <v>0</v>
      </c>
      <c r="AC9" s="3">
        <f>Urban_res_calculation!AC59</f>
        <v>0</v>
      </c>
      <c r="AD9" s="3">
        <f>Urban_res_calculation!AD59</f>
        <v>0</v>
      </c>
      <c r="AE9" s="3">
        <f>Urban_res_calculation!AE59</f>
        <v>0</v>
      </c>
      <c r="AF9" s="3">
        <f>Urban_res_calculation!AF59</f>
        <v>0</v>
      </c>
      <c r="AG9" s="3">
        <f>Urban_res_calculation!AG59</f>
        <v>0</v>
      </c>
    </row>
    <row r="10" spans="1:35">
      <c r="A10" s="1" t="s">
        <v>15</v>
      </c>
      <c r="B10" s="3">
        <f>Urban_res_calculation!B60</f>
        <v>4494011227778.2432</v>
      </c>
      <c r="C10" s="3">
        <f>Urban_res_calculation!C60</f>
        <v>4237715602201.9023</v>
      </c>
      <c r="D10" s="3">
        <f>Urban_res_calculation!D60</f>
        <v>4230005089891.2842</v>
      </c>
      <c r="E10" s="3">
        <f>Urban_res_calculation!E60</f>
        <v>4005814820127.0459</v>
      </c>
      <c r="F10" s="3">
        <f>Urban_res_calculation!F60</f>
        <v>3793506634660.3125</v>
      </c>
      <c r="G10" s="3">
        <f>Urban_res_calculation!G60</f>
        <v>3592450783023.3159</v>
      </c>
      <c r="H10" s="3">
        <f>Urban_res_calculation!H60</f>
        <v>3402050891523.0801</v>
      </c>
      <c r="I10" s="3">
        <f>Urban_res_calculation!I60</f>
        <v>3221742194272.3564</v>
      </c>
      <c r="J10" s="3">
        <f>Urban_res_calculation!J60</f>
        <v>3050989857975.9214</v>
      </c>
      <c r="K10" s="3">
        <f>Urban_res_calculation!K60</f>
        <v>2889287395503.1973</v>
      </c>
      <c r="L10" s="3">
        <f>Urban_res_calculation!L60</f>
        <v>2736155163541.5278</v>
      </c>
      <c r="M10" s="3">
        <f>Urban_res_calculation!M60</f>
        <v>2591138939873.8267</v>
      </c>
      <c r="N10" s="3">
        <f>Urban_res_calculation!N60</f>
        <v>2453808576060.5137</v>
      </c>
      <c r="O10" s="3">
        <f>Urban_res_calculation!O60</f>
        <v>2323756721529.3062</v>
      </c>
      <c r="P10" s="3">
        <f>Urban_res_calculation!P60</f>
        <v>2200597615288.2529</v>
      </c>
      <c r="Q10" s="3">
        <f>Urban_res_calculation!Q60</f>
        <v>2083965941677.9753</v>
      </c>
      <c r="R10" s="3">
        <f>Urban_res_calculation!R60</f>
        <v>1973515746769.0425</v>
      </c>
      <c r="S10" s="3">
        <f>Urban_res_calculation!S60</f>
        <v>1868919412190.2832</v>
      </c>
      <c r="T10" s="3">
        <f>Urban_res_calculation!T60</f>
        <v>1769866683344.198</v>
      </c>
      <c r="U10" s="3">
        <f>Urban_res_calculation!U60</f>
        <v>1676063749126.9553</v>
      </c>
      <c r="V10" s="3">
        <f>Urban_res_calculation!V60</f>
        <v>1587232370423.2266</v>
      </c>
      <c r="W10" s="3">
        <f>Urban_res_calculation!W60</f>
        <v>1503109054790.7954</v>
      </c>
      <c r="X10" s="3">
        <f>Urban_res_calculation!X60</f>
        <v>1423444274886.8833</v>
      </c>
      <c r="Y10" s="3">
        <f>Urban_res_calculation!Y60</f>
        <v>1348001728317.8784</v>
      </c>
      <c r="Z10" s="3">
        <f>Urban_res_calculation!Z60</f>
        <v>1276557636717.0308</v>
      </c>
      <c r="AA10" s="3">
        <f>Urban_res_calculation!AA60</f>
        <v>1208900081971.0281</v>
      </c>
      <c r="AB10" s="3">
        <f>Urban_res_calculation!AB60</f>
        <v>1144828377626.5635</v>
      </c>
      <c r="AC10" s="3">
        <f>Urban_res_calculation!AC60</f>
        <v>1084152473612.3556</v>
      </c>
      <c r="AD10" s="3">
        <f>Urban_res_calculation!AD60</f>
        <v>1026692392510.9006</v>
      </c>
      <c r="AE10" s="3">
        <f>Urban_res_calculation!AE60</f>
        <v>972277695707.82288</v>
      </c>
      <c r="AF10" s="3">
        <f>Urban_res_calculation!AF60</f>
        <v>920746977835.30823</v>
      </c>
      <c r="AG10" s="3">
        <f>Urban_res_calculation!AG60</f>
        <v>871947388010.03687</v>
      </c>
    </row>
    <row r="11" spans="1:35">
      <c r="A11" s="1" t="s">
        <v>16</v>
      </c>
      <c r="B11" s="3">
        <f>Urban_res_calculation!B61</f>
        <v>0</v>
      </c>
      <c r="C11" s="3">
        <f>Urban_res_calculation!C61</f>
        <v>0</v>
      </c>
      <c r="D11" s="3">
        <f>Urban_res_calculation!D61</f>
        <v>0</v>
      </c>
      <c r="E11" s="3">
        <f>Urban_res_calculation!E61</f>
        <v>0</v>
      </c>
      <c r="F11" s="3">
        <f>Urban_res_calculation!F61</f>
        <v>0</v>
      </c>
      <c r="G11" s="3">
        <f>Urban_res_calculation!G61</f>
        <v>0</v>
      </c>
      <c r="H11" s="3">
        <f>Urban_res_calculation!H61</f>
        <v>0</v>
      </c>
      <c r="I11" s="3">
        <f>Urban_res_calculation!I61</f>
        <v>0</v>
      </c>
      <c r="J11" s="3">
        <f>Urban_res_calculation!J61</f>
        <v>0</v>
      </c>
      <c r="K11" s="3">
        <f>Urban_res_calculation!K61</f>
        <v>0</v>
      </c>
      <c r="L11" s="3">
        <f>Urban_res_calculation!L61</f>
        <v>0</v>
      </c>
      <c r="M11" s="3">
        <f>Urban_res_calculation!M61</f>
        <v>0</v>
      </c>
      <c r="N11" s="3">
        <f>Urban_res_calculation!N61</f>
        <v>0</v>
      </c>
      <c r="O11" s="3">
        <f>Urban_res_calculation!O61</f>
        <v>0</v>
      </c>
      <c r="P11" s="3">
        <f>Urban_res_calculation!P61</f>
        <v>0</v>
      </c>
      <c r="Q11" s="3">
        <f>Urban_res_calculation!Q61</f>
        <v>0</v>
      </c>
      <c r="R11" s="3">
        <f>Urban_res_calculation!R61</f>
        <v>0</v>
      </c>
      <c r="S11" s="3">
        <f>Urban_res_calculation!S61</f>
        <v>0</v>
      </c>
      <c r="T11" s="3">
        <f>Urban_res_calculation!T61</f>
        <v>0</v>
      </c>
      <c r="U11" s="3">
        <f>Urban_res_calculation!U61</f>
        <v>0</v>
      </c>
      <c r="V11" s="3">
        <f>Urban_res_calculation!V61</f>
        <v>0</v>
      </c>
      <c r="W11" s="3">
        <f>Urban_res_calculation!W61</f>
        <v>0</v>
      </c>
      <c r="X11" s="3">
        <f>Urban_res_calculation!X61</f>
        <v>0</v>
      </c>
      <c r="Y11" s="3">
        <f>Urban_res_calculation!Y61</f>
        <v>0</v>
      </c>
      <c r="Z11" s="3">
        <f>Urban_res_calculation!Z61</f>
        <v>0</v>
      </c>
      <c r="AA11" s="3">
        <f>Urban_res_calculation!AA61</f>
        <v>0</v>
      </c>
      <c r="AB11" s="3">
        <f>Urban_res_calculation!AB61</f>
        <v>0</v>
      </c>
      <c r="AC11" s="3">
        <f>Urban_res_calculation!AC61</f>
        <v>0</v>
      </c>
      <c r="AD11" s="3">
        <f>Urban_res_calculation!AD61</f>
        <v>0</v>
      </c>
      <c r="AE11" s="3">
        <f>Urban_res_calculation!AE61</f>
        <v>0</v>
      </c>
      <c r="AF11" s="3">
        <f>Urban_res_calculation!AF61</f>
        <v>0</v>
      </c>
      <c r="AG11" s="3">
        <f>Urban_res_calculation!AG61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topLeftCell="U1" zoomScale="80" zoomScaleNormal="80" workbookViewId="0">
      <selection activeCell="AG2" sqref="B2:AG11"/>
    </sheetView>
  </sheetViews>
  <sheetFormatPr defaultRowHeight="15"/>
  <cols>
    <col min="1" max="1" width="29.85546875" customWidth="1"/>
    <col min="2" max="33" width="13.14062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Urban_res_calculation!B64</f>
        <v>0</v>
      </c>
      <c r="C2" s="3">
        <f>Urban_res_calculation!C64</f>
        <v>0</v>
      </c>
      <c r="D2" s="3">
        <f>Urban_res_calculation!D64</f>
        <v>0</v>
      </c>
      <c r="E2" s="3">
        <f>Urban_res_calculation!E64</f>
        <v>0</v>
      </c>
      <c r="F2" s="3">
        <f>Urban_res_calculation!F64</f>
        <v>0</v>
      </c>
      <c r="G2" s="3">
        <f>Urban_res_calculation!G64</f>
        <v>0</v>
      </c>
      <c r="H2" s="3">
        <f>Urban_res_calculation!H64</f>
        <v>0</v>
      </c>
      <c r="I2" s="3">
        <f>Urban_res_calculation!I64</f>
        <v>0</v>
      </c>
      <c r="J2" s="3">
        <f>Urban_res_calculation!J64</f>
        <v>0</v>
      </c>
      <c r="K2" s="3">
        <f>Urban_res_calculation!K64</f>
        <v>0</v>
      </c>
      <c r="L2" s="3">
        <f>Urban_res_calculation!L64</f>
        <v>0</v>
      </c>
      <c r="M2" s="3">
        <f>Urban_res_calculation!M64</f>
        <v>0</v>
      </c>
      <c r="N2" s="3">
        <f>Urban_res_calculation!N64</f>
        <v>0</v>
      </c>
      <c r="O2" s="3">
        <f>Urban_res_calculation!O64</f>
        <v>0</v>
      </c>
      <c r="P2" s="3">
        <f>Urban_res_calculation!P64</f>
        <v>0</v>
      </c>
      <c r="Q2" s="3">
        <f>Urban_res_calculation!Q64</f>
        <v>0</v>
      </c>
      <c r="R2" s="3">
        <f>Urban_res_calculation!R64</f>
        <v>0</v>
      </c>
      <c r="S2" s="3">
        <f>Urban_res_calculation!S64</f>
        <v>0</v>
      </c>
      <c r="T2" s="3">
        <f>Urban_res_calculation!T64</f>
        <v>0</v>
      </c>
      <c r="U2" s="3">
        <f>Urban_res_calculation!U64</f>
        <v>0</v>
      </c>
      <c r="V2" s="3">
        <f>Urban_res_calculation!V64</f>
        <v>0</v>
      </c>
      <c r="W2" s="3">
        <f>Urban_res_calculation!W64</f>
        <v>0</v>
      </c>
      <c r="X2" s="3">
        <f>Urban_res_calculation!X64</f>
        <v>0</v>
      </c>
      <c r="Y2" s="3">
        <f>Urban_res_calculation!Y64</f>
        <v>0</v>
      </c>
      <c r="Z2" s="3">
        <f>Urban_res_calculation!Z64</f>
        <v>0</v>
      </c>
      <c r="AA2" s="3">
        <f>Urban_res_calculation!AA64</f>
        <v>0</v>
      </c>
      <c r="AB2" s="3">
        <f>Urban_res_calculation!AB64</f>
        <v>0</v>
      </c>
      <c r="AC2" s="3">
        <f>Urban_res_calculation!AC64</f>
        <v>0</v>
      </c>
      <c r="AD2" s="3">
        <f>Urban_res_calculation!AD64</f>
        <v>0</v>
      </c>
      <c r="AE2" s="3">
        <f>Urban_res_calculation!AE64</f>
        <v>0</v>
      </c>
      <c r="AF2" s="3">
        <f>Urban_res_calculation!AF64</f>
        <v>0</v>
      </c>
      <c r="AG2" s="3">
        <f>Urban_res_calculation!AG64</f>
        <v>0</v>
      </c>
    </row>
    <row r="3" spans="1:35">
      <c r="A3" s="1" t="s">
        <v>3</v>
      </c>
      <c r="B3" s="3">
        <f>Urban_res_calculation!B65</f>
        <v>0</v>
      </c>
      <c r="C3" s="3">
        <f>Urban_res_calculation!C65</f>
        <v>0</v>
      </c>
      <c r="D3" s="3">
        <f>Urban_res_calculation!D65</f>
        <v>0</v>
      </c>
      <c r="E3" s="3">
        <f>Urban_res_calculation!E65</f>
        <v>0</v>
      </c>
      <c r="F3" s="3">
        <f>Urban_res_calculation!F65</f>
        <v>0</v>
      </c>
      <c r="G3" s="3">
        <f>Urban_res_calculation!G65</f>
        <v>0</v>
      </c>
      <c r="H3" s="3">
        <f>Urban_res_calculation!H65</f>
        <v>0</v>
      </c>
      <c r="I3" s="3">
        <f>Urban_res_calculation!I65</f>
        <v>0</v>
      </c>
      <c r="J3" s="3">
        <f>Urban_res_calculation!J65</f>
        <v>0</v>
      </c>
      <c r="K3" s="3">
        <f>Urban_res_calculation!K65</f>
        <v>0</v>
      </c>
      <c r="L3" s="3">
        <f>Urban_res_calculation!L65</f>
        <v>0</v>
      </c>
      <c r="M3" s="3">
        <f>Urban_res_calculation!M65</f>
        <v>0</v>
      </c>
      <c r="N3" s="3">
        <f>Urban_res_calculation!N65</f>
        <v>0</v>
      </c>
      <c r="O3" s="3">
        <f>Urban_res_calculation!O65</f>
        <v>0</v>
      </c>
      <c r="P3" s="3">
        <f>Urban_res_calculation!P65</f>
        <v>0</v>
      </c>
      <c r="Q3" s="3">
        <f>Urban_res_calculation!Q65</f>
        <v>0</v>
      </c>
      <c r="R3" s="3">
        <f>Urban_res_calculation!R65</f>
        <v>0</v>
      </c>
      <c r="S3" s="3">
        <f>Urban_res_calculation!S65</f>
        <v>0</v>
      </c>
      <c r="T3" s="3">
        <f>Urban_res_calculation!T65</f>
        <v>0</v>
      </c>
      <c r="U3" s="3">
        <f>Urban_res_calculation!U65</f>
        <v>0</v>
      </c>
      <c r="V3" s="3">
        <f>Urban_res_calculation!V65</f>
        <v>0</v>
      </c>
      <c r="W3" s="3">
        <f>Urban_res_calculation!W65</f>
        <v>0</v>
      </c>
      <c r="X3" s="3">
        <f>Urban_res_calculation!X65</f>
        <v>0</v>
      </c>
      <c r="Y3" s="3">
        <f>Urban_res_calculation!Y65</f>
        <v>0</v>
      </c>
      <c r="Z3" s="3">
        <f>Urban_res_calculation!Z65</f>
        <v>0</v>
      </c>
      <c r="AA3" s="3">
        <f>Urban_res_calculation!AA65</f>
        <v>0</v>
      </c>
      <c r="AB3" s="3">
        <f>Urban_res_calculation!AB65</f>
        <v>0</v>
      </c>
      <c r="AC3" s="3">
        <f>Urban_res_calculation!AC65</f>
        <v>0</v>
      </c>
      <c r="AD3" s="3">
        <f>Urban_res_calculation!AD65</f>
        <v>0</v>
      </c>
      <c r="AE3" s="3">
        <f>Urban_res_calculation!AE65</f>
        <v>0</v>
      </c>
      <c r="AF3" s="3">
        <f>Urban_res_calculation!AF65</f>
        <v>0</v>
      </c>
      <c r="AG3" s="3">
        <f>Urban_res_calculation!AG65</f>
        <v>0</v>
      </c>
    </row>
    <row r="4" spans="1:35">
      <c r="A4" s="1" t="s">
        <v>4</v>
      </c>
      <c r="B4" s="3">
        <f>Urban_res_calculation!B66</f>
        <v>0</v>
      </c>
      <c r="C4" s="3">
        <f>Urban_res_calculation!C66</f>
        <v>0</v>
      </c>
      <c r="D4" s="3">
        <f>Urban_res_calculation!D66</f>
        <v>0</v>
      </c>
      <c r="E4" s="3">
        <f>Urban_res_calculation!E66</f>
        <v>0</v>
      </c>
      <c r="F4" s="3">
        <f>Urban_res_calculation!F66</f>
        <v>0</v>
      </c>
      <c r="G4" s="3">
        <f>Urban_res_calculation!G66</f>
        <v>0</v>
      </c>
      <c r="H4" s="3">
        <f>Urban_res_calculation!H66</f>
        <v>0</v>
      </c>
      <c r="I4" s="3">
        <f>Urban_res_calculation!I66</f>
        <v>0</v>
      </c>
      <c r="J4" s="3">
        <f>Urban_res_calculation!J66</f>
        <v>0</v>
      </c>
      <c r="K4" s="3">
        <f>Urban_res_calculation!K66</f>
        <v>0</v>
      </c>
      <c r="L4" s="3">
        <f>Urban_res_calculation!L66</f>
        <v>0</v>
      </c>
      <c r="M4" s="3">
        <f>Urban_res_calculation!M66</f>
        <v>0</v>
      </c>
      <c r="N4" s="3">
        <f>Urban_res_calculation!N66</f>
        <v>0</v>
      </c>
      <c r="O4" s="3">
        <f>Urban_res_calculation!O66</f>
        <v>0</v>
      </c>
      <c r="P4" s="3">
        <f>Urban_res_calculation!P66</f>
        <v>0</v>
      </c>
      <c r="Q4" s="3">
        <f>Urban_res_calculation!Q66</f>
        <v>0</v>
      </c>
      <c r="R4" s="3">
        <f>Urban_res_calculation!R66</f>
        <v>0</v>
      </c>
      <c r="S4" s="3">
        <f>Urban_res_calculation!S66</f>
        <v>0</v>
      </c>
      <c r="T4" s="3">
        <f>Urban_res_calculation!T66</f>
        <v>0</v>
      </c>
      <c r="U4" s="3">
        <f>Urban_res_calculation!U66</f>
        <v>0</v>
      </c>
      <c r="V4" s="3">
        <f>Urban_res_calculation!V66</f>
        <v>0</v>
      </c>
      <c r="W4" s="3">
        <f>Urban_res_calculation!W66</f>
        <v>0</v>
      </c>
      <c r="X4" s="3">
        <f>Urban_res_calculation!X66</f>
        <v>0</v>
      </c>
      <c r="Y4" s="3">
        <f>Urban_res_calculation!Y66</f>
        <v>0</v>
      </c>
      <c r="Z4" s="3">
        <f>Urban_res_calculation!Z66</f>
        <v>0</v>
      </c>
      <c r="AA4" s="3">
        <f>Urban_res_calculation!AA66</f>
        <v>0</v>
      </c>
      <c r="AB4" s="3">
        <f>Urban_res_calculation!AB66</f>
        <v>0</v>
      </c>
      <c r="AC4" s="3">
        <f>Urban_res_calculation!AC66</f>
        <v>0</v>
      </c>
      <c r="AD4" s="3">
        <f>Urban_res_calculation!AD66</f>
        <v>0</v>
      </c>
      <c r="AE4" s="3">
        <f>Urban_res_calculation!AE66</f>
        <v>0</v>
      </c>
      <c r="AF4" s="3">
        <f>Urban_res_calculation!AF66</f>
        <v>0</v>
      </c>
      <c r="AG4" s="3">
        <f>Urban_res_calculation!AG66</f>
        <v>0</v>
      </c>
    </row>
    <row r="5" spans="1:35">
      <c r="A5" s="1" t="s">
        <v>5</v>
      </c>
      <c r="B5" s="3">
        <f>Urban_res_calculation!B67</f>
        <v>0</v>
      </c>
      <c r="C5" s="3">
        <f>Urban_res_calculation!C67</f>
        <v>0</v>
      </c>
      <c r="D5" s="3">
        <f>Urban_res_calculation!D67</f>
        <v>0</v>
      </c>
      <c r="E5" s="3">
        <f>Urban_res_calculation!E67</f>
        <v>0</v>
      </c>
      <c r="F5" s="3">
        <f>Urban_res_calculation!F67</f>
        <v>0</v>
      </c>
      <c r="G5" s="3">
        <f>Urban_res_calculation!G67</f>
        <v>0</v>
      </c>
      <c r="H5" s="3">
        <f>Urban_res_calculation!H67</f>
        <v>0</v>
      </c>
      <c r="I5" s="3">
        <f>Urban_res_calculation!I67</f>
        <v>0</v>
      </c>
      <c r="J5" s="3">
        <f>Urban_res_calculation!J67</f>
        <v>0</v>
      </c>
      <c r="K5" s="3">
        <f>Urban_res_calculation!K67</f>
        <v>0</v>
      </c>
      <c r="L5" s="3">
        <f>Urban_res_calculation!L67</f>
        <v>0</v>
      </c>
      <c r="M5" s="3">
        <f>Urban_res_calculation!M67</f>
        <v>0</v>
      </c>
      <c r="N5" s="3">
        <f>Urban_res_calculation!N67</f>
        <v>0</v>
      </c>
      <c r="O5" s="3">
        <f>Urban_res_calculation!O67</f>
        <v>0</v>
      </c>
      <c r="P5" s="3">
        <f>Urban_res_calculation!P67</f>
        <v>0</v>
      </c>
      <c r="Q5" s="3">
        <f>Urban_res_calculation!Q67</f>
        <v>0</v>
      </c>
      <c r="R5" s="3">
        <f>Urban_res_calculation!R67</f>
        <v>0</v>
      </c>
      <c r="S5" s="3">
        <f>Urban_res_calculation!S67</f>
        <v>0</v>
      </c>
      <c r="T5" s="3">
        <f>Urban_res_calculation!T67</f>
        <v>0</v>
      </c>
      <c r="U5" s="3">
        <f>Urban_res_calculation!U67</f>
        <v>0</v>
      </c>
      <c r="V5" s="3">
        <f>Urban_res_calculation!V67</f>
        <v>0</v>
      </c>
      <c r="W5" s="3">
        <f>Urban_res_calculation!W67</f>
        <v>0</v>
      </c>
      <c r="X5" s="3">
        <f>Urban_res_calculation!X67</f>
        <v>0</v>
      </c>
      <c r="Y5" s="3">
        <f>Urban_res_calculation!Y67</f>
        <v>0</v>
      </c>
      <c r="Z5" s="3">
        <f>Urban_res_calculation!Z67</f>
        <v>0</v>
      </c>
      <c r="AA5" s="3">
        <f>Urban_res_calculation!AA67</f>
        <v>0</v>
      </c>
      <c r="AB5" s="3">
        <f>Urban_res_calculation!AB67</f>
        <v>0</v>
      </c>
      <c r="AC5" s="3">
        <f>Urban_res_calculation!AC67</f>
        <v>0</v>
      </c>
      <c r="AD5" s="3">
        <f>Urban_res_calculation!AD67</f>
        <v>0</v>
      </c>
      <c r="AE5" s="3">
        <f>Urban_res_calculation!AE67</f>
        <v>0</v>
      </c>
      <c r="AF5" s="3">
        <f>Urban_res_calculation!AF67</f>
        <v>0</v>
      </c>
      <c r="AG5" s="3">
        <f>Urban_res_calculation!AG67</f>
        <v>0</v>
      </c>
    </row>
    <row r="6" spans="1:35">
      <c r="A6" s="1" t="s">
        <v>7</v>
      </c>
      <c r="B6" s="3">
        <f>Urban_res_calculation!B68</f>
        <v>0</v>
      </c>
      <c r="C6" s="3">
        <f>Urban_res_calculation!C68</f>
        <v>0</v>
      </c>
      <c r="D6" s="3">
        <f>Urban_res_calculation!D68</f>
        <v>0</v>
      </c>
      <c r="E6" s="3">
        <f>Urban_res_calculation!E68</f>
        <v>0</v>
      </c>
      <c r="F6" s="3">
        <f>Urban_res_calculation!F68</f>
        <v>0</v>
      </c>
      <c r="G6" s="3">
        <f>Urban_res_calculation!G68</f>
        <v>0</v>
      </c>
      <c r="H6" s="3">
        <f>Urban_res_calculation!H68</f>
        <v>0</v>
      </c>
      <c r="I6" s="3">
        <f>Urban_res_calculation!I68</f>
        <v>0</v>
      </c>
      <c r="J6" s="3">
        <f>Urban_res_calculation!J68</f>
        <v>0</v>
      </c>
      <c r="K6" s="3">
        <f>Urban_res_calculation!K68</f>
        <v>0</v>
      </c>
      <c r="L6" s="3">
        <f>Urban_res_calculation!L68</f>
        <v>0</v>
      </c>
      <c r="M6" s="3">
        <f>Urban_res_calculation!M68</f>
        <v>0</v>
      </c>
      <c r="N6" s="3">
        <f>Urban_res_calculation!N68</f>
        <v>0</v>
      </c>
      <c r="O6" s="3">
        <f>Urban_res_calculation!O68</f>
        <v>0</v>
      </c>
      <c r="P6" s="3">
        <f>Urban_res_calculation!P68</f>
        <v>0</v>
      </c>
      <c r="Q6" s="3">
        <f>Urban_res_calculation!Q68</f>
        <v>0</v>
      </c>
      <c r="R6" s="3">
        <f>Urban_res_calculation!R68</f>
        <v>0</v>
      </c>
      <c r="S6" s="3">
        <f>Urban_res_calculation!S68</f>
        <v>0</v>
      </c>
      <c r="T6" s="3">
        <f>Urban_res_calculation!T68</f>
        <v>0</v>
      </c>
      <c r="U6" s="3">
        <f>Urban_res_calculation!U68</f>
        <v>0</v>
      </c>
      <c r="V6" s="3">
        <f>Urban_res_calculation!V68</f>
        <v>0</v>
      </c>
      <c r="W6" s="3">
        <f>Urban_res_calculation!W68</f>
        <v>0</v>
      </c>
      <c r="X6" s="3">
        <f>Urban_res_calculation!X68</f>
        <v>0</v>
      </c>
      <c r="Y6" s="3">
        <f>Urban_res_calculation!Y68</f>
        <v>0</v>
      </c>
      <c r="Z6" s="3">
        <f>Urban_res_calculation!Z68</f>
        <v>0</v>
      </c>
      <c r="AA6" s="3">
        <f>Urban_res_calculation!AA68</f>
        <v>0</v>
      </c>
      <c r="AB6" s="3">
        <f>Urban_res_calculation!AB68</f>
        <v>0</v>
      </c>
      <c r="AC6" s="3">
        <f>Urban_res_calculation!AC68</f>
        <v>0</v>
      </c>
      <c r="AD6" s="3">
        <f>Urban_res_calculation!AD68</f>
        <v>0</v>
      </c>
      <c r="AE6" s="3">
        <f>Urban_res_calculation!AE68</f>
        <v>0</v>
      </c>
      <c r="AF6" s="3">
        <f>Urban_res_calculation!AF68</f>
        <v>0</v>
      </c>
      <c r="AG6" s="3">
        <f>Urban_res_calculation!AG68</f>
        <v>0</v>
      </c>
    </row>
    <row r="7" spans="1:35">
      <c r="A7" s="1" t="s">
        <v>11</v>
      </c>
      <c r="B7" s="3">
        <f>Urban_res_calculation!B69</f>
        <v>0</v>
      </c>
      <c r="C7" s="3">
        <f>Urban_res_calculation!C69</f>
        <v>0</v>
      </c>
      <c r="D7" s="3">
        <f>Urban_res_calculation!D69</f>
        <v>0</v>
      </c>
      <c r="E7" s="3">
        <f>Urban_res_calculation!E69</f>
        <v>0</v>
      </c>
      <c r="F7" s="3">
        <f>Urban_res_calculation!F69</f>
        <v>0</v>
      </c>
      <c r="G7" s="3">
        <f>Urban_res_calculation!G69</f>
        <v>0</v>
      </c>
      <c r="H7" s="3">
        <f>Urban_res_calculation!H69</f>
        <v>0</v>
      </c>
      <c r="I7" s="3">
        <f>Urban_res_calculation!I69</f>
        <v>0</v>
      </c>
      <c r="J7" s="3">
        <f>Urban_res_calculation!J69</f>
        <v>0</v>
      </c>
      <c r="K7" s="3">
        <f>Urban_res_calculation!K69</f>
        <v>0</v>
      </c>
      <c r="L7" s="3">
        <f>Urban_res_calculation!L69</f>
        <v>0</v>
      </c>
      <c r="M7" s="3">
        <f>Urban_res_calculation!M69</f>
        <v>0</v>
      </c>
      <c r="N7" s="3">
        <f>Urban_res_calculation!N69</f>
        <v>0</v>
      </c>
      <c r="O7" s="3">
        <f>Urban_res_calculation!O69</f>
        <v>0</v>
      </c>
      <c r="P7" s="3">
        <f>Urban_res_calculation!P69</f>
        <v>0</v>
      </c>
      <c r="Q7" s="3">
        <f>Urban_res_calculation!Q69</f>
        <v>0</v>
      </c>
      <c r="R7" s="3">
        <f>Urban_res_calculation!R69</f>
        <v>0</v>
      </c>
      <c r="S7" s="3">
        <f>Urban_res_calculation!S69</f>
        <v>0</v>
      </c>
      <c r="T7" s="3">
        <f>Urban_res_calculation!T69</f>
        <v>0</v>
      </c>
      <c r="U7" s="3">
        <f>Urban_res_calculation!U69</f>
        <v>0</v>
      </c>
      <c r="V7" s="3">
        <f>Urban_res_calculation!V69</f>
        <v>0</v>
      </c>
      <c r="W7" s="3">
        <f>Urban_res_calculation!W69</f>
        <v>0</v>
      </c>
      <c r="X7" s="3">
        <f>Urban_res_calculation!X69</f>
        <v>0</v>
      </c>
      <c r="Y7" s="3">
        <f>Urban_res_calculation!Y69</f>
        <v>0</v>
      </c>
      <c r="Z7" s="3">
        <f>Urban_res_calculation!Z69</f>
        <v>0</v>
      </c>
      <c r="AA7" s="3">
        <f>Urban_res_calculation!AA69</f>
        <v>0</v>
      </c>
      <c r="AB7" s="3">
        <f>Urban_res_calculation!AB69</f>
        <v>0</v>
      </c>
      <c r="AC7" s="3">
        <f>Urban_res_calculation!AC69</f>
        <v>0</v>
      </c>
      <c r="AD7" s="3">
        <f>Urban_res_calculation!AD69</f>
        <v>0</v>
      </c>
      <c r="AE7" s="3">
        <f>Urban_res_calculation!AE69</f>
        <v>0</v>
      </c>
      <c r="AF7" s="3">
        <f>Urban_res_calculation!AF69</f>
        <v>0</v>
      </c>
      <c r="AG7" s="3">
        <f>Urban_res_calculation!AG69</f>
        <v>0</v>
      </c>
    </row>
    <row r="8" spans="1:35">
      <c r="A8" s="1" t="s">
        <v>13</v>
      </c>
      <c r="B8" s="3">
        <f>Urban_res_calculation!B70</f>
        <v>0</v>
      </c>
      <c r="C8" s="3">
        <f>Urban_res_calculation!C70</f>
        <v>0</v>
      </c>
      <c r="D8" s="3">
        <f>Urban_res_calculation!D70</f>
        <v>0</v>
      </c>
      <c r="E8" s="3">
        <f>Urban_res_calculation!E70</f>
        <v>0</v>
      </c>
      <c r="F8" s="3">
        <f>Urban_res_calculation!F70</f>
        <v>0</v>
      </c>
      <c r="G8" s="3">
        <f>Urban_res_calculation!G70</f>
        <v>0</v>
      </c>
      <c r="H8" s="3">
        <f>Urban_res_calculation!H70</f>
        <v>0</v>
      </c>
      <c r="I8" s="3">
        <f>Urban_res_calculation!I70</f>
        <v>0</v>
      </c>
      <c r="J8" s="3">
        <f>Urban_res_calculation!J70</f>
        <v>0</v>
      </c>
      <c r="K8" s="3">
        <f>Urban_res_calculation!K70</f>
        <v>0</v>
      </c>
      <c r="L8" s="3">
        <f>Urban_res_calculation!L70</f>
        <v>0</v>
      </c>
      <c r="M8" s="3">
        <f>Urban_res_calculation!M70</f>
        <v>0</v>
      </c>
      <c r="N8" s="3">
        <f>Urban_res_calculation!N70</f>
        <v>0</v>
      </c>
      <c r="O8" s="3">
        <f>Urban_res_calculation!O70</f>
        <v>0</v>
      </c>
      <c r="P8" s="3">
        <f>Urban_res_calculation!P70</f>
        <v>0</v>
      </c>
      <c r="Q8" s="3">
        <f>Urban_res_calculation!Q70</f>
        <v>0</v>
      </c>
      <c r="R8" s="3">
        <f>Urban_res_calculation!R70</f>
        <v>0</v>
      </c>
      <c r="S8" s="3">
        <f>Urban_res_calculation!S70</f>
        <v>0</v>
      </c>
      <c r="T8" s="3">
        <f>Urban_res_calculation!T70</f>
        <v>0</v>
      </c>
      <c r="U8" s="3">
        <f>Urban_res_calculation!U70</f>
        <v>0</v>
      </c>
      <c r="V8" s="3">
        <f>Urban_res_calculation!V70</f>
        <v>0</v>
      </c>
      <c r="W8" s="3">
        <f>Urban_res_calculation!W70</f>
        <v>0</v>
      </c>
      <c r="X8" s="3">
        <f>Urban_res_calculation!X70</f>
        <v>0</v>
      </c>
      <c r="Y8" s="3">
        <f>Urban_res_calculation!Y70</f>
        <v>0</v>
      </c>
      <c r="Z8" s="3">
        <f>Urban_res_calculation!Z70</f>
        <v>0</v>
      </c>
      <c r="AA8" s="3">
        <f>Urban_res_calculation!AA70</f>
        <v>0</v>
      </c>
      <c r="AB8" s="3">
        <f>Urban_res_calculation!AB70</f>
        <v>0</v>
      </c>
      <c r="AC8" s="3">
        <f>Urban_res_calculation!AC70</f>
        <v>0</v>
      </c>
      <c r="AD8" s="3">
        <f>Urban_res_calculation!AD70</f>
        <v>0</v>
      </c>
      <c r="AE8" s="3">
        <f>Urban_res_calculation!AE70</f>
        <v>0</v>
      </c>
      <c r="AF8" s="3">
        <f>Urban_res_calculation!AF70</f>
        <v>0</v>
      </c>
      <c r="AG8" s="3">
        <f>Urban_res_calculation!AG70</f>
        <v>0</v>
      </c>
    </row>
    <row r="9" spans="1:35">
      <c r="A9" s="1" t="s">
        <v>14</v>
      </c>
      <c r="B9" s="3">
        <f>Urban_res_calculation!B71</f>
        <v>0</v>
      </c>
      <c r="C9" s="3">
        <f>Urban_res_calculation!C71</f>
        <v>0</v>
      </c>
      <c r="D9" s="3">
        <f>Urban_res_calculation!D71</f>
        <v>0</v>
      </c>
      <c r="E9" s="3">
        <f>Urban_res_calculation!E71</f>
        <v>0</v>
      </c>
      <c r="F9" s="3">
        <f>Urban_res_calculation!F71</f>
        <v>0</v>
      </c>
      <c r="G9" s="3">
        <f>Urban_res_calculation!G71</f>
        <v>0</v>
      </c>
      <c r="H9" s="3">
        <f>Urban_res_calculation!H71</f>
        <v>0</v>
      </c>
      <c r="I9" s="3">
        <f>Urban_res_calculation!I71</f>
        <v>0</v>
      </c>
      <c r="J9" s="3">
        <f>Urban_res_calculation!J71</f>
        <v>0</v>
      </c>
      <c r="K9" s="3">
        <f>Urban_res_calculation!K71</f>
        <v>0</v>
      </c>
      <c r="L9" s="3">
        <f>Urban_res_calculation!L71</f>
        <v>0</v>
      </c>
      <c r="M9" s="3">
        <f>Urban_res_calculation!M71</f>
        <v>0</v>
      </c>
      <c r="N9" s="3">
        <f>Urban_res_calculation!N71</f>
        <v>0</v>
      </c>
      <c r="O9" s="3">
        <f>Urban_res_calculation!O71</f>
        <v>0</v>
      </c>
      <c r="P9" s="3">
        <f>Urban_res_calculation!P71</f>
        <v>0</v>
      </c>
      <c r="Q9" s="3">
        <f>Urban_res_calculation!Q71</f>
        <v>0</v>
      </c>
      <c r="R9" s="3">
        <f>Urban_res_calculation!R71</f>
        <v>0</v>
      </c>
      <c r="S9" s="3">
        <f>Urban_res_calculation!S71</f>
        <v>0</v>
      </c>
      <c r="T9" s="3">
        <f>Urban_res_calculation!T71</f>
        <v>0</v>
      </c>
      <c r="U9" s="3">
        <f>Urban_res_calculation!U71</f>
        <v>0</v>
      </c>
      <c r="V9" s="3">
        <f>Urban_res_calculation!V71</f>
        <v>0</v>
      </c>
      <c r="W9" s="3">
        <f>Urban_res_calculation!W71</f>
        <v>0</v>
      </c>
      <c r="X9" s="3">
        <f>Urban_res_calculation!X71</f>
        <v>0</v>
      </c>
      <c r="Y9" s="3">
        <f>Urban_res_calculation!Y71</f>
        <v>0</v>
      </c>
      <c r="Z9" s="3">
        <f>Urban_res_calculation!Z71</f>
        <v>0</v>
      </c>
      <c r="AA9" s="3">
        <f>Urban_res_calculation!AA71</f>
        <v>0</v>
      </c>
      <c r="AB9" s="3">
        <f>Urban_res_calculation!AB71</f>
        <v>0</v>
      </c>
      <c r="AC9" s="3">
        <f>Urban_res_calculation!AC71</f>
        <v>0</v>
      </c>
      <c r="AD9" s="3">
        <f>Urban_res_calculation!AD71</f>
        <v>0</v>
      </c>
      <c r="AE9" s="3">
        <f>Urban_res_calculation!AE71</f>
        <v>0</v>
      </c>
      <c r="AF9" s="3">
        <f>Urban_res_calculation!AF71</f>
        <v>0</v>
      </c>
      <c r="AG9" s="3">
        <f>Urban_res_calculation!AG71</f>
        <v>0</v>
      </c>
    </row>
    <row r="10" spans="1:35">
      <c r="A10" s="1" t="s">
        <v>15</v>
      </c>
      <c r="B10" s="3">
        <f>Urban_res_calculation!B72</f>
        <v>0</v>
      </c>
      <c r="C10" s="3">
        <f>Urban_res_calculation!C72</f>
        <v>0</v>
      </c>
      <c r="D10" s="3">
        <f>Urban_res_calculation!D72</f>
        <v>0</v>
      </c>
      <c r="E10" s="3">
        <f>Urban_res_calculation!E72</f>
        <v>0</v>
      </c>
      <c r="F10" s="3">
        <f>Urban_res_calculation!F72</f>
        <v>0</v>
      </c>
      <c r="G10" s="3">
        <f>Urban_res_calculation!G72</f>
        <v>0</v>
      </c>
      <c r="H10" s="3">
        <f>Urban_res_calculation!H72</f>
        <v>0</v>
      </c>
      <c r="I10" s="3">
        <f>Urban_res_calculation!I72</f>
        <v>0</v>
      </c>
      <c r="J10" s="3">
        <f>Urban_res_calculation!J72</f>
        <v>0</v>
      </c>
      <c r="K10" s="3">
        <f>Urban_res_calculation!K72</f>
        <v>0</v>
      </c>
      <c r="L10" s="3">
        <f>Urban_res_calculation!L72</f>
        <v>0</v>
      </c>
      <c r="M10" s="3">
        <f>Urban_res_calculation!M72</f>
        <v>0</v>
      </c>
      <c r="N10" s="3">
        <f>Urban_res_calculation!N72</f>
        <v>0</v>
      </c>
      <c r="O10" s="3">
        <f>Urban_res_calculation!O72</f>
        <v>0</v>
      </c>
      <c r="P10" s="3">
        <f>Urban_res_calculation!P72</f>
        <v>0</v>
      </c>
      <c r="Q10" s="3">
        <f>Urban_res_calculation!Q72</f>
        <v>0</v>
      </c>
      <c r="R10" s="3">
        <f>Urban_res_calculation!R72</f>
        <v>0</v>
      </c>
      <c r="S10" s="3">
        <f>Urban_res_calculation!S72</f>
        <v>0</v>
      </c>
      <c r="T10" s="3">
        <f>Urban_res_calculation!T72</f>
        <v>0</v>
      </c>
      <c r="U10" s="3">
        <f>Urban_res_calculation!U72</f>
        <v>0</v>
      </c>
      <c r="V10" s="3">
        <f>Urban_res_calculation!V72</f>
        <v>0</v>
      </c>
      <c r="W10" s="3">
        <f>Urban_res_calculation!W72</f>
        <v>0</v>
      </c>
      <c r="X10" s="3">
        <f>Urban_res_calculation!X72</f>
        <v>0</v>
      </c>
      <c r="Y10" s="3">
        <f>Urban_res_calculation!Y72</f>
        <v>0</v>
      </c>
      <c r="Z10" s="3">
        <f>Urban_res_calculation!Z72</f>
        <v>0</v>
      </c>
      <c r="AA10" s="3">
        <f>Urban_res_calculation!AA72</f>
        <v>0</v>
      </c>
      <c r="AB10" s="3">
        <f>Urban_res_calculation!AB72</f>
        <v>0</v>
      </c>
      <c r="AC10" s="3">
        <f>Urban_res_calculation!AC72</f>
        <v>0</v>
      </c>
      <c r="AD10" s="3">
        <f>Urban_res_calculation!AD72</f>
        <v>0</v>
      </c>
      <c r="AE10" s="3">
        <f>Urban_res_calculation!AE72</f>
        <v>0</v>
      </c>
      <c r="AF10" s="3">
        <f>Urban_res_calculation!AF72</f>
        <v>0</v>
      </c>
      <c r="AG10" s="3">
        <f>Urban_res_calculation!AG72</f>
        <v>0</v>
      </c>
    </row>
    <row r="11" spans="1:35">
      <c r="A11" s="1" t="s">
        <v>16</v>
      </c>
      <c r="B11" s="3">
        <f>Urban_res_calculation!B73</f>
        <v>0</v>
      </c>
      <c r="C11" s="3">
        <f>Urban_res_calculation!C73</f>
        <v>0</v>
      </c>
      <c r="D11" s="3">
        <f>Urban_res_calculation!D73</f>
        <v>0</v>
      </c>
      <c r="E11" s="3">
        <f>Urban_res_calculation!E73</f>
        <v>0</v>
      </c>
      <c r="F11" s="3">
        <f>Urban_res_calculation!F73</f>
        <v>0</v>
      </c>
      <c r="G11" s="3">
        <f>Urban_res_calculation!G73</f>
        <v>0</v>
      </c>
      <c r="H11" s="3">
        <f>Urban_res_calculation!H73</f>
        <v>0</v>
      </c>
      <c r="I11" s="3">
        <f>Urban_res_calculation!I73</f>
        <v>0</v>
      </c>
      <c r="J11" s="3">
        <f>Urban_res_calculation!J73</f>
        <v>0</v>
      </c>
      <c r="K11" s="3">
        <f>Urban_res_calculation!K73</f>
        <v>0</v>
      </c>
      <c r="L11" s="3">
        <f>Urban_res_calculation!L73</f>
        <v>0</v>
      </c>
      <c r="M11" s="3">
        <f>Urban_res_calculation!M73</f>
        <v>0</v>
      </c>
      <c r="N11" s="3">
        <f>Urban_res_calculation!N73</f>
        <v>0</v>
      </c>
      <c r="O11" s="3">
        <f>Urban_res_calculation!O73</f>
        <v>0</v>
      </c>
      <c r="P11" s="3">
        <f>Urban_res_calculation!P73</f>
        <v>0</v>
      </c>
      <c r="Q11" s="3">
        <f>Urban_res_calculation!Q73</f>
        <v>0</v>
      </c>
      <c r="R11" s="3">
        <f>Urban_res_calculation!R73</f>
        <v>0</v>
      </c>
      <c r="S11" s="3">
        <f>Urban_res_calculation!S73</f>
        <v>0</v>
      </c>
      <c r="T11" s="3">
        <f>Urban_res_calculation!T73</f>
        <v>0</v>
      </c>
      <c r="U11" s="3">
        <f>Urban_res_calculation!U73</f>
        <v>0</v>
      </c>
      <c r="V11" s="3">
        <f>Urban_res_calculation!V73</f>
        <v>0</v>
      </c>
      <c r="W11" s="3">
        <f>Urban_res_calculation!W73</f>
        <v>0</v>
      </c>
      <c r="X11" s="3">
        <f>Urban_res_calculation!X73</f>
        <v>0</v>
      </c>
      <c r="Y11" s="3">
        <f>Urban_res_calculation!Y73</f>
        <v>0</v>
      </c>
      <c r="Z11" s="3">
        <f>Urban_res_calculation!Z73</f>
        <v>0</v>
      </c>
      <c r="AA11" s="3">
        <f>Urban_res_calculation!AA73</f>
        <v>0</v>
      </c>
      <c r="AB11" s="3">
        <f>Urban_res_calculation!AB73</f>
        <v>0</v>
      </c>
      <c r="AC11" s="3">
        <f>Urban_res_calculation!AC73</f>
        <v>0</v>
      </c>
      <c r="AD11" s="3">
        <f>Urban_res_calculation!AD73</f>
        <v>0</v>
      </c>
      <c r="AE11" s="3">
        <f>Urban_res_calculation!AE73</f>
        <v>0</v>
      </c>
      <c r="AF11" s="3">
        <f>Urban_res_calculation!AF73</f>
        <v>0</v>
      </c>
      <c r="AG11" s="3">
        <f>Urban_res_calculation!AG73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5"/>
  <cols>
    <col min="1" max="1" width="29.85546875" customWidth="1"/>
    <col min="2" max="33" width="10.2851562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Rural_res_calculation!B4</f>
        <v>1439065935830.2297</v>
      </c>
      <c r="C2" s="3">
        <f>Rural_res_calculation!C4</f>
        <v>1442837086916.5298</v>
      </c>
      <c r="D2" s="3">
        <f>Rural_res_calculation!D4</f>
        <v>1597543492064.7578</v>
      </c>
      <c r="E2" s="3">
        <f>Rural_res_calculation!E4</f>
        <v>1608726296509.2109</v>
      </c>
      <c r="F2" s="3">
        <f>Rural_res_calculation!F4</f>
        <v>1619987380584.7751</v>
      </c>
      <c r="G2" s="3">
        <f>Rural_res_calculation!G4</f>
        <v>1631327292248.8684</v>
      </c>
      <c r="H2" s="3">
        <f>Rural_res_calculation!H4</f>
        <v>1642746583294.6104</v>
      </c>
      <c r="I2" s="3">
        <f>Rural_res_calculation!I4</f>
        <v>1654245809377.6724</v>
      </c>
      <c r="J2" s="3">
        <f>Rural_res_calculation!J4</f>
        <v>1665825530043.3159</v>
      </c>
      <c r="K2" s="3">
        <f>Rural_res_calculation!K4</f>
        <v>1677486308753.6189</v>
      </c>
      <c r="L2" s="3">
        <f>Rural_res_calculation!L4</f>
        <v>1689228712914.894</v>
      </c>
      <c r="M2" s="3">
        <f>Rural_res_calculation!M4</f>
        <v>1701053313905.2981</v>
      </c>
      <c r="N2" s="3">
        <f>Rural_res_calculation!N4</f>
        <v>1712960687102.635</v>
      </c>
      <c r="O2" s="3">
        <f>Rural_res_calculation!O4</f>
        <v>1724951411912.3533</v>
      </c>
      <c r="P2" s="3">
        <f>Rural_res_calculation!P4</f>
        <v>1737026071795.7395</v>
      </c>
      <c r="Q2" s="3">
        <f>Rural_res_calculation!Q4</f>
        <v>1749185254298.3096</v>
      </c>
      <c r="R2" s="3">
        <f>Rural_res_calculation!R4</f>
        <v>1761429551078.3975</v>
      </c>
      <c r="S2" s="3">
        <f>Rural_res_calculation!S4</f>
        <v>1773759557935.946</v>
      </c>
      <c r="T2" s="3">
        <f>Rural_res_calculation!T4</f>
        <v>1786175874841.4976</v>
      </c>
      <c r="U2" s="3">
        <f>Rural_res_calculation!U4</f>
        <v>1798679105965.3879</v>
      </c>
      <c r="V2" s="3">
        <f>Rural_res_calculation!V4</f>
        <v>1811269859707.1455</v>
      </c>
      <c r="W2" s="3">
        <f>Rural_res_calculation!W4</f>
        <v>1823948748725.0952</v>
      </c>
      <c r="X2" s="3">
        <f>Rural_res_calculation!X4</f>
        <v>1836716389966.1707</v>
      </c>
      <c r="Y2" s="3">
        <f>Rural_res_calculation!Y4</f>
        <v>1849573404695.9336</v>
      </c>
      <c r="Z2" s="3">
        <f>Rural_res_calculation!Z4</f>
        <v>1862520418528.8049</v>
      </c>
      <c r="AA2" s="3">
        <f>Rural_res_calculation!AA4</f>
        <v>1875558061458.5063</v>
      </c>
      <c r="AB2" s="3">
        <f>Rural_res_calculation!AB4</f>
        <v>1888686967888.7156</v>
      </c>
      <c r="AC2" s="3">
        <f>Rural_res_calculation!AC4</f>
        <v>1901907776663.9363</v>
      </c>
      <c r="AD2" s="3">
        <f>Rural_res_calculation!AD4</f>
        <v>1915221131100.5837</v>
      </c>
      <c r="AE2" s="3">
        <f>Rural_res_calculation!AE4</f>
        <v>1928627679018.2876</v>
      </c>
      <c r="AF2" s="3">
        <f>Rural_res_calculation!AF4</f>
        <v>1942128072771.4155</v>
      </c>
      <c r="AG2" s="3">
        <f>Rural_res_calculation!AG4</f>
        <v>1955722969280.8152</v>
      </c>
    </row>
    <row r="3" spans="1:35">
      <c r="A3" s="1" t="s">
        <v>3</v>
      </c>
      <c r="B3" s="3">
        <f>Rural_res_calculation!B5</f>
        <v>963403803963.1012</v>
      </c>
      <c r="C3" s="3">
        <f>Rural_res_calculation!C5</f>
        <v>937156089599.99976</v>
      </c>
      <c r="D3" s="3">
        <f>Rural_res_calculation!D5</f>
        <v>644294811599.99976</v>
      </c>
      <c r="E3" s="3">
        <f>Rural_res_calculation!E5</f>
        <v>588241162990.7998</v>
      </c>
      <c r="F3" s="3">
        <f>Rural_res_calculation!F5</f>
        <v>537064181810.60022</v>
      </c>
      <c r="G3" s="3">
        <f>Rural_res_calculation!G5</f>
        <v>490339597993.078</v>
      </c>
      <c r="H3" s="3">
        <f>Rural_res_calculation!H5</f>
        <v>447680052967.68024</v>
      </c>
      <c r="I3" s="3">
        <f>Rural_res_calculation!I5</f>
        <v>408731888359.49207</v>
      </c>
      <c r="J3" s="3">
        <f>Rural_res_calculation!J5</f>
        <v>373172214072.21625</v>
      </c>
      <c r="K3" s="3">
        <f>Rural_res_calculation!K5</f>
        <v>340706231447.93347</v>
      </c>
      <c r="L3" s="3">
        <f>Rural_res_calculation!L5</f>
        <v>311064789311.96326</v>
      </c>
      <c r="M3" s="3">
        <f>Rural_res_calculation!M5</f>
        <v>284002152641.82245</v>
      </c>
      <c r="N3" s="3">
        <f>Rural_res_calculation!N5</f>
        <v>259293965361.98392</v>
      </c>
      <c r="O3" s="3">
        <f>Rural_res_calculation!O5</f>
        <v>236735390375.49133</v>
      </c>
      <c r="P3" s="3">
        <f>Rural_res_calculation!P5</f>
        <v>216139411412.82361</v>
      </c>
      <c r="Q3" s="3">
        <f>Rural_res_calculation!Q5</f>
        <v>197335282619.90796</v>
      </c>
      <c r="R3" s="3">
        <f>Rural_res_calculation!R5</f>
        <v>180167113031.97598</v>
      </c>
      <c r="S3" s="3">
        <f>Rural_res_calculation!S5</f>
        <v>164492574198.19409</v>
      </c>
      <c r="T3" s="3">
        <f>Rural_res_calculation!T5</f>
        <v>150181720242.9512</v>
      </c>
      <c r="U3" s="3">
        <f>Rural_res_calculation!U5</f>
        <v>137115910581.81445</v>
      </c>
      <c r="V3" s="3">
        <f>Rural_res_calculation!V5</f>
        <v>125186826361.19659</v>
      </c>
      <c r="W3" s="3">
        <f>Rural_res_calculation!W5</f>
        <v>114295572467.77249</v>
      </c>
      <c r="X3" s="3">
        <f>Rural_res_calculation!X5</f>
        <v>104351857663.07629</v>
      </c>
      <c r="Y3" s="3">
        <f>Rural_res_calculation!Y5</f>
        <v>95273246046.388657</v>
      </c>
      <c r="Z3" s="3">
        <f>Rural_res_calculation!Z5</f>
        <v>86984473640.352844</v>
      </c>
      <c r="AA3" s="3">
        <f>Rural_res_calculation!AA5</f>
        <v>79416824433.642151</v>
      </c>
      <c r="AB3" s="3">
        <f>Rural_res_calculation!AB5</f>
        <v>72507560707.915283</v>
      </c>
      <c r="AC3" s="3">
        <f>Rural_res_calculation!AC5</f>
        <v>66199402926.326653</v>
      </c>
      <c r="AD3" s="3">
        <f>Rural_res_calculation!AD5</f>
        <v>60440054871.736237</v>
      </c>
      <c r="AE3" s="3">
        <f>Rural_res_calculation!AE5</f>
        <v>55181770097.895187</v>
      </c>
      <c r="AF3" s="3">
        <f>Rural_res_calculation!AF5</f>
        <v>50380956099.378311</v>
      </c>
      <c r="AG3" s="3">
        <f>Rural_res_calculation!AG5</f>
        <v>45997812918.732399</v>
      </c>
    </row>
    <row r="4" spans="1:35">
      <c r="A4" s="1" t="s">
        <v>4</v>
      </c>
      <c r="B4" s="3">
        <f>Rural_res_calculation!B6</f>
        <v>28781318716604.59</v>
      </c>
      <c r="C4" s="3">
        <f>Rural_res_calculation!C6</f>
        <v>27798755482024.996</v>
      </c>
      <c r="D4" s="3">
        <f>Rural_res_calculation!D6</f>
        <v>29179907626143.063</v>
      </c>
      <c r="E4" s="3">
        <f>Rural_res_calculation!E6</f>
        <v>29121547810890.777</v>
      </c>
      <c r="F4" s="3">
        <f>Rural_res_calculation!F6</f>
        <v>29063304715268.996</v>
      </c>
      <c r="G4" s="3">
        <f>Rural_res_calculation!G6</f>
        <v>29005178105838.457</v>
      </c>
      <c r="H4" s="3">
        <f>Rural_res_calculation!H6</f>
        <v>28947167749626.781</v>
      </c>
      <c r="I4" s="3">
        <f>Rural_res_calculation!I6</f>
        <v>28889273414127.527</v>
      </c>
      <c r="J4" s="3">
        <f>Rural_res_calculation!J6</f>
        <v>28831494867299.273</v>
      </c>
      <c r="K4" s="3">
        <f>Rural_res_calculation!K6</f>
        <v>28773831877564.676</v>
      </c>
      <c r="L4" s="3">
        <f>Rural_res_calculation!L6</f>
        <v>28716284213809.547</v>
      </c>
      <c r="M4" s="3">
        <f>Rural_res_calculation!M6</f>
        <v>28658851645381.926</v>
      </c>
      <c r="N4" s="3">
        <f>Rural_res_calculation!N6</f>
        <v>28601533942091.16</v>
      </c>
      <c r="O4" s="3">
        <f>Rural_res_calculation!O6</f>
        <v>28544330874206.977</v>
      </c>
      <c r="P4" s="3">
        <f>Rural_res_calculation!P6</f>
        <v>28487242212458.563</v>
      </c>
      <c r="Q4" s="3">
        <f>Rural_res_calculation!Q6</f>
        <v>28430267728033.645</v>
      </c>
      <c r="R4" s="3">
        <f>Rural_res_calculation!R6</f>
        <v>28373407192577.578</v>
      </c>
      <c r="S4" s="3">
        <f>Rural_res_calculation!S6</f>
        <v>28316660378192.422</v>
      </c>
      <c r="T4" s="3">
        <f>Rural_res_calculation!T6</f>
        <v>28260027057436.035</v>
      </c>
      <c r="U4" s="3">
        <f>Rural_res_calculation!U6</f>
        <v>28203507003321.164</v>
      </c>
      <c r="V4" s="3">
        <f>Rural_res_calculation!V6</f>
        <v>28147099989314.523</v>
      </c>
      <c r="W4" s="3">
        <f>Rural_res_calculation!W6</f>
        <v>28090805789335.895</v>
      </c>
      <c r="X4" s="3">
        <f>Rural_res_calculation!X6</f>
        <v>28034624177757.223</v>
      </c>
      <c r="Y4" s="3">
        <f>Rural_res_calculation!Y6</f>
        <v>27978554929401.707</v>
      </c>
      <c r="Z4" s="3">
        <f>Rural_res_calculation!Z6</f>
        <v>27922597819542.902</v>
      </c>
      <c r="AA4" s="3">
        <f>Rural_res_calculation!AA6</f>
        <v>27866752623903.816</v>
      </c>
      <c r="AB4" s="3">
        <f>Rural_res_calculation!AB6</f>
        <v>27811019118656.008</v>
      </c>
      <c r="AC4" s="3">
        <f>Rural_res_calculation!AC6</f>
        <v>27755397080418.695</v>
      </c>
      <c r="AD4" s="3">
        <f>Rural_res_calculation!AD6</f>
        <v>27699886286257.859</v>
      </c>
      <c r="AE4" s="3">
        <f>Rural_res_calculation!AE6</f>
        <v>27644486513685.344</v>
      </c>
      <c r="AF4" s="3">
        <f>Rural_res_calculation!AF6</f>
        <v>27589197540657.973</v>
      </c>
      <c r="AG4" s="3">
        <f>Rural_res_calculation!AG6</f>
        <v>27534019145576.656</v>
      </c>
    </row>
    <row r="5" spans="1:35">
      <c r="A5" s="1" t="s">
        <v>5</v>
      </c>
      <c r="B5" s="3">
        <f>Rural_res_calculation!B7</f>
        <v>0</v>
      </c>
      <c r="C5" s="3">
        <f>Rural_res_calculation!C7</f>
        <v>0</v>
      </c>
      <c r="D5" s="3">
        <f>Rural_res_calculation!D7</f>
        <v>0</v>
      </c>
      <c r="E5" s="3">
        <f>Rural_res_calculation!E7</f>
        <v>0</v>
      </c>
      <c r="F5" s="3">
        <f>Rural_res_calculation!F7</f>
        <v>0</v>
      </c>
      <c r="G5" s="3">
        <f>Rural_res_calculation!G7</f>
        <v>0</v>
      </c>
      <c r="H5" s="3">
        <f>Rural_res_calculation!H7</f>
        <v>0</v>
      </c>
      <c r="I5" s="3">
        <f>Rural_res_calculation!I7</f>
        <v>0</v>
      </c>
      <c r="J5" s="3">
        <f>Rural_res_calculation!J7</f>
        <v>0</v>
      </c>
      <c r="K5" s="3">
        <f>Rural_res_calculation!K7</f>
        <v>0</v>
      </c>
      <c r="L5" s="3">
        <f>Rural_res_calculation!L7</f>
        <v>0</v>
      </c>
      <c r="M5" s="3">
        <f>Rural_res_calculation!M7</f>
        <v>0</v>
      </c>
      <c r="N5" s="3">
        <f>Rural_res_calculation!N7</f>
        <v>0</v>
      </c>
      <c r="O5" s="3">
        <f>Rural_res_calculation!O7</f>
        <v>0</v>
      </c>
      <c r="P5" s="3">
        <f>Rural_res_calculation!P7</f>
        <v>0</v>
      </c>
      <c r="Q5" s="3">
        <f>Rural_res_calculation!Q7</f>
        <v>0</v>
      </c>
      <c r="R5" s="3">
        <f>Rural_res_calculation!R7</f>
        <v>0</v>
      </c>
      <c r="S5" s="3">
        <f>Rural_res_calculation!S7</f>
        <v>0</v>
      </c>
      <c r="T5" s="3">
        <f>Rural_res_calculation!T7</f>
        <v>0</v>
      </c>
      <c r="U5" s="3">
        <f>Rural_res_calculation!U7</f>
        <v>0</v>
      </c>
      <c r="V5" s="3">
        <f>Rural_res_calculation!V7</f>
        <v>0</v>
      </c>
      <c r="W5" s="3">
        <f>Rural_res_calculation!W7</f>
        <v>0</v>
      </c>
      <c r="X5" s="3">
        <f>Rural_res_calculation!X7</f>
        <v>0</v>
      </c>
      <c r="Y5" s="3">
        <f>Rural_res_calculation!Y7</f>
        <v>0</v>
      </c>
      <c r="Z5" s="3">
        <f>Rural_res_calculation!Z7</f>
        <v>0</v>
      </c>
      <c r="AA5" s="3">
        <f>Rural_res_calculation!AA7</f>
        <v>0</v>
      </c>
      <c r="AB5" s="3">
        <f>Rural_res_calculation!AB7</f>
        <v>0</v>
      </c>
      <c r="AC5" s="3">
        <f>Rural_res_calculation!AC7</f>
        <v>0</v>
      </c>
      <c r="AD5" s="3">
        <f>Rural_res_calculation!AD7</f>
        <v>0</v>
      </c>
      <c r="AE5" s="3">
        <f>Rural_res_calculation!AE7</f>
        <v>0</v>
      </c>
      <c r="AF5" s="3">
        <f>Rural_res_calculation!AF7</f>
        <v>0</v>
      </c>
      <c r="AG5" s="3">
        <f>Rural_res_calculation!AG7</f>
        <v>0</v>
      </c>
    </row>
    <row r="6" spans="1:35">
      <c r="A6" s="1" t="s">
        <v>7</v>
      </c>
      <c r="B6" s="3">
        <f>Rural_res_calculation!B8</f>
        <v>7409390333399.9961</v>
      </c>
      <c r="C6" s="3">
        <f>Rural_res_calculation!C8</f>
        <v>7129545112199.998</v>
      </c>
      <c r="D6" s="3">
        <f>Rural_res_calculation!D8</f>
        <v>7825183796711.4473</v>
      </c>
      <c r="E6" s="3">
        <f>Rural_res_calculation!E8</f>
        <v>7833008980508.1582</v>
      </c>
      <c r="F6" s="3">
        <f>Rural_res_calculation!F8</f>
        <v>7840841989488.665</v>
      </c>
      <c r="G6" s="3">
        <f>Rural_res_calculation!G8</f>
        <v>7848682831478.1533</v>
      </c>
      <c r="H6" s="3">
        <f>Rural_res_calculation!H8</f>
        <v>7856531514309.6309</v>
      </c>
      <c r="I6" s="3">
        <f>Rural_res_calculation!I8</f>
        <v>7864388045823.9395</v>
      </c>
      <c r="J6" s="3">
        <f>Rural_res_calculation!J8</f>
        <v>7872252433869.7627</v>
      </c>
      <c r="K6" s="3">
        <f>Rural_res_calculation!K8</f>
        <v>7880124686303.6318</v>
      </c>
      <c r="L6" s="3">
        <f>Rural_res_calculation!L8</f>
        <v>7888004810989.9346</v>
      </c>
      <c r="M6" s="3">
        <f>Rural_res_calculation!M8</f>
        <v>7895892815800.9238</v>
      </c>
      <c r="N6" s="3">
        <f>Rural_res_calculation!N8</f>
        <v>7903788708616.7236</v>
      </c>
      <c r="O6" s="3">
        <f>Rural_res_calculation!O8</f>
        <v>7911692497325.3398</v>
      </c>
      <c r="P6" s="3">
        <f>Rural_res_calculation!P8</f>
        <v>7919604189822.6641</v>
      </c>
      <c r="Q6" s="3">
        <f>Rural_res_calculation!Q8</f>
        <v>7927523794012.4863</v>
      </c>
      <c r="R6" s="3">
        <f>Rural_res_calculation!R8</f>
        <v>7935451317806.498</v>
      </c>
      <c r="S6" s="3">
        <f>Rural_res_calculation!S8</f>
        <v>7943386769124.3037</v>
      </c>
      <c r="T6" s="3">
        <f>Rural_res_calculation!T8</f>
        <v>7951330155893.4268</v>
      </c>
      <c r="U6" s="3">
        <f>Rural_res_calculation!U8</f>
        <v>7959281486049.3193</v>
      </c>
      <c r="V6" s="3">
        <f>Rural_res_calculation!V8</f>
        <v>7967240767535.3682</v>
      </c>
      <c r="W6" s="3">
        <f>Rural_res_calculation!W8</f>
        <v>7975208008302.9023</v>
      </c>
      <c r="X6" s="3">
        <f>Rural_res_calculation!X8</f>
        <v>7983183216311.2041</v>
      </c>
      <c r="Y6" s="3">
        <f>Rural_res_calculation!Y8</f>
        <v>7991166399527.5146</v>
      </c>
      <c r="Z6" s="3">
        <f>Rural_res_calculation!Z8</f>
        <v>7999157565927.041</v>
      </c>
      <c r="AA6" s="3">
        <f>Rural_res_calculation!AA8</f>
        <v>8007156723492.9668</v>
      </c>
      <c r="AB6" s="3">
        <f>Rural_res_calculation!AB8</f>
        <v>8015163880216.459</v>
      </c>
      <c r="AC6" s="3">
        <f>Rural_res_calculation!AC8</f>
        <v>8023179044096.6748</v>
      </c>
      <c r="AD6" s="3">
        <f>Rural_res_calculation!AD8</f>
        <v>8031202223140.7705</v>
      </c>
      <c r="AE6" s="3">
        <f>Rural_res_calculation!AE8</f>
        <v>8039233425363.9102</v>
      </c>
      <c r="AF6" s="3">
        <f>Rural_res_calculation!AF8</f>
        <v>8047272658789.2734</v>
      </c>
      <c r="AG6" s="3">
        <f>Rural_res_calculation!AG8</f>
        <v>8055319931448.0615</v>
      </c>
    </row>
    <row r="7" spans="1:35">
      <c r="A7" s="1" t="s">
        <v>11</v>
      </c>
      <c r="B7" s="3">
        <f>Rural_res_calculation!B9</f>
        <v>1454544347399.9998</v>
      </c>
      <c r="C7" s="3">
        <f>Rural_res_calculation!C9</f>
        <v>1493592517799.9993</v>
      </c>
      <c r="D7" s="3">
        <f>Rural_res_calculation!D9</f>
        <v>2182311697173.9124</v>
      </c>
      <c r="E7" s="3">
        <f>Rural_res_calculation!E9</f>
        <v>2293609593729.7817</v>
      </c>
      <c r="F7" s="3">
        <f>Rural_res_calculation!F9</f>
        <v>2410583683010.0005</v>
      </c>
      <c r="G7" s="3">
        <f>Rural_res_calculation!G9</f>
        <v>2533523450843.5103</v>
      </c>
      <c r="H7" s="3">
        <f>Rural_res_calculation!H9</f>
        <v>2662733146836.5293</v>
      </c>
      <c r="I7" s="3">
        <f>Rural_res_calculation!I9</f>
        <v>2798532537325.1919</v>
      </c>
      <c r="J7" s="3">
        <f>Rural_res_calculation!J9</f>
        <v>2941257696728.7764</v>
      </c>
      <c r="K7" s="3">
        <f>Rural_res_calculation!K9</f>
        <v>3091261839261.9438</v>
      </c>
      <c r="L7" s="3">
        <f>Rural_res_calculation!L9</f>
        <v>3248916193064.3027</v>
      </c>
      <c r="M7" s="3">
        <f>Rural_res_calculation!M9</f>
        <v>3414610918910.582</v>
      </c>
      <c r="N7" s="3">
        <f>Rural_res_calculation!N9</f>
        <v>3588756075775.0215</v>
      </c>
      <c r="O7" s="3">
        <f>Rural_res_calculation!O9</f>
        <v>3771782635639.5474</v>
      </c>
      <c r="P7" s="3">
        <f>Rural_res_calculation!P9</f>
        <v>3964143550057.1641</v>
      </c>
      <c r="Q7" s="3">
        <f>Rural_res_calculation!Q9</f>
        <v>4166314871110.0791</v>
      </c>
      <c r="R7" s="3">
        <f>Rural_res_calculation!R9</f>
        <v>4378796929536.6929</v>
      </c>
      <c r="S7" s="3">
        <f>Rural_res_calculation!S9</f>
        <v>4602115572943.0635</v>
      </c>
      <c r="T7" s="3">
        <f>Rural_res_calculation!T9</f>
        <v>4836823467163.1592</v>
      </c>
      <c r="U7" s="3">
        <f>Rural_res_calculation!U9</f>
        <v>5083501463988.4795</v>
      </c>
      <c r="V7" s="3">
        <f>Rural_res_calculation!V9</f>
        <v>5342760038651.8916</v>
      </c>
      <c r="W7" s="3">
        <f>Rural_res_calculation!W9</f>
        <v>5615240800623.1377</v>
      </c>
      <c r="X7" s="3">
        <f>Rural_res_calculation!X9</f>
        <v>5901618081454.917</v>
      </c>
      <c r="Y7" s="3">
        <f>Rural_res_calculation!Y9</f>
        <v>6202600603609.1172</v>
      </c>
      <c r="Z7" s="3">
        <f>Rural_res_calculation!Z9</f>
        <v>6518933234393.1816</v>
      </c>
      <c r="AA7" s="3">
        <f>Rural_res_calculation!AA9</f>
        <v>6851398829347.2334</v>
      </c>
      <c r="AB7" s="3">
        <f>Rural_res_calculation!AB9</f>
        <v>7200820169643.9414</v>
      </c>
      <c r="AC7" s="3">
        <f>Rural_res_calculation!AC9</f>
        <v>7568061998295.7822</v>
      </c>
      <c r="AD7" s="3">
        <f>Rural_res_calculation!AD9</f>
        <v>7954033160208.8662</v>
      </c>
      <c r="AE7" s="3">
        <f>Rural_res_calculation!AE9</f>
        <v>8359688851379.5176</v>
      </c>
      <c r="AF7" s="3">
        <f>Rural_res_calculation!AF9</f>
        <v>8786032982799.8721</v>
      </c>
      <c r="AG7" s="3">
        <f>Rural_res_calculation!AG9</f>
        <v>9234120664922.6641</v>
      </c>
    </row>
    <row r="8" spans="1:35">
      <c r="A8" s="1" t="s">
        <v>13</v>
      </c>
      <c r="B8" s="3">
        <f>Rural_res_calculation!B10</f>
        <v>0</v>
      </c>
      <c r="C8" s="3">
        <f>Rural_res_calculation!C10</f>
        <v>0</v>
      </c>
      <c r="D8" s="3">
        <f>Rural_res_calculation!D10</f>
        <v>0</v>
      </c>
      <c r="E8" s="3">
        <f>Rural_res_calculation!E10</f>
        <v>0</v>
      </c>
      <c r="F8" s="3">
        <f>Rural_res_calculation!F10</f>
        <v>0</v>
      </c>
      <c r="G8" s="3">
        <f>Rural_res_calculation!G10</f>
        <v>0</v>
      </c>
      <c r="H8" s="3">
        <f>Rural_res_calculation!H10</f>
        <v>0</v>
      </c>
      <c r="I8" s="3">
        <f>Rural_res_calculation!I10</f>
        <v>0</v>
      </c>
      <c r="J8" s="3">
        <f>Rural_res_calculation!J10</f>
        <v>0</v>
      </c>
      <c r="K8" s="3">
        <f>Rural_res_calculation!K10</f>
        <v>0</v>
      </c>
      <c r="L8" s="3">
        <f>Rural_res_calculation!L10</f>
        <v>0</v>
      </c>
      <c r="M8" s="3">
        <f>Rural_res_calculation!M10</f>
        <v>0</v>
      </c>
      <c r="N8" s="3">
        <f>Rural_res_calculation!N10</f>
        <v>0</v>
      </c>
      <c r="O8" s="3">
        <f>Rural_res_calculation!O10</f>
        <v>0</v>
      </c>
      <c r="P8" s="3">
        <f>Rural_res_calculation!P10</f>
        <v>0</v>
      </c>
      <c r="Q8" s="3">
        <f>Rural_res_calculation!Q10</f>
        <v>0</v>
      </c>
      <c r="R8" s="3">
        <f>Rural_res_calculation!R10</f>
        <v>0</v>
      </c>
      <c r="S8" s="3">
        <f>Rural_res_calculation!S10</f>
        <v>0</v>
      </c>
      <c r="T8" s="3">
        <f>Rural_res_calculation!T10</f>
        <v>0</v>
      </c>
      <c r="U8" s="3">
        <f>Rural_res_calculation!U10</f>
        <v>0</v>
      </c>
      <c r="V8" s="3">
        <f>Rural_res_calculation!V10</f>
        <v>0</v>
      </c>
      <c r="W8" s="3">
        <f>Rural_res_calculation!W10</f>
        <v>0</v>
      </c>
      <c r="X8" s="3">
        <f>Rural_res_calculation!X10</f>
        <v>0</v>
      </c>
      <c r="Y8" s="3">
        <f>Rural_res_calculation!Y10</f>
        <v>0</v>
      </c>
      <c r="Z8" s="3">
        <f>Rural_res_calculation!Z10</f>
        <v>0</v>
      </c>
      <c r="AA8" s="3">
        <f>Rural_res_calculation!AA10</f>
        <v>0</v>
      </c>
      <c r="AB8" s="3">
        <f>Rural_res_calculation!AB10</f>
        <v>0</v>
      </c>
      <c r="AC8" s="3">
        <f>Rural_res_calculation!AC10</f>
        <v>0</v>
      </c>
      <c r="AD8" s="3">
        <f>Rural_res_calculation!AD10</f>
        <v>0</v>
      </c>
      <c r="AE8" s="3">
        <f>Rural_res_calculation!AE10</f>
        <v>0</v>
      </c>
      <c r="AF8" s="3">
        <f>Rural_res_calculation!AF10</f>
        <v>0</v>
      </c>
      <c r="AG8" s="3">
        <f>Rural_res_calculation!AG10</f>
        <v>0</v>
      </c>
    </row>
    <row r="9" spans="1:35">
      <c r="A9" s="1" t="s">
        <v>14</v>
      </c>
      <c r="B9" s="3">
        <f>Rural_res_calculation!B11</f>
        <v>7612968708518.3975</v>
      </c>
      <c r="C9" s="3">
        <f>Rural_res_calculation!C11</f>
        <v>7178797435072.9033</v>
      </c>
      <c r="D9" s="3">
        <f>Rural_res_calculation!D11</f>
        <v>7165735632159.6074</v>
      </c>
      <c r="E9" s="3">
        <f>Rural_res_calculation!E11</f>
        <v>6785951643655.1475</v>
      </c>
      <c r="F9" s="3">
        <f>Rural_res_calculation!F11</f>
        <v>6426296206541.4248</v>
      </c>
      <c r="G9" s="3">
        <f>Rural_res_calculation!G11</f>
        <v>6085702507594.7285</v>
      </c>
      <c r="H9" s="3">
        <f>Rural_res_calculation!H11</f>
        <v>5763160274692.208</v>
      </c>
      <c r="I9" s="3">
        <f>Rural_res_calculation!I11</f>
        <v>5457712780133.5205</v>
      </c>
      <c r="J9" s="3">
        <f>Rural_res_calculation!J11</f>
        <v>5168454002786.4434</v>
      </c>
      <c r="K9" s="3">
        <f>Rural_res_calculation!K11</f>
        <v>4894525940638.7617</v>
      </c>
      <c r="L9" s="3">
        <f>Rural_res_calculation!L11</f>
        <v>4635116065784.9072</v>
      </c>
      <c r="M9" s="3">
        <f>Rural_res_calculation!M11</f>
        <v>4389454914298.3071</v>
      </c>
      <c r="N9" s="3">
        <f>Rural_res_calculation!N11</f>
        <v>4156813803840.4966</v>
      </c>
      <c r="O9" s="3">
        <f>Rural_res_calculation!O11</f>
        <v>3936502672236.9502</v>
      </c>
      <c r="P9" s="3">
        <f>Rural_res_calculation!P11</f>
        <v>3727868030608.3916</v>
      </c>
      <c r="Q9" s="3">
        <f>Rural_res_calculation!Q11</f>
        <v>3530291024986.1465</v>
      </c>
      <c r="R9" s="3">
        <f>Rural_res_calculation!R11</f>
        <v>3343185600661.8804</v>
      </c>
      <c r="S9" s="3">
        <f>Rural_res_calculation!S11</f>
        <v>3165996763826.8008</v>
      </c>
      <c r="T9" s="3">
        <f>Rural_res_calculation!T11</f>
        <v>2998198935343.98</v>
      </c>
      <c r="U9" s="3">
        <f>Rural_res_calculation!U11</f>
        <v>2839294391770.749</v>
      </c>
      <c r="V9" s="3">
        <f>Rural_res_calculation!V11</f>
        <v>2688811789006.8994</v>
      </c>
      <c r="W9" s="3">
        <f>Rural_res_calculation!W11</f>
        <v>2546304764189.5337</v>
      </c>
      <c r="X9" s="3">
        <f>Rural_res_calculation!X11</f>
        <v>2411350611687.4883</v>
      </c>
      <c r="Y9" s="3">
        <f>Rural_res_calculation!Y11</f>
        <v>2283549029268.0513</v>
      </c>
      <c r="Z9" s="3">
        <f>Rural_res_calculation!Z11</f>
        <v>2162520930716.8445</v>
      </c>
      <c r="AA9" s="3">
        <f>Rural_res_calculation!AA11</f>
        <v>2047907321388.8516</v>
      </c>
      <c r="AB9" s="3">
        <f>Rural_res_calculation!AB11</f>
        <v>1939368233355.2424</v>
      </c>
      <c r="AC9" s="3">
        <f>Rural_res_calculation!AC11</f>
        <v>1836581716987.4146</v>
      </c>
      <c r="AD9" s="3">
        <f>Rural_res_calculation!AD11</f>
        <v>1739242885987.0815</v>
      </c>
      <c r="AE9" s="3">
        <f>Rural_res_calculation!AE11</f>
        <v>1647063013029.7661</v>
      </c>
      <c r="AF9" s="3">
        <f>Rural_res_calculation!AF11</f>
        <v>1559768673339.1885</v>
      </c>
      <c r="AG9" s="3">
        <f>Rural_res_calculation!AG11</f>
        <v>1477100933652.2114</v>
      </c>
    </row>
    <row r="10" spans="1:35">
      <c r="A10" s="1" t="s">
        <v>15</v>
      </c>
      <c r="B10" s="3">
        <f>Rural_res_calculation!B12</f>
        <v>1913602776163.281</v>
      </c>
      <c r="C10" s="3">
        <f>Rural_res_calculation!C12</f>
        <v>1804469087847.1846</v>
      </c>
      <c r="D10" s="3">
        <f>Rural_res_calculation!D12</f>
        <v>1801185861122.6853</v>
      </c>
      <c r="E10" s="3">
        <f>Rural_res_calculation!E12</f>
        <v>1705723010483.1829</v>
      </c>
      <c r="F10" s="3">
        <f>Rural_res_calculation!F12</f>
        <v>1615319690927.574</v>
      </c>
      <c r="G10" s="3">
        <f>Rural_res_calculation!G12</f>
        <v>1529707747308.4126</v>
      </c>
      <c r="H10" s="3">
        <f>Rural_res_calculation!H12</f>
        <v>1448633236701.0667</v>
      </c>
      <c r="I10" s="3">
        <f>Rural_res_calculation!I12</f>
        <v>1371855675155.9102</v>
      </c>
      <c r="J10" s="3">
        <f>Rural_res_calculation!J12</f>
        <v>1299147324372.647</v>
      </c>
      <c r="K10" s="3">
        <f>Rural_res_calculation!K12</f>
        <v>1230292516180.8967</v>
      </c>
      <c r="L10" s="3">
        <f>Rural_res_calculation!L12</f>
        <v>1165087012823.3091</v>
      </c>
      <c r="M10" s="3">
        <f>Rural_res_calculation!M12</f>
        <v>1103337401143.6736</v>
      </c>
      <c r="N10" s="3">
        <f>Rural_res_calculation!N12</f>
        <v>1044860518883.0588</v>
      </c>
      <c r="O10" s="3">
        <f>Rural_res_calculation!O12</f>
        <v>989482911382.25671</v>
      </c>
      <c r="P10" s="3">
        <f>Rural_res_calculation!P12</f>
        <v>937040317078.99707</v>
      </c>
      <c r="Q10" s="3">
        <f>Rural_res_calculation!Q12</f>
        <v>887377180273.81018</v>
      </c>
      <c r="R10" s="3">
        <f>Rural_res_calculation!R12</f>
        <v>840346189719.29822</v>
      </c>
      <c r="S10" s="3">
        <f>Rural_res_calculation!S12</f>
        <v>795807841664.17542</v>
      </c>
      <c r="T10" s="3">
        <f>Rural_res_calculation!T12</f>
        <v>753630026055.97412</v>
      </c>
      <c r="U10" s="3">
        <f>Rural_res_calculation!U12</f>
        <v>713687634675.00745</v>
      </c>
      <c r="V10" s="3">
        <f>Rural_res_calculation!V12</f>
        <v>675862190037.23206</v>
      </c>
      <c r="W10" s="3">
        <f>Rural_res_calculation!W12</f>
        <v>640041493965.25867</v>
      </c>
      <c r="X10" s="3">
        <f>Rural_res_calculation!X12</f>
        <v>606119294785.09998</v>
      </c>
      <c r="Y10" s="3">
        <f>Rural_res_calculation!Y12</f>
        <v>573994972161.48962</v>
      </c>
      <c r="Z10" s="3">
        <f>Rural_res_calculation!Z12</f>
        <v>543573238636.93066</v>
      </c>
      <c r="AA10" s="3">
        <f>Rural_res_calculation!AA12</f>
        <v>514763856989.17334</v>
      </c>
      <c r="AB10" s="3">
        <f>Rural_res_calculation!AB12</f>
        <v>487481372568.74713</v>
      </c>
      <c r="AC10" s="3">
        <f>Rural_res_calculation!AC12</f>
        <v>461644859822.60352</v>
      </c>
      <c r="AD10" s="3">
        <f>Rural_res_calculation!AD12</f>
        <v>437177682252.00549</v>
      </c>
      <c r="AE10" s="3">
        <f>Rural_res_calculation!AE12</f>
        <v>414007265092.64917</v>
      </c>
      <c r="AF10" s="3">
        <f>Rural_res_calculation!AF12</f>
        <v>392064880042.73877</v>
      </c>
      <c r="AG10" s="3">
        <f>Rural_res_calculation!AG12</f>
        <v>371285441400.47357</v>
      </c>
    </row>
    <row r="11" spans="1:35">
      <c r="A11" s="1" t="s">
        <v>16</v>
      </c>
      <c r="B11" s="3">
        <f>Rural_res_calculation!B13</f>
        <v>0</v>
      </c>
      <c r="C11" s="3">
        <f>Rural_res_calculation!C13</f>
        <v>0</v>
      </c>
      <c r="D11" s="3">
        <f>Rural_res_calculation!D13</f>
        <v>0</v>
      </c>
      <c r="E11" s="3">
        <f>Rural_res_calculation!E13</f>
        <v>0</v>
      </c>
      <c r="F11" s="3">
        <f>Rural_res_calculation!F13</f>
        <v>0</v>
      </c>
      <c r="G11" s="3">
        <f>Rural_res_calculation!G13</f>
        <v>0</v>
      </c>
      <c r="H11" s="3">
        <f>Rural_res_calculation!H13</f>
        <v>0</v>
      </c>
      <c r="I11" s="3">
        <f>Rural_res_calculation!I13</f>
        <v>0</v>
      </c>
      <c r="J11" s="3">
        <f>Rural_res_calculation!J13</f>
        <v>0</v>
      </c>
      <c r="K11" s="3">
        <f>Rural_res_calculation!K13</f>
        <v>0</v>
      </c>
      <c r="L11" s="3">
        <f>Rural_res_calculation!L13</f>
        <v>0</v>
      </c>
      <c r="M11" s="3">
        <f>Rural_res_calculation!M13</f>
        <v>0</v>
      </c>
      <c r="N11" s="3">
        <f>Rural_res_calculation!N13</f>
        <v>0</v>
      </c>
      <c r="O11" s="3">
        <f>Rural_res_calculation!O13</f>
        <v>0</v>
      </c>
      <c r="P11" s="3">
        <f>Rural_res_calculation!P13</f>
        <v>0</v>
      </c>
      <c r="Q11" s="3">
        <f>Rural_res_calculation!Q13</f>
        <v>0</v>
      </c>
      <c r="R11" s="3">
        <f>Rural_res_calculation!R13</f>
        <v>0</v>
      </c>
      <c r="S11" s="3">
        <f>Rural_res_calculation!S13</f>
        <v>0</v>
      </c>
      <c r="T11" s="3">
        <f>Rural_res_calculation!T13</f>
        <v>0</v>
      </c>
      <c r="U11" s="3">
        <f>Rural_res_calculation!U13</f>
        <v>0</v>
      </c>
      <c r="V11" s="3">
        <f>Rural_res_calculation!V13</f>
        <v>0</v>
      </c>
      <c r="W11" s="3">
        <f>Rural_res_calculation!W13</f>
        <v>0</v>
      </c>
      <c r="X11" s="3">
        <f>Rural_res_calculation!X13</f>
        <v>0</v>
      </c>
      <c r="Y11" s="3">
        <f>Rural_res_calculation!Y13</f>
        <v>0</v>
      </c>
      <c r="Z11" s="3">
        <f>Rural_res_calculation!Z13</f>
        <v>0</v>
      </c>
      <c r="AA11" s="3">
        <f>Rural_res_calculation!AA13</f>
        <v>0</v>
      </c>
      <c r="AB11" s="3">
        <f>Rural_res_calculation!AB13</f>
        <v>0</v>
      </c>
      <c r="AC11" s="3">
        <f>Rural_res_calculation!AC13</f>
        <v>0</v>
      </c>
      <c r="AD11" s="3">
        <f>Rural_res_calculation!AD13</f>
        <v>0</v>
      </c>
      <c r="AE11" s="3">
        <f>Rural_res_calculation!AE13</f>
        <v>0</v>
      </c>
      <c r="AF11" s="3">
        <f>Rural_res_calculation!AF13</f>
        <v>0</v>
      </c>
      <c r="AG11" s="3">
        <f>Rural_res_calculation!AG13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zoomScale="70" zoomScaleNormal="70" workbookViewId="0">
      <selection activeCell="B2" sqref="B2"/>
    </sheetView>
  </sheetViews>
  <sheetFormatPr defaultRowHeight="15"/>
  <cols>
    <col min="1" max="1" width="29.85546875" customWidth="1"/>
    <col min="2" max="33" width="12.2851562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Rural_res_calculation!B16</f>
        <v>1766661769370.9114</v>
      </c>
      <c r="C2" s="3">
        <f>Rural_res_calculation!C16</f>
        <v>1771291403277.7441</v>
      </c>
      <c r="D2" s="3">
        <f>Rural_res_calculation!D16</f>
        <v>1961215912396.5713</v>
      </c>
      <c r="E2" s="3">
        <f>Rural_res_calculation!E16</f>
        <v>1974944423783.3472</v>
      </c>
      <c r="F2" s="3">
        <f>Rural_res_calculation!F16</f>
        <v>1988769034749.8303</v>
      </c>
      <c r="G2" s="3">
        <f>Rural_res_calculation!G16</f>
        <v>2002690417993.0789</v>
      </c>
      <c r="H2" s="3">
        <f>Rural_res_calculation!H16</f>
        <v>2016709250919.0303</v>
      </c>
      <c r="I2" s="3">
        <f>Rural_res_calculation!I16</f>
        <v>2030826215675.4634</v>
      </c>
      <c r="J2" s="3">
        <f>Rural_res_calculation!J16</f>
        <v>2045041999185.1914</v>
      </c>
      <c r="K2" s="3">
        <f>Rural_res_calculation!K16</f>
        <v>2059357293179.4875</v>
      </c>
      <c r="L2" s="3">
        <f>Rural_res_calculation!L16</f>
        <v>2073772794231.7437</v>
      </c>
      <c r="M2" s="3">
        <f>Rural_res_calculation!M16</f>
        <v>2088289203791.3657</v>
      </c>
      <c r="N2" s="3">
        <f>Rural_res_calculation!N16</f>
        <v>2102907228217.905</v>
      </c>
      <c r="O2" s="3">
        <f>Rural_res_calculation!O16</f>
        <v>2117627578815.4302</v>
      </c>
      <c r="P2" s="3">
        <f>Rural_res_calculation!P16</f>
        <v>2132450971867.1379</v>
      </c>
      <c r="Q2" s="3">
        <f>Rural_res_calculation!Q16</f>
        <v>2147378128670.2078</v>
      </c>
      <c r="R2" s="3">
        <f>Rural_res_calculation!R16</f>
        <v>2162409775570.8989</v>
      </c>
      <c r="S2" s="3">
        <f>Rural_res_calculation!S16</f>
        <v>2177546643999.895</v>
      </c>
      <c r="T2" s="3">
        <f>Rural_res_calculation!T16</f>
        <v>2192789470507.894</v>
      </c>
      <c r="U2" s="3">
        <f>Rural_res_calculation!U16</f>
        <v>2208138996801.4492</v>
      </c>
      <c r="V2" s="3">
        <f>Rural_res_calculation!V16</f>
        <v>2223595969779.0591</v>
      </c>
      <c r="W2" s="3">
        <f>Rural_res_calculation!W16</f>
        <v>2239161141567.5122</v>
      </c>
      <c r="X2" s="3">
        <f>Rural_res_calculation!X16</f>
        <v>2254835269558.4844</v>
      </c>
      <c r="Y2" s="3">
        <f>Rural_res_calculation!Y16</f>
        <v>2270619116445.3936</v>
      </c>
      <c r="Z2" s="3">
        <f>Rural_res_calculation!Z16</f>
        <v>2286513450260.5112</v>
      </c>
      <c r="AA2" s="3">
        <f>Rural_res_calculation!AA16</f>
        <v>2302519044412.3345</v>
      </c>
      <c r="AB2" s="3">
        <f>Rural_res_calculation!AB16</f>
        <v>2318636677723.2207</v>
      </c>
      <c r="AC2" s="3">
        <f>Rural_res_calculation!AC16</f>
        <v>2334867134467.2832</v>
      </c>
      <c r="AD2" s="3">
        <f>Rural_res_calculation!AD16</f>
        <v>2351211204408.5537</v>
      </c>
      <c r="AE2" s="3">
        <f>Rural_res_calculation!AE16</f>
        <v>2367669682839.4136</v>
      </c>
      <c r="AF2" s="3">
        <f>Rural_res_calculation!AF16</f>
        <v>2384243370619.2891</v>
      </c>
      <c r="AG2" s="3">
        <f>Rural_res_calculation!AG16</f>
        <v>2400933074213.624</v>
      </c>
    </row>
    <row r="3" spans="1:35">
      <c r="A3" s="1" t="s">
        <v>3</v>
      </c>
      <c r="B3" s="3">
        <f>Rural_res_calculation!B17</f>
        <v>0</v>
      </c>
      <c r="C3" s="3">
        <f>Rural_res_calculation!C17</f>
        <v>0</v>
      </c>
      <c r="D3" s="3">
        <f>Rural_res_calculation!D17</f>
        <v>0</v>
      </c>
      <c r="E3" s="3">
        <f>Rural_res_calculation!E17</f>
        <v>0</v>
      </c>
      <c r="F3" s="3">
        <f>Rural_res_calculation!F17</f>
        <v>0</v>
      </c>
      <c r="G3" s="3">
        <f>Rural_res_calculation!G17</f>
        <v>0</v>
      </c>
      <c r="H3" s="3">
        <f>Rural_res_calculation!H17</f>
        <v>0</v>
      </c>
      <c r="I3" s="3">
        <f>Rural_res_calculation!I17</f>
        <v>0</v>
      </c>
      <c r="J3" s="3">
        <f>Rural_res_calculation!J17</f>
        <v>0</v>
      </c>
      <c r="K3" s="3">
        <f>Rural_res_calculation!K17</f>
        <v>0</v>
      </c>
      <c r="L3" s="3">
        <f>Rural_res_calculation!L17</f>
        <v>0</v>
      </c>
      <c r="M3" s="3">
        <f>Rural_res_calculation!M17</f>
        <v>0</v>
      </c>
      <c r="N3" s="3">
        <f>Rural_res_calculation!N17</f>
        <v>0</v>
      </c>
      <c r="O3" s="3">
        <f>Rural_res_calculation!O17</f>
        <v>0</v>
      </c>
      <c r="P3" s="3">
        <f>Rural_res_calculation!P17</f>
        <v>0</v>
      </c>
      <c r="Q3" s="3">
        <f>Rural_res_calculation!Q17</f>
        <v>0</v>
      </c>
      <c r="R3" s="3">
        <f>Rural_res_calculation!R17</f>
        <v>0</v>
      </c>
      <c r="S3" s="3">
        <f>Rural_res_calculation!S17</f>
        <v>0</v>
      </c>
      <c r="T3" s="3">
        <f>Rural_res_calculation!T17</f>
        <v>0</v>
      </c>
      <c r="U3" s="3">
        <f>Rural_res_calculation!U17</f>
        <v>0</v>
      </c>
      <c r="V3" s="3">
        <f>Rural_res_calculation!V17</f>
        <v>0</v>
      </c>
      <c r="W3" s="3">
        <f>Rural_res_calculation!W17</f>
        <v>0</v>
      </c>
      <c r="X3" s="3">
        <f>Rural_res_calculation!X17</f>
        <v>0</v>
      </c>
      <c r="Y3" s="3">
        <f>Rural_res_calculation!Y17</f>
        <v>0</v>
      </c>
      <c r="Z3" s="3">
        <f>Rural_res_calculation!Z17</f>
        <v>0</v>
      </c>
      <c r="AA3" s="3">
        <f>Rural_res_calculation!AA17</f>
        <v>0</v>
      </c>
      <c r="AB3" s="3">
        <f>Rural_res_calculation!AB17</f>
        <v>0</v>
      </c>
      <c r="AC3" s="3">
        <f>Rural_res_calculation!AC17</f>
        <v>0</v>
      </c>
      <c r="AD3" s="3">
        <f>Rural_res_calculation!AD17</f>
        <v>0</v>
      </c>
      <c r="AE3" s="3">
        <f>Rural_res_calculation!AE17</f>
        <v>0</v>
      </c>
      <c r="AF3" s="3">
        <f>Rural_res_calculation!AF17</f>
        <v>0</v>
      </c>
      <c r="AG3" s="3">
        <f>Rural_res_calculation!AG17</f>
        <v>0</v>
      </c>
    </row>
    <row r="4" spans="1:35">
      <c r="A4" s="1" t="s">
        <v>4</v>
      </c>
      <c r="B4" s="3">
        <f>Rural_res_calculation!B18</f>
        <v>0</v>
      </c>
      <c r="C4" s="3">
        <f>Rural_res_calculation!C18</f>
        <v>0</v>
      </c>
      <c r="D4" s="3">
        <f>Rural_res_calculation!D18</f>
        <v>0</v>
      </c>
      <c r="E4" s="3">
        <f>Rural_res_calculation!E18</f>
        <v>0</v>
      </c>
      <c r="F4" s="3">
        <f>Rural_res_calculation!F18</f>
        <v>0</v>
      </c>
      <c r="G4" s="3">
        <f>Rural_res_calculation!G18</f>
        <v>0</v>
      </c>
      <c r="H4" s="3">
        <f>Rural_res_calculation!H18</f>
        <v>0</v>
      </c>
      <c r="I4" s="3">
        <f>Rural_res_calculation!I18</f>
        <v>0</v>
      </c>
      <c r="J4" s="3">
        <f>Rural_res_calculation!J18</f>
        <v>0</v>
      </c>
      <c r="K4" s="3">
        <f>Rural_res_calculation!K18</f>
        <v>0</v>
      </c>
      <c r="L4" s="3">
        <f>Rural_res_calculation!L18</f>
        <v>0</v>
      </c>
      <c r="M4" s="3">
        <f>Rural_res_calculation!M18</f>
        <v>0</v>
      </c>
      <c r="N4" s="3">
        <f>Rural_res_calculation!N18</f>
        <v>0</v>
      </c>
      <c r="O4" s="3">
        <f>Rural_res_calculation!O18</f>
        <v>0</v>
      </c>
      <c r="P4" s="3">
        <f>Rural_res_calculation!P18</f>
        <v>0</v>
      </c>
      <c r="Q4" s="3">
        <f>Rural_res_calculation!Q18</f>
        <v>0</v>
      </c>
      <c r="R4" s="3">
        <f>Rural_res_calculation!R18</f>
        <v>0</v>
      </c>
      <c r="S4" s="3">
        <f>Rural_res_calculation!S18</f>
        <v>0</v>
      </c>
      <c r="T4" s="3">
        <f>Rural_res_calculation!T18</f>
        <v>0</v>
      </c>
      <c r="U4" s="3">
        <f>Rural_res_calculation!U18</f>
        <v>0</v>
      </c>
      <c r="V4" s="3">
        <f>Rural_res_calculation!V18</f>
        <v>0</v>
      </c>
      <c r="W4" s="3">
        <f>Rural_res_calculation!W18</f>
        <v>0</v>
      </c>
      <c r="X4" s="3">
        <f>Rural_res_calculation!X18</f>
        <v>0</v>
      </c>
      <c r="Y4" s="3">
        <f>Rural_res_calculation!Y18</f>
        <v>0</v>
      </c>
      <c r="Z4" s="3">
        <f>Rural_res_calculation!Z18</f>
        <v>0</v>
      </c>
      <c r="AA4" s="3">
        <f>Rural_res_calculation!AA18</f>
        <v>0</v>
      </c>
      <c r="AB4" s="3">
        <f>Rural_res_calculation!AB18</f>
        <v>0</v>
      </c>
      <c r="AC4" s="3">
        <f>Rural_res_calculation!AC18</f>
        <v>0</v>
      </c>
      <c r="AD4" s="3">
        <f>Rural_res_calculation!AD18</f>
        <v>0</v>
      </c>
      <c r="AE4" s="3">
        <f>Rural_res_calculation!AE18</f>
        <v>0</v>
      </c>
      <c r="AF4" s="3">
        <f>Rural_res_calculation!AF18</f>
        <v>0</v>
      </c>
      <c r="AG4" s="3">
        <f>Rural_res_calculation!AG18</f>
        <v>0</v>
      </c>
    </row>
    <row r="5" spans="1:35">
      <c r="A5" s="1" t="s">
        <v>5</v>
      </c>
      <c r="B5" s="3">
        <f>Rural_res_calculation!B19</f>
        <v>0</v>
      </c>
      <c r="C5" s="3">
        <f>Rural_res_calculation!C19</f>
        <v>0</v>
      </c>
      <c r="D5" s="3">
        <f>Rural_res_calculation!D19</f>
        <v>0</v>
      </c>
      <c r="E5" s="3">
        <f>Rural_res_calculation!E19</f>
        <v>0</v>
      </c>
      <c r="F5" s="3">
        <f>Rural_res_calculation!F19</f>
        <v>0</v>
      </c>
      <c r="G5" s="3">
        <f>Rural_res_calculation!G19</f>
        <v>0</v>
      </c>
      <c r="H5" s="3">
        <f>Rural_res_calculation!H19</f>
        <v>0</v>
      </c>
      <c r="I5" s="3">
        <f>Rural_res_calculation!I19</f>
        <v>0</v>
      </c>
      <c r="J5" s="3">
        <f>Rural_res_calculation!J19</f>
        <v>0</v>
      </c>
      <c r="K5" s="3">
        <f>Rural_res_calculation!K19</f>
        <v>0</v>
      </c>
      <c r="L5" s="3">
        <f>Rural_res_calculation!L19</f>
        <v>0</v>
      </c>
      <c r="M5" s="3">
        <f>Rural_res_calculation!M19</f>
        <v>0</v>
      </c>
      <c r="N5" s="3">
        <f>Rural_res_calculation!N19</f>
        <v>0</v>
      </c>
      <c r="O5" s="3">
        <f>Rural_res_calculation!O19</f>
        <v>0</v>
      </c>
      <c r="P5" s="3">
        <f>Rural_res_calculation!P19</f>
        <v>0</v>
      </c>
      <c r="Q5" s="3">
        <f>Rural_res_calculation!Q19</f>
        <v>0</v>
      </c>
      <c r="R5" s="3">
        <f>Rural_res_calculation!R19</f>
        <v>0</v>
      </c>
      <c r="S5" s="3">
        <f>Rural_res_calculation!S19</f>
        <v>0</v>
      </c>
      <c r="T5" s="3">
        <f>Rural_res_calculation!T19</f>
        <v>0</v>
      </c>
      <c r="U5" s="3">
        <f>Rural_res_calculation!U19</f>
        <v>0</v>
      </c>
      <c r="V5" s="3">
        <f>Rural_res_calculation!V19</f>
        <v>0</v>
      </c>
      <c r="W5" s="3">
        <f>Rural_res_calculation!W19</f>
        <v>0</v>
      </c>
      <c r="X5" s="3">
        <f>Rural_res_calculation!X19</f>
        <v>0</v>
      </c>
      <c r="Y5" s="3">
        <f>Rural_res_calculation!Y19</f>
        <v>0</v>
      </c>
      <c r="Z5" s="3">
        <f>Rural_res_calculation!Z19</f>
        <v>0</v>
      </c>
      <c r="AA5" s="3">
        <f>Rural_res_calculation!AA19</f>
        <v>0</v>
      </c>
      <c r="AB5" s="3">
        <f>Rural_res_calculation!AB19</f>
        <v>0</v>
      </c>
      <c r="AC5" s="3">
        <f>Rural_res_calculation!AC19</f>
        <v>0</v>
      </c>
      <c r="AD5" s="3">
        <f>Rural_res_calculation!AD19</f>
        <v>0</v>
      </c>
      <c r="AE5" s="3">
        <f>Rural_res_calculation!AE19</f>
        <v>0</v>
      </c>
      <c r="AF5" s="3">
        <f>Rural_res_calculation!AF19</f>
        <v>0</v>
      </c>
      <c r="AG5" s="3">
        <f>Rural_res_calculation!AG19</f>
        <v>0</v>
      </c>
    </row>
    <row r="6" spans="1:35">
      <c r="A6" s="1" t="s">
        <v>7</v>
      </c>
      <c r="B6" s="3">
        <f>Rural_res_calculation!B20</f>
        <v>0</v>
      </c>
      <c r="C6" s="3">
        <f>Rural_res_calculation!C20</f>
        <v>0</v>
      </c>
      <c r="D6" s="3">
        <f>Rural_res_calculation!D20</f>
        <v>0</v>
      </c>
      <c r="E6" s="3">
        <f>Rural_res_calculation!E20</f>
        <v>0</v>
      </c>
      <c r="F6" s="3">
        <f>Rural_res_calculation!F20</f>
        <v>0</v>
      </c>
      <c r="G6" s="3">
        <f>Rural_res_calculation!G20</f>
        <v>0</v>
      </c>
      <c r="H6" s="3">
        <f>Rural_res_calculation!H20</f>
        <v>0</v>
      </c>
      <c r="I6" s="3">
        <f>Rural_res_calculation!I20</f>
        <v>0</v>
      </c>
      <c r="J6" s="3">
        <f>Rural_res_calculation!J20</f>
        <v>0</v>
      </c>
      <c r="K6" s="3">
        <f>Rural_res_calculation!K20</f>
        <v>0</v>
      </c>
      <c r="L6" s="3">
        <f>Rural_res_calculation!L20</f>
        <v>0</v>
      </c>
      <c r="M6" s="3">
        <f>Rural_res_calculation!M20</f>
        <v>0</v>
      </c>
      <c r="N6" s="3">
        <f>Rural_res_calculation!N20</f>
        <v>0</v>
      </c>
      <c r="O6" s="3">
        <f>Rural_res_calculation!O20</f>
        <v>0</v>
      </c>
      <c r="P6" s="3">
        <f>Rural_res_calculation!P20</f>
        <v>0</v>
      </c>
      <c r="Q6" s="3">
        <f>Rural_res_calculation!Q20</f>
        <v>0</v>
      </c>
      <c r="R6" s="3">
        <f>Rural_res_calculation!R20</f>
        <v>0</v>
      </c>
      <c r="S6" s="3">
        <f>Rural_res_calculation!S20</f>
        <v>0</v>
      </c>
      <c r="T6" s="3">
        <f>Rural_res_calculation!T20</f>
        <v>0</v>
      </c>
      <c r="U6" s="3">
        <f>Rural_res_calculation!U20</f>
        <v>0</v>
      </c>
      <c r="V6" s="3">
        <f>Rural_res_calculation!V20</f>
        <v>0</v>
      </c>
      <c r="W6" s="3">
        <f>Rural_res_calculation!W20</f>
        <v>0</v>
      </c>
      <c r="X6" s="3">
        <f>Rural_res_calculation!X20</f>
        <v>0</v>
      </c>
      <c r="Y6" s="3">
        <f>Rural_res_calculation!Y20</f>
        <v>0</v>
      </c>
      <c r="Z6" s="3">
        <f>Rural_res_calculation!Z20</f>
        <v>0</v>
      </c>
      <c r="AA6" s="3">
        <f>Rural_res_calculation!AA20</f>
        <v>0</v>
      </c>
      <c r="AB6" s="3">
        <f>Rural_res_calculation!AB20</f>
        <v>0</v>
      </c>
      <c r="AC6" s="3">
        <f>Rural_res_calculation!AC20</f>
        <v>0</v>
      </c>
      <c r="AD6" s="3">
        <f>Rural_res_calculation!AD20</f>
        <v>0</v>
      </c>
      <c r="AE6" s="3">
        <f>Rural_res_calculation!AE20</f>
        <v>0</v>
      </c>
      <c r="AF6" s="3">
        <f>Rural_res_calculation!AF20</f>
        <v>0</v>
      </c>
      <c r="AG6" s="3">
        <f>Rural_res_calculation!AG20</f>
        <v>0</v>
      </c>
    </row>
    <row r="7" spans="1:35">
      <c r="A7" s="1" t="s">
        <v>11</v>
      </c>
      <c r="B7" s="3">
        <f>Rural_res_calculation!B21</f>
        <v>0</v>
      </c>
      <c r="C7" s="3">
        <f>Rural_res_calculation!C21</f>
        <v>0</v>
      </c>
      <c r="D7" s="3">
        <f>Rural_res_calculation!D21</f>
        <v>0</v>
      </c>
      <c r="E7" s="3">
        <f>Rural_res_calculation!E21</f>
        <v>0</v>
      </c>
      <c r="F7" s="3">
        <f>Rural_res_calculation!F21</f>
        <v>0</v>
      </c>
      <c r="G7" s="3">
        <f>Rural_res_calculation!G21</f>
        <v>0</v>
      </c>
      <c r="H7" s="3">
        <f>Rural_res_calculation!H21</f>
        <v>0</v>
      </c>
      <c r="I7" s="3">
        <f>Rural_res_calculation!I21</f>
        <v>0</v>
      </c>
      <c r="J7" s="3">
        <f>Rural_res_calculation!J21</f>
        <v>0</v>
      </c>
      <c r="K7" s="3">
        <f>Rural_res_calculation!K21</f>
        <v>0</v>
      </c>
      <c r="L7" s="3">
        <f>Rural_res_calculation!L21</f>
        <v>0</v>
      </c>
      <c r="M7" s="3">
        <f>Rural_res_calculation!M21</f>
        <v>0</v>
      </c>
      <c r="N7" s="3">
        <f>Rural_res_calculation!N21</f>
        <v>0</v>
      </c>
      <c r="O7" s="3">
        <f>Rural_res_calculation!O21</f>
        <v>0</v>
      </c>
      <c r="P7" s="3">
        <f>Rural_res_calculation!P21</f>
        <v>0</v>
      </c>
      <c r="Q7" s="3">
        <f>Rural_res_calculation!Q21</f>
        <v>0</v>
      </c>
      <c r="R7" s="3">
        <f>Rural_res_calculation!R21</f>
        <v>0</v>
      </c>
      <c r="S7" s="3">
        <f>Rural_res_calculation!S21</f>
        <v>0</v>
      </c>
      <c r="T7" s="3">
        <f>Rural_res_calculation!T21</f>
        <v>0</v>
      </c>
      <c r="U7" s="3">
        <f>Rural_res_calculation!U21</f>
        <v>0</v>
      </c>
      <c r="V7" s="3">
        <f>Rural_res_calculation!V21</f>
        <v>0</v>
      </c>
      <c r="W7" s="3">
        <f>Rural_res_calculation!W21</f>
        <v>0</v>
      </c>
      <c r="X7" s="3">
        <f>Rural_res_calculation!X21</f>
        <v>0</v>
      </c>
      <c r="Y7" s="3">
        <f>Rural_res_calculation!Y21</f>
        <v>0</v>
      </c>
      <c r="Z7" s="3">
        <f>Rural_res_calculation!Z21</f>
        <v>0</v>
      </c>
      <c r="AA7" s="3">
        <f>Rural_res_calculation!AA21</f>
        <v>0</v>
      </c>
      <c r="AB7" s="3">
        <f>Rural_res_calculation!AB21</f>
        <v>0</v>
      </c>
      <c r="AC7" s="3">
        <f>Rural_res_calculation!AC21</f>
        <v>0</v>
      </c>
      <c r="AD7" s="3">
        <f>Rural_res_calculation!AD21</f>
        <v>0</v>
      </c>
      <c r="AE7" s="3">
        <f>Rural_res_calculation!AE21</f>
        <v>0</v>
      </c>
      <c r="AF7" s="3">
        <f>Rural_res_calculation!AF21</f>
        <v>0</v>
      </c>
      <c r="AG7" s="3">
        <f>Rural_res_calculation!AG21</f>
        <v>0</v>
      </c>
    </row>
    <row r="8" spans="1:35">
      <c r="A8" s="1" t="s">
        <v>13</v>
      </c>
      <c r="B8" s="3">
        <f>Rural_res_calculation!B22</f>
        <v>0</v>
      </c>
      <c r="C8" s="3">
        <f>Rural_res_calculation!C22</f>
        <v>0</v>
      </c>
      <c r="D8" s="3">
        <f>Rural_res_calculation!D22</f>
        <v>0</v>
      </c>
      <c r="E8" s="3">
        <f>Rural_res_calculation!E22</f>
        <v>0</v>
      </c>
      <c r="F8" s="3">
        <f>Rural_res_calculation!F22</f>
        <v>0</v>
      </c>
      <c r="G8" s="3">
        <f>Rural_res_calculation!G22</f>
        <v>0</v>
      </c>
      <c r="H8" s="3">
        <f>Rural_res_calculation!H22</f>
        <v>0</v>
      </c>
      <c r="I8" s="3">
        <f>Rural_res_calculation!I22</f>
        <v>0</v>
      </c>
      <c r="J8" s="3">
        <f>Rural_res_calculation!J22</f>
        <v>0</v>
      </c>
      <c r="K8" s="3">
        <f>Rural_res_calculation!K22</f>
        <v>0</v>
      </c>
      <c r="L8" s="3">
        <f>Rural_res_calculation!L22</f>
        <v>0</v>
      </c>
      <c r="M8" s="3">
        <f>Rural_res_calculation!M22</f>
        <v>0</v>
      </c>
      <c r="N8" s="3">
        <f>Rural_res_calculation!N22</f>
        <v>0</v>
      </c>
      <c r="O8" s="3">
        <f>Rural_res_calculation!O22</f>
        <v>0</v>
      </c>
      <c r="P8" s="3">
        <f>Rural_res_calculation!P22</f>
        <v>0</v>
      </c>
      <c r="Q8" s="3">
        <f>Rural_res_calculation!Q22</f>
        <v>0</v>
      </c>
      <c r="R8" s="3">
        <f>Rural_res_calculation!R22</f>
        <v>0</v>
      </c>
      <c r="S8" s="3">
        <f>Rural_res_calculation!S22</f>
        <v>0</v>
      </c>
      <c r="T8" s="3">
        <f>Rural_res_calculation!T22</f>
        <v>0</v>
      </c>
      <c r="U8" s="3">
        <f>Rural_res_calculation!U22</f>
        <v>0</v>
      </c>
      <c r="V8" s="3">
        <f>Rural_res_calculation!V22</f>
        <v>0</v>
      </c>
      <c r="W8" s="3">
        <f>Rural_res_calculation!W22</f>
        <v>0</v>
      </c>
      <c r="X8" s="3">
        <f>Rural_res_calculation!X22</f>
        <v>0</v>
      </c>
      <c r="Y8" s="3">
        <f>Rural_res_calculation!Y22</f>
        <v>0</v>
      </c>
      <c r="Z8" s="3">
        <f>Rural_res_calculation!Z22</f>
        <v>0</v>
      </c>
      <c r="AA8" s="3">
        <f>Rural_res_calculation!AA22</f>
        <v>0</v>
      </c>
      <c r="AB8" s="3">
        <f>Rural_res_calculation!AB22</f>
        <v>0</v>
      </c>
      <c r="AC8" s="3">
        <f>Rural_res_calculation!AC22</f>
        <v>0</v>
      </c>
      <c r="AD8" s="3">
        <f>Rural_res_calculation!AD22</f>
        <v>0</v>
      </c>
      <c r="AE8" s="3">
        <f>Rural_res_calculation!AE22</f>
        <v>0</v>
      </c>
      <c r="AF8" s="3">
        <f>Rural_res_calculation!AF22</f>
        <v>0</v>
      </c>
      <c r="AG8" s="3">
        <f>Rural_res_calculation!AG22</f>
        <v>0</v>
      </c>
    </row>
    <row r="9" spans="1:35">
      <c r="A9" s="1" t="s">
        <v>14</v>
      </c>
      <c r="B9" s="3">
        <f>Rural_res_calculation!B23</f>
        <v>0</v>
      </c>
      <c r="C9" s="3">
        <f>Rural_res_calculation!C23</f>
        <v>0</v>
      </c>
      <c r="D9" s="3">
        <f>Rural_res_calculation!D23</f>
        <v>0</v>
      </c>
      <c r="E9" s="3">
        <f>Rural_res_calculation!E23</f>
        <v>0</v>
      </c>
      <c r="F9" s="3">
        <f>Rural_res_calculation!F23</f>
        <v>0</v>
      </c>
      <c r="G9" s="3">
        <f>Rural_res_calculation!G23</f>
        <v>0</v>
      </c>
      <c r="H9" s="3">
        <f>Rural_res_calculation!H23</f>
        <v>0</v>
      </c>
      <c r="I9" s="3">
        <f>Rural_res_calculation!I23</f>
        <v>0</v>
      </c>
      <c r="J9" s="3">
        <f>Rural_res_calculation!J23</f>
        <v>0</v>
      </c>
      <c r="K9" s="3">
        <f>Rural_res_calculation!K23</f>
        <v>0</v>
      </c>
      <c r="L9" s="3">
        <f>Rural_res_calculation!L23</f>
        <v>0</v>
      </c>
      <c r="M9" s="3">
        <f>Rural_res_calculation!M23</f>
        <v>0</v>
      </c>
      <c r="N9" s="3">
        <f>Rural_res_calculation!N23</f>
        <v>0</v>
      </c>
      <c r="O9" s="3">
        <f>Rural_res_calculation!O23</f>
        <v>0</v>
      </c>
      <c r="P9" s="3">
        <f>Rural_res_calculation!P23</f>
        <v>0</v>
      </c>
      <c r="Q9" s="3">
        <f>Rural_res_calculation!Q23</f>
        <v>0</v>
      </c>
      <c r="R9" s="3">
        <f>Rural_res_calculation!R23</f>
        <v>0</v>
      </c>
      <c r="S9" s="3">
        <f>Rural_res_calculation!S23</f>
        <v>0</v>
      </c>
      <c r="T9" s="3">
        <f>Rural_res_calculation!T23</f>
        <v>0</v>
      </c>
      <c r="U9" s="3">
        <f>Rural_res_calculation!U23</f>
        <v>0</v>
      </c>
      <c r="V9" s="3">
        <f>Rural_res_calculation!V23</f>
        <v>0</v>
      </c>
      <c r="W9" s="3">
        <f>Rural_res_calculation!W23</f>
        <v>0</v>
      </c>
      <c r="X9" s="3">
        <f>Rural_res_calculation!X23</f>
        <v>0</v>
      </c>
      <c r="Y9" s="3">
        <f>Rural_res_calculation!Y23</f>
        <v>0</v>
      </c>
      <c r="Z9" s="3">
        <f>Rural_res_calculation!Z23</f>
        <v>0</v>
      </c>
      <c r="AA9" s="3">
        <f>Rural_res_calculation!AA23</f>
        <v>0</v>
      </c>
      <c r="AB9" s="3">
        <f>Rural_res_calculation!AB23</f>
        <v>0</v>
      </c>
      <c r="AC9" s="3">
        <f>Rural_res_calculation!AC23</f>
        <v>0</v>
      </c>
      <c r="AD9" s="3">
        <f>Rural_res_calculation!AD23</f>
        <v>0</v>
      </c>
      <c r="AE9" s="3">
        <f>Rural_res_calculation!AE23</f>
        <v>0</v>
      </c>
      <c r="AF9" s="3">
        <f>Rural_res_calculation!AF23</f>
        <v>0</v>
      </c>
      <c r="AG9" s="3">
        <f>Rural_res_calculation!AG23</f>
        <v>0</v>
      </c>
    </row>
    <row r="10" spans="1:35">
      <c r="A10" s="1" t="s">
        <v>15</v>
      </c>
      <c r="B10" s="3">
        <f>Rural_res_calculation!B24</f>
        <v>0</v>
      </c>
      <c r="C10" s="3">
        <f>Rural_res_calculation!C24</f>
        <v>0</v>
      </c>
      <c r="D10" s="3">
        <f>Rural_res_calculation!D24</f>
        <v>0</v>
      </c>
      <c r="E10" s="3">
        <f>Rural_res_calculation!E24</f>
        <v>0</v>
      </c>
      <c r="F10" s="3">
        <f>Rural_res_calculation!F24</f>
        <v>0</v>
      </c>
      <c r="G10" s="3">
        <f>Rural_res_calculation!G24</f>
        <v>0</v>
      </c>
      <c r="H10" s="3">
        <f>Rural_res_calculation!H24</f>
        <v>0</v>
      </c>
      <c r="I10" s="3">
        <f>Rural_res_calculation!I24</f>
        <v>0</v>
      </c>
      <c r="J10" s="3">
        <f>Rural_res_calculation!J24</f>
        <v>0</v>
      </c>
      <c r="K10" s="3">
        <f>Rural_res_calculation!K24</f>
        <v>0</v>
      </c>
      <c r="L10" s="3">
        <f>Rural_res_calculation!L24</f>
        <v>0</v>
      </c>
      <c r="M10" s="3">
        <f>Rural_res_calculation!M24</f>
        <v>0</v>
      </c>
      <c r="N10" s="3">
        <f>Rural_res_calculation!N24</f>
        <v>0</v>
      </c>
      <c r="O10" s="3">
        <f>Rural_res_calculation!O24</f>
        <v>0</v>
      </c>
      <c r="P10" s="3">
        <f>Rural_res_calculation!P24</f>
        <v>0</v>
      </c>
      <c r="Q10" s="3">
        <f>Rural_res_calculation!Q24</f>
        <v>0</v>
      </c>
      <c r="R10" s="3">
        <f>Rural_res_calculation!R24</f>
        <v>0</v>
      </c>
      <c r="S10" s="3">
        <f>Rural_res_calculation!S24</f>
        <v>0</v>
      </c>
      <c r="T10" s="3">
        <f>Rural_res_calculation!T24</f>
        <v>0</v>
      </c>
      <c r="U10" s="3">
        <f>Rural_res_calculation!U24</f>
        <v>0</v>
      </c>
      <c r="V10" s="3">
        <f>Rural_res_calculation!V24</f>
        <v>0</v>
      </c>
      <c r="W10" s="3">
        <f>Rural_res_calculation!W24</f>
        <v>0</v>
      </c>
      <c r="X10" s="3">
        <f>Rural_res_calculation!X24</f>
        <v>0</v>
      </c>
      <c r="Y10" s="3">
        <f>Rural_res_calculation!Y24</f>
        <v>0</v>
      </c>
      <c r="Z10" s="3">
        <f>Rural_res_calculation!Z24</f>
        <v>0</v>
      </c>
      <c r="AA10" s="3">
        <f>Rural_res_calculation!AA24</f>
        <v>0</v>
      </c>
      <c r="AB10" s="3">
        <f>Rural_res_calculation!AB24</f>
        <v>0</v>
      </c>
      <c r="AC10" s="3">
        <f>Rural_res_calculation!AC24</f>
        <v>0</v>
      </c>
      <c r="AD10" s="3">
        <f>Rural_res_calculation!AD24</f>
        <v>0</v>
      </c>
      <c r="AE10" s="3">
        <f>Rural_res_calculation!AE24</f>
        <v>0</v>
      </c>
      <c r="AF10" s="3">
        <f>Rural_res_calculation!AF24</f>
        <v>0</v>
      </c>
      <c r="AG10" s="3">
        <f>Rural_res_calculation!AG24</f>
        <v>0</v>
      </c>
    </row>
    <row r="11" spans="1:35">
      <c r="A11" s="1" t="s">
        <v>16</v>
      </c>
      <c r="B11" s="3">
        <f>Rural_res_calculation!B25</f>
        <v>0</v>
      </c>
      <c r="C11" s="3">
        <f>Rural_res_calculation!C25</f>
        <v>0</v>
      </c>
      <c r="D11" s="3">
        <f>Rural_res_calculation!D25</f>
        <v>0</v>
      </c>
      <c r="E11" s="3">
        <f>Rural_res_calculation!E25</f>
        <v>0</v>
      </c>
      <c r="F11" s="3">
        <f>Rural_res_calculation!F25</f>
        <v>0</v>
      </c>
      <c r="G11" s="3">
        <f>Rural_res_calculation!G25</f>
        <v>0</v>
      </c>
      <c r="H11" s="3">
        <f>Rural_res_calculation!H25</f>
        <v>0</v>
      </c>
      <c r="I11" s="3">
        <f>Rural_res_calculation!I25</f>
        <v>0</v>
      </c>
      <c r="J11" s="3">
        <f>Rural_res_calculation!J25</f>
        <v>0</v>
      </c>
      <c r="K11" s="3">
        <f>Rural_res_calculation!K25</f>
        <v>0</v>
      </c>
      <c r="L11" s="3">
        <f>Rural_res_calculation!L25</f>
        <v>0</v>
      </c>
      <c r="M11" s="3">
        <f>Rural_res_calculation!M25</f>
        <v>0</v>
      </c>
      <c r="N11" s="3">
        <f>Rural_res_calculation!N25</f>
        <v>0</v>
      </c>
      <c r="O11" s="3">
        <f>Rural_res_calculation!O25</f>
        <v>0</v>
      </c>
      <c r="P11" s="3">
        <f>Rural_res_calculation!P25</f>
        <v>0</v>
      </c>
      <c r="Q11" s="3">
        <f>Rural_res_calculation!Q25</f>
        <v>0</v>
      </c>
      <c r="R11" s="3">
        <f>Rural_res_calculation!R25</f>
        <v>0</v>
      </c>
      <c r="S11" s="3">
        <f>Rural_res_calculation!S25</f>
        <v>0</v>
      </c>
      <c r="T11" s="3">
        <f>Rural_res_calculation!T25</f>
        <v>0</v>
      </c>
      <c r="U11" s="3">
        <f>Rural_res_calculation!U25</f>
        <v>0</v>
      </c>
      <c r="V11" s="3">
        <f>Rural_res_calculation!V25</f>
        <v>0</v>
      </c>
      <c r="W11" s="3">
        <f>Rural_res_calculation!W25</f>
        <v>0</v>
      </c>
      <c r="X11" s="3">
        <f>Rural_res_calculation!X25</f>
        <v>0</v>
      </c>
      <c r="Y11" s="3">
        <f>Rural_res_calculation!Y25</f>
        <v>0</v>
      </c>
      <c r="Z11" s="3">
        <f>Rural_res_calculation!Z25</f>
        <v>0</v>
      </c>
      <c r="AA11" s="3">
        <f>Rural_res_calculation!AA25</f>
        <v>0</v>
      </c>
      <c r="AB11" s="3">
        <f>Rural_res_calculation!AB25</f>
        <v>0</v>
      </c>
      <c r="AC11" s="3">
        <f>Rural_res_calculation!AC25</f>
        <v>0</v>
      </c>
      <c r="AD11" s="3">
        <f>Rural_res_calculation!AD25</f>
        <v>0</v>
      </c>
      <c r="AE11" s="3">
        <f>Rural_res_calculation!AE25</f>
        <v>0</v>
      </c>
      <c r="AF11" s="3">
        <f>Rural_res_calculation!AF25</f>
        <v>0</v>
      </c>
      <c r="AG11" s="3">
        <f>Rural_res_calculation!AG25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B2" sqref="B2"/>
    </sheetView>
  </sheetViews>
  <sheetFormatPr defaultRowHeight="15"/>
  <cols>
    <col min="1" max="1" width="29.85546875" customWidth="1"/>
    <col min="2" max="2" width="9.7109375" bestFit="1" customWidth="1"/>
    <col min="3" max="33" width="9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Rural_res_calculation!B40</f>
        <v>1766661769370.9114</v>
      </c>
      <c r="C2" s="3">
        <f>Rural_res_calculation!C40</f>
        <v>1771291403277.7441</v>
      </c>
      <c r="D2" s="3">
        <f>Rural_res_calculation!D40</f>
        <v>1961215912396.5713</v>
      </c>
      <c r="E2" s="3">
        <f>Rural_res_calculation!E40</f>
        <v>1974944423783.3472</v>
      </c>
      <c r="F2" s="3">
        <f>Rural_res_calculation!F40</f>
        <v>1988769034749.8303</v>
      </c>
      <c r="G2" s="3">
        <f>Rural_res_calculation!G40</f>
        <v>2002690417993.0789</v>
      </c>
      <c r="H2" s="3">
        <f>Rural_res_calculation!H40</f>
        <v>2016709250919.0303</v>
      </c>
      <c r="I2" s="3">
        <f>Rural_res_calculation!I40</f>
        <v>2030826215675.4634</v>
      </c>
      <c r="J2" s="3">
        <f>Rural_res_calculation!J40</f>
        <v>2045041999185.1914</v>
      </c>
      <c r="K2" s="3">
        <f>Rural_res_calculation!K40</f>
        <v>2059357293179.4875</v>
      </c>
      <c r="L2" s="3">
        <f>Rural_res_calculation!L40</f>
        <v>2073772794231.7437</v>
      </c>
      <c r="M2" s="3">
        <f>Rural_res_calculation!M40</f>
        <v>2088289203791.3657</v>
      </c>
      <c r="N2" s="3">
        <f>Rural_res_calculation!N40</f>
        <v>2102907228217.905</v>
      </c>
      <c r="O2" s="3">
        <f>Rural_res_calculation!O40</f>
        <v>2117627578815.4302</v>
      </c>
      <c r="P2" s="3">
        <f>Rural_res_calculation!P40</f>
        <v>2132450971867.1379</v>
      </c>
      <c r="Q2" s="3">
        <f>Rural_res_calculation!Q40</f>
        <v>2147378128670.2078</v>
      </c>
      <c r="R2" s="3">
        <f>Rural_res_calculation!R40</f>
        <v>2162409775570.8989</v>
      </c>
      <c r="S2" s="3">
        <f>Rural_res_calculation!S40</f>
        <v>2177546643999.895</v>
      </c>
      <c r="T2" s="3">
        <f>Rural_res_calculation!T40</f>
        <v>2192789470507.894</v>
      </c>
      <c r="U2" s="3">
        <f>Rural_res_calculation!U40</f>
        <v>2208138996801.4492</v>
      </c>
      <c r="V2" s="3">
        <f>Rural_res_calculation!V40</f>
        <v>2223595969779.0591</v>
      </c>
      <c r="W2" s="3">
        <f>Rural_res_calculation!W40</f>
        <v>2239161141567.5122</v>
      </c>
      <c r="X2" s="3">
        <f>Rural_res_calculation!X40</f>
        <v>2254835269558.4844</v>
      </c>
      <c r="Y2" s="3">
        <f>Rural_res_calculation!Y40</f>
        <v>2270619116445.3936</v>
      </c>
      <c r="Z2" s="3">
        <f>Rural_res_calculation!Z40</f>
        <v>2286513450260.5112</v>
      </c>
      <c r="AA2" s="3">
        <f>Rural_res_calculation!AA40</f>
        <v>2302519044412.3345</v>
      </c>
      <c r="AB2" s="3">
        <f>Rural_res_calculation!AB40</f>
        <v>2318636677723.2207</v>
      </c>
      <c r="AC2" s="3">
        <f>Rural_res_calculation!AC40</f>
        <v>2334867134467.2832</v>
      </c>
      <c r="AD2" s="3">
        <f>Rural_res_calculation!AD40</f>
        <v>2351211204408.5537</v>
      </c>
      <c r="AE2" s="3">
        <f>Rural_res_calculation!AE40</f>
        <v>2367669682839.4136</v>
      </c>
      <c r="AF2" s="3">
        <f>Rural_res_calculation!AF40</f>
        <v>2384243370619.2891</v>
      </c>
      <c r="AG2" s="3">
        <f>Rural_res_calculation!AG40</f>
        <v>2400933074213.624</v>
      </c>
    </row>
    <row r="3" spans="1:35">
      <c r="A3" s="1" t="s">
        <v>3</v>
      </c>
      <c r="B3" s="3">
        <f>Rural_res_calculation!B41</f>
        <v>0</v>
      </c>
      <c r="C3" s="3">
        <f>Rural_res_calculation!C41</f>
        <v>0</v>
      </c>
      <c r="D3" s="3">
        <f>Rural_res_calculation!D41</f>
        <v>0</v>
      </c>
      <c r="E3" s="3">
        <f>Rural_res_calculation!E41</f>
        <v>0</v>
      </c>
      <c r="F3" s="3">
        <f>Rural_res_calculation!F41</f>
        <v>0</v>
      </c>
      <c r="G3" s="3">
        <f>Rural_res_calculation!G41</f>
        <v>0</v>
      </c>
      <c r="H3" s="3">
        <f>Rural_res_calculation!H41</f>
        <v>0</v>
      </c>
      <c r="I3" s="3">
        <f>Rural_res_calculation!I41</f>
        <v>0</v>
      </c>
      <c r="J3" s="3">
        <f>Rural_res_calculation!J41</f>
        <v>0</v>
      </c>
      <c r="K3" s="3">
        <f>Rural_res_calculation!K41</f>
        <v>0</v>
      </c>
      <c r="L3" s="3">
        <f>Rural_res_calculation!L41</f>
        <v>0</v>
      </c>
      <c r="M3" s="3">
        <f>Rural_res_calculation!M41</f>
        <v>0</v>
      </c>
      <c r="N3" s="3">
        <f>Rural_res_calculation!N41</f>
        <v>0</v>
      </c>
      <c r="O3" s="3">
        <f>Rural_res_calculation!O41</f>
        <v>0</v>
      </c>
      <c r="P3" s="3">
        <f>Rural_res_calculation!P41</f>
        <v>0</v>
      </c>
      <c r="Q3" s="3">
        <f>Rural_res_calculation!Q41</f>
        <v>0</v>
      </c>
      <c r="R3" s="3">
        <f>Rural_res_calculation!R41</f>
        <v>0</v>
      </c>
      <c r="S3" s="3">
        <f>Rural_res_calculation!S41</f>
        <v>0</v>
      </c>
      <c r="T3" s="3">
        <f>Rural_res_calculation!T41</f>
        <v>0</v>
      </c>
      <c r="U3" s="3">
        <f>Rural_res_calculation!U41</f>
        <v>0</v>
      </c>
      <c r="V3" s="3">
        <f>Rural_res_calculation!V41</f>
        <v>0</v>
      </c>
      <c r="W3" s="3">
        <f>Rural_res_calculation!W41</f>
        <v>0</v>
      </c>
      <c r="X3" s="3">
        <f>Rural_res_calculation!X41</f>
        <v>0</v>
      </c>
      <c r="Y3" s="3">
        <f>Rural_res_calculation!Y41</f>
        <v>0</v>
      </c>
      <c r="Z3" s="3">
        <f>Rural_res_calculation!Z41</f>
        <v>0</v>
      </c>
      <c r="AA3" s="3">
        <f>Rural_res_calculation!AA41</f>
        <v>0</v>
      </c>
      <c r="AB3" s="3">
        <f>Rural_res_calculation!AB41</f>
        <v>0</v>
      </c>
      <c r="AC3" s="3">
        <f>Rural_res_calculation!AC41</f>
        <v>0</v>
      </c>
      <c r="AD3" s="3">
        <f>Rural_res_calculation!AD41</f>
        <v>0</v>
      </c>
      <c r="AE3" s="3">
        <f>Rural_res_calculation!AE41</f>
        <v>0</v>
      </c>
      <c r="AF3" s="3">
        <f>Rural_res_calculation!AF41</f>
        <v>0</v>
      </c>
      <c r="AG3" s="3">
        <f>Rural_res_calculation!AG41</f>
        <v>0</v>
      </c>
    </row>
    <row r="4" spans="1:35">
      <c r="A4" s="1" t="s">
        <v>4</v>
      </c>
      <c r="B4" s="3">
        <f>Rural_res_calculation!B42</f>
        <v>0</v>
      </c>
      <c r="C4" s="3">
        <f>Rural_res_calculation!C42</f>
        <v>0</v>
      </c>
      <c r="D4" s="3">
        <f>Rural_res_calculation!D42</f>
        <v>0</v>
      </c>
      <c r="E4" s="3">
        <f>Rural_res_calculation!E42</f>
        <v>0</v>
      </c>
      <c r="F4" s="3">
        <f>Rural_res_calculation!F42</f>
        <v>0</v>
      </c>
      <c r="G4" s="3">
        <f>Rural_res_calculation!G42</f>
        <v>0</v>
      </c>
      <c r="H4" s="3">
        <f>Rural_res_calculation!H42</f>
        <v>0</v>
      </c>
      <c r="I4" s="3">
        <f>Rural_res_calculation!I42</f>
        <v>0</v>
      </c>
      <c r="J4" s="3">
        <f>Rural_res_calculation!J42</f>
        <v>0</v>
      </c>
      <c r="K4" s="3">
        <f>Rural_res_calculation!K42</f>
        <v>0</v>
      </c>
      <c r="L4" s="3">
        <f>Rural_res_calculation!L42</f>
        <v>0</v>
      </c>
      <c r="M4" s="3">
        <f>Rural_res_calculation!M42</f>
        <v>0</v>
      </c>
      <c r="N4" s="3">
        <f>Rural_res_calculation!N42</f>
        <v>0</v>
      </c>
      <c r="O4" s="3">
        <f>Rural_res_calculation!O42</f>
        <v>0</v>
      </c>
      <c r="P4" s="3">
        <f>Rural_res_calculation!P42</f>
        <v>0</v>
      </c>
      <c r="Q4" s="3">
        <f>Rural_res_calculation!Q42</f>
        <v>0</v>
      </c>
      <c r="R4" s="3">
        <f>Rural_res_calculation!R42</f>
        <v>0</v>
      </c>
      <c r="S4" s="3">
        <f>Rural_res_calculation!S42</f>
        <v>0</v>
      </c>
      <c r="T4" s="3">
        <f>Rural_res_calculation!T42</f>
        <v>0</v>
      </c>
      <c r="U4" s="3">
        <f>Rural_res_calculation!U42</f>
        <v>0</v>
      </c>
      <c r="V4" s="3">
        <f>Rural_res_calculation!V42</f>
        <v>0</v>
      </c>
      <c r="W4" s="3">
        <f>Rural_res_calculation!W42</f>
        <v>0</v>
      </c>
      <c r="X4" s="3">
        <f>Rural_res_calculation!X42</f>
        <v>0</v>
      </c>
      <c r="Y4" s="3">
        <f>Rural_res_calculation!Y42</f>
        <v>0</v>
      </c>
      <c r="Z4" s="3">
        <f>Rural_res_calculation!Z42</f>
        <v>0</v>
      </c>
      <c r="AA4" s="3">
        <f>Rural_res_calculation!AA42</f>
        <v>0</v>
      </c>
      <c r="AB4" s="3">
        <f>Rural_res_calculation!AB42</f>
        <v>0</v>
      </c>
      <c r="AC4" s="3">
        <f>Rural_res_calculation!AC42</f>
        <v>0</v>
      </c>
      <c r="AD4" s="3">
        <f>Rural_res_calculation!AD42</f>
        <v>0</v>
      </c>
      <c r="AE4" s="3">
        <f>Rural_res_calculation!AE42</f>
        <v>0</v>
      </c>
      <c r="AF4" s="3">
        <f>Rural_res_calculation!AF42</f>
        <v>0</v>
      </c>
      <c r="AG4" s="3">
        <f>Rural_res_calculation!AG42</f>
        <v>0</v>
      </c>
    </row>
    <row r="5" spans="1:35">
      <c r="A5" s="1" t="s">
        <v>5</v>
      </c>
      <c r="B5" s="3">
        <f>Rural_res_calculation!B43</f>
        <v>0</v>
      </c>
      <c r="C5" s="3">
        <f>Rural_res_calculation!C43</f>
        <v>0</v>
      </c>
      <c r="D5" s="3">
        <f>Rural_res_calculation!D43</f>
        <v>0</v>
      </c>
      <c r="E5" s="3">
        <f>Rural_res_calculation!E43</f>
        <v>0</v>
      </c>
      <c r="F5" s="3">
        <f>Rural_res_calculation!F43</f>
        <v>0</v>
      </c>
      <c r="G5" s="3">
        <f>Rural_res_calculation!G43</f>
        <v>0</v>
      </c>
      <c r="H5" s="3">
        <f>Rural_res_calculation!H43</f>
        <v>0</v>
      </c>
      <c r="I5" s="3">
        <f>Rural_res_calculation!I43</f>
        <v>0</v>
      </c>
      <c r="J5" s="3">
        <f>Rural_res_calculation!J43</f>
        <v>0</v>
      </c>
      <c r="K5" s="3">
        <f>Rural_res_calculation!K43</f>
        <v>0</v>
      </c>
      <c r="L5" s="3">
        <f>Rural_res_calculation!L43</f>
        <v>0</v>
      </c>
      <c r="M5" s="3">
        <f>Rural_res_calculation!M43</f>
        <v>0</v>
      </c>
      <c r="N5" s="3">
        <f>Rural_res_calculation!N43</f>
        <v>0</v>
      </c>
      <c r="O5" s="3">
        <f>Rural_res_calculation!O43</f>
        <v>0</v>
      </c>
      <c r="P5" s="3">
        <f>Rural_res_calculation!P43</f>
        <v>0</v>
      </c>
      <c r="Q5" s="3">
        <f>Rural_res_calculation!Q43</f>
        <v>0</v>
      </c>
      <c r="R5" s="3">
        <f>Rural_res_calculation!R43</f>
        <v>0</v>
      </c>
      <c r="S5" s="3">
        <f>Rural_res_calculation!S43</f>
        <v>0</v>
      </c>
      <c r="T5" s="3">
        <f>Rural_res_calculation!T43</f>
        <v>0</v>
      </c>
      <c r="U5" s="3">
        <f>Rural_res_calculation!U43</f>
        <v>0</v>
      </c>
      <c r="V5" s="3">
        <f>Rural_res_calculation!V43</f>
        <v>0</v>
      </c>
      <c r="W5" s="3">
        <f>Rural_res_calculation!W43</f>
        <v>0</v>
      </c>
      <c r="X5" s="3">
        <f>Rural_res_calculation!X43</f>
        <v>0</v>
      </c>
      <c r="Y5" s="3">
        <f>Rural_res_calculation!Y43</f>
        <v>0</v>
      </c>
      <c r="Z5" s="3">
        <f>Rural_res_calculation!Z43</f>
        <v>0</v>
      </c>
      <c r="AA5" s="3">
        <f>Rural_res_calculation!AA43</f>
        <v>0</v>
      </c>
      <c r="AB5" s="3">
        <f>Rural_res_calculation!AB43</f>
        <v>0</v>
      </c>
      <c r="AC5" s="3">
        <f>Rural_res_calculation!AC43</f>
        <v>0</v>
      </c>
      <c r="AD5" s="3">
        <f>Rural_res_calculation!AD43</f>
        <v>0</v>
      </c>
      <c r="AE5" s="3">
        <f>Rural_res_calculation!AE43</f>
        <v>0</v>
      </c>
      <c r="AF5" s="3">
        <f>Rural_res_calculation!AF43</f>
        <v>0</v>
      </c>
      <c r="AG5" s="3">
        <f>Rural_res_calculation!AG43</f>
        <v>0</v>
      </c>
    </row>
    <row r="6" spans="1:35">
      <c r="A6" s="1" t="s">
        <v>7</v>
      </c>
      <c r="B6" s="3">
        <f>Rural_res_calculation!B44</f>
        <v>0</v>
      </c>
      <c r="C6" s="3">
        <f>Rural_res_calculation!C44</f>
        <v>0</v>
      </c>
      <c r="D6" s="3">
        <f>Rural_res_calculation!D44</f>
        <v>0</v>
      </c>
      <c r="E6" s="3">
        <f>Rural_res_calculation!E44</f>
        <v>0</v>
      </c>
      <c r="F6" s="3">
        <f>Rural_res_calculation!F44</f>
        <v>0</v>
      </c>
      <c r="G6" s="3">
        <f>Rural_res_calculation!G44</f>
        <v>0</v>
      </c>
      <c r="H6" s="3">
        <f>Rural_res_calculation!H44</f>
        <v>0</v>
      </c>
      <c r="I6" s="3">
        <f>Rural_res_calculation!I44</f>
        <v>0</v>
      </c>
      <c r="J6" s="3">
        <f>Rural_res_calculation!J44</f>
        <v>0</v>
      </c>
      <c r="K6" s="3">
        <f>Rural_res_calculation!K44</f>
        <v>0</v>
      </c>
      <c r="L6" s="3">
        <f>Rural_res_calculation!L44</f>
        <v>0</v>
      </c>
      <c r="M6" s="3">
        <f>Rural_res_calculation!M44</f>
        <v>0</v>
      </c>
      <c r="N6" s="3">
        <f>Rural_res_calculation!N44</f>
        <v>0</v>
      </c>
      <c r="O6" s="3">
        <f>Rural_res_calculation!O44</f>
        <v>0</v>
      </c>
      <c r="P6" s="3">
        <f>Rural_res_calculation!P44</f>
        <v>0</v>
      </c>
      <c r="Q6" s="3">
        <f>Rural_res_calculation!Q44</f>
        <v>0</v>
      </c>
      <c r="R6" s="3">
        <f>Rural_res_calculation!R44</f>
        <v>0</v>
      </c>
      <c r="S6" s="3">
        <f>Rural_res_calculation!S44</f>
        <v>0</v>
      </c>
      <c r="T6" s="3">
        <f>Rural_res_calculation!T44</f>
        <v>0</v>
      </c>
      <c r="U6" s="3">
        <f>Rural_res_calculation!U44</f>
        <v>0</v>
      </c>
      <c r="V6" s="3">
        <f>Rural_res_calculation!V44</f>
        <v>0</v>
      </c>
      <c r="W6" s="3">
        <f>Rural_res_calculation!W44</f>
        <v>0</v>
      </c>
      <c r="X6" s="3">
        <f>Rural_res_calculation!X44</f>
        <v>0</v>
      </c>
      <c r="Y6" s="3">
        <f>Rural_res_calculation!Y44</f>
        <v>0</v>
      </c>
      <c r="Z6" s="3">
        <f>Rural_res_calculation!Z44</f>
        <v>0</v>
      </c>
      <c r="AA6" s="3">
        <f>Rural_res_calculation!AA44</f>
        <v>0</v>
      </c>
      <c r="AB6" s="3">
        <f>Rural_res_calculation!AB44</f>
        <v>0</v>
      </c>
      <c r="AC6" s="3">
        <f>Rural_res_calculation!AC44</f>
        <v>0</v>
      </c>
      <c r="AD6" s="3">
        <f>Rural_res_calculation!AD44</f>
        <v>0</v>
      </c>
      <c r="AE6" s="3">
        <f>Rural_res_calculation!AE44</f>
        <v>0</v>
      </c>
      <c r="AF6" s="3">
        <f>Rural_res_calculation!AF44</f>
        <v>0</v>
      </c>
      <c r="AG6" s="3">
        <f>Rural_res_calculation!AG44</f>
        <v>0</v>
      </c>
    </row>
    <row r="7" spans="1:35">
      <c r="A7" s="1" t="s">
        <v>11</v>
      </c>
      <c r="B7" s="3">
        <f>Rural_res_calculation!B45</f>
        <v>0</v>
      </c>
      <c r="C7" s="3">
        <f>Rural_res_calculation!C45</f>
        <v>0</v>
      </c>
      <c r="D7" s="3">
        <f>Rural_res_calculation!D45</f>
        <v>0</v>
      </c>
      <c r="E7" s="3">
        <f>Rural_res_calculation!E45</f>
        <v>0</v>
      </c>
      <c r="F7" s="3">
        <f>Rural_res_calculation!F45</f>
        <v>0</v>
      </c>
      <c r="G7" s="3">
        <f>Rural_res_calculation!G45</f>
        <v>0</v>
      </c>
      <c r="H7" s="3">
        <f>Rural_res_calculation!H45</f>
        <v>0</v>
      </c>
      <c r="I7" s="3">
        <f>Rural_res_calculation!I45</f>
        <v>0</v>
      </c>
      <c r="J7" s="3">
        <f>Rural_res_calculation!J45</f>
        <v>0</v>
      </c>
      <c r="K7" s="3">
        <f>Rural_res_calculation!K45</f>
        <v>0</v>
      </c>
      <c r="L7" s="3">
        <f>Rural_res_calculation!L45</f>
        <v>0</v>
      </c>
      <c r="M7" s="3">
        <f>Rural_res_calculation!M45</f>
        <v>0</v>
      </c>
      <c r="N7" s="3">
        <f>Rural_res_calculation!N45</f>
        <v>0</v>
      </c>
      <c r="O7" s="3">
        <f>Rural_res_calculation!O45</f>
        <v>0</v>
      </c>
      <c r="P7" s="3">
        <f>Rural_res_calculation!P45</f>
        <v>0</v>
      </c>
      <c r="Q7" s="3">
        <f>Rural_res_calculation!Q45</f>
        <v>0</v>
      </c>
      <c r="R7" s="3">
        <f>Rural_res_calculation!R45</f>
        <v>0</v>
      </c>
      <c r="S7" s="3">
        <f>Rural_res_calculation!S45</f>
        <v>0</v>
      </c>
      <c r="T7" s="3">
        <f>Rural_res_calculation!T45</f>
        <v>0</v>
      </c>
      <c r="U7" s="3">
        <f>Rural_res_calculation!U45</f>
        <v>0</v>
      </c>
      <c r="V7" s="3">
        <f>Rural_res_calculation!V45</f>
        <v>0</v>
      </c>
      <c r="W7" s="3">
        <f>Rural_res_calculation!W45</f>
        <v>0</v>
      </c>
      <c r="X7" s="3">
        <f>Rural_res_calculation!X45</f>
        <v>0</v>
      </c>
      <c r="Y7" s="3">
        <f>Rural_res_calculation!Y45</f>
        <v>0</v>
      </c>
      <c r="Z7" s="3">
        <f>Rural_res_calculation!Z45</f>
        <v>0</v>
      </c>
      <c r="AA7" s="3">
        <f>Rural_res_calculation!AA45</f>
        <v>0</v>
      </c>
      <c r="AB7" s="3">
        <f>Rural_res_calculation!AB45</f>
        <v>0</v>
      </c>
      <c r="AC7" s="3">
        <f>Rural_res_calculation!AC45</f>
        <v>0</v>
      </c>
      <c r="AD7" s="3">
        <f>Rural_res_calculation!AD45</f>
        <v>0</v>
      </c>
      <c r="AE7" s="3">
        <f>Rural_res_calculation!AE45</f>
        <v>0</v>
      </c>
      <c r="AF7" s="3">
        <f>Rural_res_calculation!AF45</f>
        <v>0</v>
      </c>
      <c r="AG7" s="3">
        <f>Rural_res_calculation!AG45</f>
        <v>0</v>
      </c>
    </row>
    <row r="8" spans="1:35">
      <c r="A8" s="1" t="s">
        <v>13</v>
      </c>
      <c r="B8" s="3">
        <f>Rural_res_calculation!B46</f>
        <v>0</v>
      </c>
      <c r="C8" s="3">
        <f>Rural_res_calculation!C46</f>
        <v>0</v>
      </c>
      <c r="D8" s="3">
        <f>Rural_res_calculation!D46</f>
        <v>0</v>
      </c>
      <c r="E8" s="3">
        <f>Rural_res_calculation!E46</f>
        <v>0</v>
      </c>
      <c r="F8" s="3">
        <f>Rural_res_calculation!F46</f>
        <v>0</v>
      </c>
      <c r="G8" s="3">
        <f>Rural_res_calculation!G46</f>
        <v>0</v>
      </c>
      <c r="H8" s="3">
        <f>Rural_res_calculation!H46</f>
        <v>0</v>
      </c>
      <c r="I8" s="3">
        <f>Rural_res_calculation!I46</f>
        <v>0</v>
      </c>
      <c r="J8" s="3">
        <f>Rural_res_calculation!J46</f>
        <v>0</v>
      </c>
      <c r="K8" s="3">
        <f>Rural_res_calculation!K46</f>
        <v>0</v>
      </c>
      <c r="L8" s="3">
        <f>Rural_res_calculation!L46</f>
        <v>0</v>
      </c>
      <c r="M8" s="3">
        <f>Rural_res_calculation!M46</f>
        <v>0</v>
      </c>
      <c r="N8" s="3">
        <f>Rural_res_calculation!N46</f>
        <v>0</v>
      </c>
      <c r="O8" s="3">
        <f>Rural_res_calculation!O46</f>
        <v>0</v>
      </c>
      <c r="P8" s="3">
        <f>Rural_res_calculation!P46</f>
        <v>0</v>
      </c>
      <c r="Q8" s="3">
        <f>Rural_res_calculation!Q46</f>
        <v>0</v>
      </c>
      <c r="R8" s="3">
        <f>Rural_res_calculation!R46</f>
        <v>0</v>
      </c>
      <c r="S8" s="3">
        <f>Rural_res_calculation!S46</f>
        <v>0</v>
      </c>
      <c r="T8" s="3">
        <f>Rural_res_calculation!T46</f>
        <v>0</v>
      </c>
      <c r="U8" s="3">
        <f>Rural_res_calculation!U46</f>
        <v>0</v>
      </c>
      <c r="V8" s="3">
        <f>Rural_res_calculation!V46</f>
        <v>0</v>
      </c>
      <c r="W8" s="3">
        <f>Rural_res_calculation!W46</f>
        <v>0</v>
      </c>
      <c r="X8" s="3">
        <f>Rural_res_calculation!X46</f>
        <v>0</v>
      </c>
      <c r="Y8" s="3">
        <f>Rural_res_calculation!Y46</f>
        <v>0</v>
      </c>
      <c r="Z8" s="3">
        <f>Rural_res_calculation!Z46</f>
        <v>0</v>
      </c>
      <c r="AA8" s="3">
        <f>Rural_res_calculation!AA46</f>
        <v>0</v>
      </c>
      <c r="AB8" s="3">
        <f>Rural_res_calculation!AB46</f>
        <v>0</v>
      </c>
      <c r="AC8" s="3">
        <f>Rural_res_calculation!AC46</f>
        <v>0</v>
      </c>
      <c r="AD8" s="3">
        <f>Rural_res_calculation!AD46</f>
        <v>0</v>
      </c>
      <c r="AE8" s="3">
        <f>Rural_res_calculation!AE46</f>
        <v>0</v>
      </c>
      <c r="AF8" s="3">
        <f>Rural_res_calculation!AF46</f>
        <v>0</v>
      </c>
      <c r="AG8" s="3">
        <f>Rural_res_calculation!AG46</f>
        <v>0</v>
      </c>
    </row>
    <row r="9" spans="1:35">
      <c r="A9" s="1" t="s">
        <v>14</v>
      </c>
      <c r="B9" s="3">
        <f>Rural_res_calculation!B47</f>
        <v>0</v>
      </c>
      <c r="C9" s="3">
        <f>Rural_res_calculation!C47</f>
        <v>0</v>
      </c>
      <c r="D9" s="3">
        <f>Rural_res_calculation!D47</f>
        <v>0</v>
      </c>
      <c r="E9" s="3">
        <f>Rural_res_calculation!E47</f>
        <v>0</v>
      </c>
      <c r="F9" s="3">
        <f>Rural_res_calculation!F47</f>
        <v>0</v>
      </c>
      <c r="G9" s="3">
        <f>Rural_res_calculation!G47</f>
        <v>0</v>
      </c>
      <c r="H9" s="3">
        <f>Rural_res_calculation!H47</f>
        <v>0</v>
      </c>
      <c r="I9" s="3">
        <f>Rural_res_calculation!I47</f>
        <v>0</v>
      </c>
      <c r="J9" s="3">
        <f>Rural_res_calculation!J47</f>
        <v>0</v>
      </c>
      <c r="K9" s="3">
        <f>Rural_res_calculation!K47</f>
        <v>0</v>
      </c>
      <c r="L9" s="3">
        <f>Rural_res_calculation!L47</f>
        <v>0</v>
      </c>
      <c r="M9" s="3">
        <f>Rural_res_calculation!M47</f>
        <v>0</v>
      </c>
      <c r="N9" s="3">
        <f>Rural_res_calculation!N47</f>
        <v>0</v>
      </c>
      <c r="O9" s="3">
        <f>Rural_res_calculation!O47</f>
        <v>0</v>
      </c>
      <c r="P9" s="3">
        <f>Rural_res_calculation!P47</f>
        <v>0</v>
      </c>
      <c r="Q9" s="3">
        <f>Rural_res_calculation!Q47</f>
        <v>0</v>
      </c>
      <c r="R9" s="3">
        <f>Rural_res_calculation!R47</f>
        <v>0</v>
      </c>
      <c r="S9" s="3">
        <f>Rural_res_calculation!S47</f>
        <v>0</v>
      </c>
      <c r="T9" s="3">
        <f>Rural_res_calculation!T47</f>
        <v>0</v>
      </c>
      <c r="U9" s="3">
        <f>Rural_res_calculation!U47</f>
        <v>0</v>
      </c>
      <c r="V9" s="3">
        <f>Rural_res_calculation!V47</f>
        <v>0</v>
      </c>
      <c r="W9" s="3">
        <f>Rural_res_calculation!W47</f>
        <v>0</v>
      </c>
      <c r="X9" s="3">
        <f>Rural_res_calculation!X47</f>
        <v>0</v>
      </c>
      <c r="Y9" s="3">
        <f>Rural_res_calculation!Y47</f>
        <v>0</v>
      </c>
      <c r="Z9" s="3">
        <f>Rural_res_calculation!Z47</f>
        <v>0</v>
      </c>
      <c r="AA9" s="3">
        <f>Rural_res_calculation!AA47</f>
        <v>0</v>
      </c>
      <c r="AB9" s="3">
        <f>Rural_res_calculation!AB47</f>
        <v>0</v>
      </c>
      <c r="AC9" s="3">
        <f>Rural_res_calculation!AC47</f>
        <v>0</v>
      </c>
      <c r="AD9" s="3">
        <f>Rural_res_calculation!AD47</f>
        <v>0</v>
      </c>
      <c r="AE9" s="3">
        <f>Rural_res_calculation!AE47</f>
        <v>0</v>
      </c>
      <c r="AF9" s="3">
        <f>Rural_res_calculation!AF47</f>
        <v>0</v>
      </c>
      <c r="AG9" s="3">
        <f>Rural_res_calculation!AG47</f>
        <v>0</v>
      </c>
    </row>
    <row r="10" spans="1:35">
      <c r="A10" s="1" t="s">
        <v>15</v>
      </c>
      <c r="B10" s="3">
        <f>Rural_res_calculation!B48</f>
        <v>0</v>
      </c>
      <c r="C10" s="3">
        <f>Rural_res_calculation!C48</f>
        <v>0</v>
      </c>
      <c r="D10" s="3">
        <f>Rural_res_calculation!D48</f>
        <v>0</v>
      </c>
      <c r="E10" s="3">
        <f>Rural_res_calculation!E48</f>
        <v>0</v>
      </c>
      <c r="F10" s="3">
        <f>Rural_res_calculation!F48</f>
        <v>0</v>
      </c>
      <c r="G10" s="3">
        <f>Rural_res_calculation!G48</f>
        <v>0</v>
      </c>
      <c r="H10" s="3">
        <f>Rural_res_calculation!H48</f>
        <v>0</v>
      </c>
      <c r="I10" s="3">
        <f>Rural_res_calculation!I48</f>
        <v>0</v>
      </c>
      <c r="J10" s="3">
        <f>Rural_res_calculation!J48</f>
        <v>0</v>
      </c>
      <c r="K10" s="3">
        <f>Rural_res_calculation!K48</f>
        <v>0</v>
      </c>
      <c r="L10" s="3">
        <f>Rural_res_calculation!L48</f>
        <v>0</v>
      </c>
      <c r="M10" s="3">
        <f>Rural_res_calculation!M48</f>
        <v>0</v>
      </c>
      <c r="N10" s="3">
        <f>Rural_res_calculation!N48</f>
        <v>0</v>
      </c>
      <c r="O10" s="3">
        <f>Rural_res_calculation!O48</f>
        <v>0</v>
      </c>
      <c r="P10" s="3">
        <f>Rural_res_calculation!P48</f>
        <v>0</v>
      </c>
      <c r="Q10" s="3">
        <f>Rural_res_calculation!Q48</f>
        <v>0</v>
      </c>
      <c r="R10" s="3">
        <f>Rural_res_calculation!R48</f>
        <v>0</v>
      </c>
      <c r="S10" s="3">
        <f>Rural_res_calculation!S48</f>
        <v>0</v>
      </c>
      <c r="T10" s="3">
        <f>Rural_res_calculation!T48</f>
        <v>0</v>
      </c>
      <c r="U10" s="3">
        <f>Rural_res_calculation!U48</f>
        <v>0</v>
      </c>
      <c r="V10" s="3">
        <f>Rural_res_calculation!V48</f>
        <v>0</v>
      </c>
      <c r="W10" s="3">
        <f>Rural_res_calculation!W48</f>
        <v>0</v>
      </c>
      <c r="X10" s="3">
        <f>Rural_res_calculation!X48</f>
        <v>0</v>
      </c>
      <c r="Y10" s="3">
        <f>Rural_res_calculation!Y48</f>
        <v>0</v>
      </c>
      <c r="Z10" s="3">
        <f>Rural_res_calculation!Z48</f>
        <v>0</v>
      </c>
      <c r="AA10" s="3">
        <f>Rural_res_calculation!AA48</f>
        <v>0</v>
      </c>
      <c r="AB10" s="3">
        <f>Rural_res_calculation!AB48</f>
        <v>0</v>
      </c>
      <c r="AC10" s="3">
        <f>Rural_res_calculation!AC48</f>
        <v>0</v>
      </c>
      <c r="AD10" s="3">
        <f>Rural_res_calculation!AD48</f>
        <v>0</v>
      </c>
      <c r="AE10" s="3">
        <f>Rural_res_calculation!AE48</f>
        <v>0</v>
      </c>
      <c r="AF10" s="3">
        <f>Rural_res_calculation!AF48</f>
        <v>0</v>
      </c>
      <c r="AG10" s="3">
        <f>Rural_res_calculation!AG48</f>
        <v>0</v>
      </c>
    </row>
    <row r="11" spans="1:35">
      <c r="A11" s="1" t="s">
        <v>16</v>
      </c>
      <c r="B11" s="3">
        <f>Rural_res_calculation!B49</f>
        <v>0</v>
      </c>
      <c r="C11" s="3">
        <f>Rural_res_calculation!C49</f>
        <v>0</v>
      </c>
      <c r="D11" s="3">
        <f>Rural_res_calculation!D49</f>
        <v>0</v>
      </c>
      <c r="E11" s="3">
        <f>Rural_res_calculation!E49</f>
        <v>0</v>
      </c>
      <c r="F11" s="3">
        <f>Rural_res_calculation!F49</f>
        <v>0</v>
      </c>
      <c r="G11" s="3">
        <f>Rural_res_calculation!G49</f>
        <v>0</v>
      </c>
      <c r="H11" s="3">
        <f>Rural_res_calculation!H49</f>
        <v>0</v>
      </c>
      <c r="I11" s="3">
        <f>Rural_res_calculation!I49</f>
        <v>0</v>
      </c>
      <c r="J11" s="3">
        <f>Rural_res_calculation!J49</f>
        <v>0</v>
      </c>
      <c r="K11" s="3">
        <f>Rural_res_calculation!K49</f>
        <v>0</v>
      </c>
      <c r="L11" s="3">
        <f>Rural_res_calculation!L49</f>
        <v>0</v>
      </c>
      <c r="M11" s="3">
        <f>Rural_res_calculation!M49</f>
        <v>0</v>
      </c>
      <c r="N11" s="3">
        <f>Rural_res_calculation!N49</f>
        <v>0</v>
      </c>
      <c r="O11" s="3">
        <f>Rural_res_calculation!O49</f>
        <v>0</v>
      </c>
      <c r="P11" s="3">
        <f>Rural_res_calculation!P49</f>
        <v>0</v>
      </c>
      <c r="Q11" s="3">
        <f>Rural_res_calculation!Q49</f>
        <v>0</v>
      </c>
      <c r="R11" s="3">
        <f>Rural_res_calculation!R49</f>
        <v>0</v>
      </c>
      <c r="S11" s="3">
        <f>Rural_res_calculation!S49</f>
        <v>0</v>
      </c>
      <c r="T11" s="3">
        <f>Rural_res_calculation!T49</f>
        <v>0</v>
      </c>
      <c r="U11" s="3">
        <f>Rural_res_calculation!U49</f>
        <v>0</v>
      </c>
      <c r="V11" s="3">
        <f>Rural_res_calculation!V49</f>
        <v>0</v>
      </c>
      <c r="W11" s="3">
        <f>Rural_res_calculation!W49</f>
        <v>0</v>
      </c>
      <c r="X11" s="3">
        <f>Rural_res_calculation!X49</f>
        <v>0</v>
      </c>
      <c r="Y11" s="3">
        <f>Rural_res_calculation!Y49</f>
        <v>0</v>
      </c>
      <c r="Z11" s="3">
        <f>Rural_res_calculation!Z49</f>
        <v>0</v>
      </c>
      <c r="AA11" s="3">
        <f>Rural_res_calculation!AA49</f>
        <v>0</v>
      </c>
      <c r="AB11" s="3">
        <f>Rural_res_calculation!AB49</f>
        <v>0</v>
      </c>
      <c r="AC11" s="3">
        <f>Rural_res_calculation!AC49</f>
        <v>0</v>
      </c>
      <c r="AD11" s="3">
        <f>Rural_res_calculation!AD49</f>
        <v>0</v>
      </c>
      <c r="AE11" s="3">
        <f>Rural_res_calculation!AE49</f>
        <v>0</v>
      </c>
      <c r="AF11" s="3">
        <f>Rural_res_calculation!AF49</f>
        <v>0</v>
      </c>
      <c r="AG11" s="3">
        <f>Rural_res_calculation!AG49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topLeftCell="T1" workbookViewId="0">
      <selection activeCell="AG2" sqref="B2:AG11"/>
    </sheetView>
  </sheetViews>
  <sheetFormatPr defaultRowHeight="15"/>
  <cols>
    <col min="1" max="1" width="29.85546875" customWidth="1"/>
    <col min="2" max="2" width="9.5703125" customWidth="1"/>
    <col min="3" max="31" width="9.5703125" bestFit="1" customWidth="1"/>
    <col min="32" max="32" width="10.28515625" bestFit="1" customWidth="1"/>
    <col min="33" max="33" width="9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Rural_res_calculation!B52</f>
        <v>14695396068429.082</v>
      </c>
      <c r="C2" s="3">
        <f>Rural_res_calculation!C52</f>
        <v>14733906158527.971</v>
      </c>
      <c r="D2" s="3">
        <f>Rural_res_calculation!D52</f>
        <v>16313730849927.158</v>
      </c>
      <c r="E2" s="3">
        <f>Rural_res_calculation!E52</f>
        <v>16427926965876.646</v>
      </c>
      <c r="F2" s="3">
        <f>Rural_res_calculation!F52</f>
        <v>16542922454637.781</v>
      </c>
      <c r="G2" s="3">
        <f>Rural_res_calculation!G52</f>
        <v>16658722911820.244</v>
      </c>
      <c r="H2" s="3">
        <f>Rural_res_calculation!H52</f>
        <v>16775333972202.984</v>
      </c>
      <c r="I2" s="3">
        <f>Rural_res_calculation!I52</f>
        <v>16892761310008.404</v>
      </c>
      <c r="J2" s="3">
        <f>Rural_res_calculation!J52</f>
        <v>17011010639178.461</v>
      </c>
      <c r="K2" s="3">
        <f>Rural_res_calculation!K52</f>
        <v>17130087713652.709</v>
      </c>
      <c r="L2" s="3">
        <f>Rural_res_calculation!L52</f>
        <v>17249998327648.275</v>
      </c>
      <c r="M2" s="3">
        <f>Rural_res_calculation!M52</f>
        <v>17370748315941.811</v>
      </c>
      <c r="N2" s="3">
        <f>Rural_res_calculation!N52</f>
        <v>17492343554153.402</v>
      </c>
      <c r="O2" s="3">
        <f>Rural_res_calculation!O52</f>
        <v>17614789959032.473</v>
      </c>
      <c r="P2" s="3">
        <f>Rural_res_calculation!P52</f>
        <v>17738093488745.699</v>
      </c>
      <c r="Q2" s="3">
        <f>Rural_res_calculation!Q52</f>
        <v>17862260143166.918</v>
      </c>
      <c r="R2" s="3">
        <f>Rural_res_calculation!R52</f>
        <v>17987295964169.086</v>
      </c>
      <c r="S2" s="3">
        <f>Rural_res_calculation!S52</f>
        <v>18113207035918.27</v>
      </c>
      <c r="T2" s="3">
        <f>Rural_res_calculation!T52</f>
        <v>18239999485169.695</v>
      </c>
      <c r="U2" s="3">
        <f>Rural_res_calculation!U52</f>
        <v>18367679481565.883</v>
      </c>
      <c r="V2" s="3">
        <f>Rural_res_calculation!V52</f>
        <v>18496253237936.844</v>
      </c>
      <c r="W2" s="3">
        <f>Rural_res_calculation!W52</f>
        <v>18625727010602.398</v>
      </c>
      <c r="X2" s="3">
        <f>Rural_res_calculation!X52</f>
        <v>18756107099676.613</v>
      </c>
      <c r="Y2" s="3">
        <f>Rural_res_calculation!Y52</f>
        <v>18887399849374.348</v>
      </c>
      <c r="Z2" s="3">
        <f>Rural_res_calculation!Z52</f>
        <v>19019611648319.965</v>
      </c>
      <c r="AA2" s="3">
        <f>Rural_res_calculation!AA52</f>
        <v>19152748929858.203</v>
      </c>
      <c r="AB2" s="3">
        <f>Rural_res_calculation!AB52</f>
        <v>19286818172367.207</v>
      </c>
      <c r="AC2" s="3">
        <f>Rural_res_calculation!AC52</f>
        <v>19421825899573.777</v>
      </c>
      <c r="AD2" s="3">
        <f>Rural_res_calculation!AD52</f>
        <v>19557778680870.793</v>
      </c>
      <c r="AE2" s="3">
        <f>Rural_res_calculation!AE52</f>
        <v>19694683131636.887</v>
      </c>
      <c r="AF2" s="3">
        <f>Rural_res_calculation!AF52</f>
        <v>19832545913558.344</v>
      </c>
      <c r="AG2" s="3">
        <f>Rural_res_calculation!AG52</f>
        <v>19971373734953.25</v>
      </c>
    </row>
    <row r="3" spans="1:35">
      <c r="A3" s="1" t="s">
        <v>3</v>
      </c>
      <c r="B3" s="3">
        <f>Rural_res_calculation!B53</f>
        <v>0</v>
      </c>
      <c r="C3" s="3">
        <f>Rural_res_calculation!C53</f>
        <v>0</v>
      </c>
      <c r="D3" s="3">
        <f>Rural_res_calculation!D53</f>
        <v>0</v>
      </c>
      <c r="E3" s="3">
        <f>Rural_res_calculation!E53</f>
        <v>0</v>
      </c>
      <c r="F3" s="3">
        <f>Rural_res_calculation!F53</f>
        <v>0</v>
      </c>
      <c r="G3" s="3">
        <f>Rural_res_calculation!G53</f>
        <v>0</v>
      </c>
      <c r="H3" s="3">
        <f>Rural_res_calculation!H53</f>
        <v>0</v>
      </c>
      <c r="I3" s="3">
        <f>Rural_res_calculation!I53</f>
        <v>0</v>
      </c>
      <c r="J3" s="3">
        <f>Rural_res_calculation!J53</f>
        <v>0</v>
      </c>
      <c r="K3" s="3">
        <f>Rural_res_calculation!K53</f>
        <v>0</v>
      </c>
      <c r="L3" s="3">
        <f>Rural_res_calculation!L53</f>
        <v>0</v>
      </c>
      <c r="M3" s="3">
        <f>Rural_res_calculation!M53</f>
        <v>0</v>
      </c>
      <c r="N3" s="3">
        <f>Rural_res_calculation!N53</f>
        <v>0</v>
      </c>
      <c r="O3" s="3">
        <f>Rural_res_calculation!O53</f>
        <v>0</v>
      </c>
      <c r="P3" s="3">
        <f>Rural_res_calculation!P53</f>
        <v>0</v>
      </c>
      <c r="Q3" s="3">
        <f>Rural_res_calculation!Q53</f>
        <v>0</v>
      </c>
      <c r="R3" s="3">
        <f>Rural_res_calculation!R53</f>
        <v>0</v>
      </c>
      <c r="S3" s="3">
        <f>Rural_res_calculation!S53</f>
        <v>0</v>
      </c>
      <c r="T3" s="3">
        <f>Rural_res_calculation!T53</f>
        <v>0</v>
      </c>
      <c r="U3" s="3">
        <f>Rural_res_calculation!U53</f>
        <v>0</v>
      </c>
      <c r="V3" s="3">
        <f>Rural_res_calculation!V53</f>
        <v>0</v>
      </c>
      <c r="W3" s="3">
        <f>Rural_res_calculation!W53</f>
        <v>0</v>
      </c>
      <c r="X3" s="3">
        <f>Rural_res_calculation!X53</f>
        <v>0</v>
      </c>
      <c r="Y3" s="3">
        <f>Rural_res_calculation!Y53</f>
        <v>0</v>
      </c>
      <c r="Z3" s="3">
        <f>Rural_res_calculation!Z53</f>
        <v>0</v>
      </c>
      <c r="AA3" s="3">
        <f>Rural_res_calculation!AA53</f>
        <v>0</v>
      </c>
      <c r="AB3" s="3">
        <f>Rural_res_calculation!AB53</f>
        <v>0</v>
      </c>
      <c r="AC3" s="3">
        <f>Rural_res_calculation!AC53</f>
        <v>0</v>
      </c>
      <c r="AD3" s="3">
        <f>Rural_res_calculation!AD53</f>
        <v>0</v>
      </c>
      <c r="AE3" s="3">
        <f>Rural_res_calculation!AE53</f>
        <v>0</v>
      </c>
      <c r="AF3" s="3">
        <f>Rural_res_calculation!AF53</f>
        <v>0</v>
      </c>
      <c r="AG3" s="3">
        <f>Rural_res_calculation!AG53</f>
        <v>0</v>
      </c>
    </row>
    <row r="4" spans="1:35">
      <c r="A4" s="1" t="s">
        <v>4</v>
      </c>
      <c r="B4" s="3">
        <f>Rural_res_calculation!B54</f>
        <v>6037598383621.6201</v>
      </c>
      <c r="C4" s="3">
        <f>Rural_res_calculation!C54</f>
        <v>5831481274974.9873</v>
      </c>
      <c r="D4" s="3">
        <f>Rural_res_calculation!D54</f>
        <v>6121212334033.5098</v>
      </c>
      <c r="E4" s="3">
        <f>Rural_res_calculation!E54</f>
        <v>6108969909365.4424</v>
      </c>
      <c r="F4" s="3">
        <f>Rural_res_calculation!F54</f>
        <v>6096751969546.7119</v>
      </c>
      <c r="G4" s="3">
        <f>Rural_res_calculation!G54</f>
        <v>6084558465607.6182</v>
      </c>
      <c r="H4" s="3">
        <f>Rural_res_calculation!H54</f>
        <v>6072389348676.4033</v>
      </c>
      <c r="I4" s="3">
        <f>Rural_res_calculation!I54</f>
        <v>6060244569979.0508</v>
      </c>
      <c r="J4" s="3">
        <f>Rural_res_calculation!J54</f>
        <v>6048124080839.0928</v>
      </c>
      <c r="K4" s="3">
        <f>Rural_res_calculation!K54</f>
        <v>6036027832677.415</v>
      </c>
      <c r="L4" s="3">
        <f>Rural_res_calculation!L54</f>
        <v>6023955777012.0605</v>
      </c>
      <c r="M4" s="3">
        <f>Rural_res_calculation!M54</f>
        <v>6011907865458.0361</v>
      </c>
      <c r="N4" s="3">
        <f>Rural_res_calculation!N54</f>
        <v>5999884049727.1201</v>
      </c>
      <c r="O4" s="3">
        <f>Rural_res_calculation!O54</f>
        <v>5987884281627.666</v>
      </c>
      <c r="P4" s="3">
        <f>Rural_res_calculation!P54</f>
        <v>5975908513064.4111</v>
      </c>
      <c r="Q4" s="3">
        <f>Rural_res_calculation!Q54</f>
        <v>5963956696038.2822</v>
      </c>
      <c r="R4" s="3">
        <f>Rural_res_calculation!R54</f>
        <v>5952028782646.2061</v>
      </c>
      <c r="S4" s="3">
        <f>Rural_res_calculation!S54</f>
        <v>5940124725080.9141</v>
      </c>
      <c r="T4" s="3">
        <f>Rural_res_calculation!T54</f>
        <v>5928244475630.752</v>
      </c>
      <c r="U4" s="3">
        <f>Rural_res_calculation!U54</f>
        <v>5916387986679.4902</v>
      </c>
      <c r="V4" s="3">
        <f>Rural_res_calculation!V54</f>
        <v>5904555210706.1309</v>
      </c>
      <c r="W4" s="3">
        <f>Rural_res_calculation!W54</f>
        <v>5892746100284.7188</v>
      </c>
      <c r="X4" s="3">
        <f>Rural_res_calculation!X54</f>
        <v>5880960608084.1494</v>
      </c>
      <c r="Y4" s="3">
        <f>Rural_res_calculation!Y54</f>
        <v>5869198686867.9814</v>
      </c>
      <c r="Z4" s="3">
        <f>Rural_res_calculation!Z54</f>
        <v>5857460289494.2451</v>
      </c>
      <c r="AA4" s="3">
        <f>Rural_res_calculation!AA54</f>
        <v>5845745368915.2568</v>
      </c>
      <c r="AB4" s="3">
        <f>Rural_res_calculation!AB54</f>
        <v>5834053878177.4268</v>
      </c>
      <c r="AC4" s="3">
        <f>Rural_res_calculation!AC54</f>
        <v>5822385770421.0723</v>
      </c>
      <c r="AD4" s="3">
        <f>Rural_res_calculation!AD54</f>
        <v>5810740998880.2305</v>
      </c>
      <c r="AE4" s="3">
        <f>Rural_res_calculation!AE54</f>
        <v>5799119516882.4697</v>
      </c>
      <c r="AF4" s="3">
        <f>Rural_res_calculation!AF54</f>
        <v>5787521277848.7051</v>
      </c>
      <c r="AG4" s="3">
        <f>Rural_res_calculation!AG54</f>
        <v>5775946235293.0078</v>
      </c>
    </row>
    <row r="5" spans="1:35">
      <c r="A5" s="1" t="s">
        <v>5</v>
      </c>
      <c r="B5" s="3">
        <f>Rural_res_calculation!B55</f>
        <v>0</v>
      </c>
      <c r="C5" s="3">
        <f>Rural_res_calculation!C55</f>
        <v>0</v>
      </c>
      <c r="D5" s="3">
        <f>Rural_res_calculation!D55</f>
        <v>0</v>
      </c>
      <c r="E5" s="3">
        <f>Rural_res_calculation!E55</f>
        <v>0</v>
      </c>
      <c r="F5" s="3">
        <f>Rural_res_calculation!F55</f>
        <v>0</v>
      </c>
      <c r="G5" s="3">
        <f>Rural_res_calculation!G55</f>
        <v>0</v>
      </c>
      <c r="H5" s="3">
        <f>Rural_res_calculation!H55</f>
        <v>0</v>
      </c>
      <c r="I5" s="3">
        <f>Rural_res_calculation!I55</f>
        <v>0</v>
      </c>
      <c r="J5" s="3">
        <f>Rural_res_calculation!J55</f>
        <v>0</v>
      </c>
      <c r="K5" s="3">
        <f>Rural_res_calculation!K55</f>
        <v>0</v>
      </c>
      <c r="L5" s="3">
        <f>Rural_res_calculation!L55</f>
        <v>0</v>
      </c>
      <c r="M5" s="3">
        <f>Rural_res_calculation!M55</f>
        <v>0</v>
      </c>
      <c r="N5" s="3">
        <f>Rural_res_calculation!N55</f>
        <v>0</v>
      </c>
      <c r="O5" s="3">
        <f>Rural_res_calculation!O55</f>
        <v>0</v>
      </c>
      <c r="P5" s="3">
        <f>Rural_res_calculation!P55</f>
        <v>0</v>
      </c>
      <c r="Q5" s="3">
        <f>Rural_res_calculation!Q55</f>
        <v>0</v>
      </c>
      <c r="R5" s="3">
        <f>Rural_res_calculation!R55</f>
        <v>0</v>
      </c>
      <c r="S5" s="3">
        <f>Rural_res_calculation!S55</f>
        <v>0</v>
      </c>
      <c r="T5" s="3">
        <f>Rural_res_calculation!T55</f>
        <v>0</v>
      </c>
      <c r="U5" s="3">
        <f>Rural_res_calculation!U55</f>
        <v>0</v>
      </c>
      <c r="V5" s="3">
        <f>Rural_res_calculation!V55</f>
        <v>0</v>
      </c>
      <c r="W5" s="3">
        <f>Rural_res_calculation!W55</f>
        <v>0</v>
      </c>
      <c r="X5" s="3">
        <f>Rural_res_calculation!X55</f>
        <v>0</v>
      </c>
      <c r="Y5" s="3">
        <f>Rural_res_calculation!Y55</f>
        <v>0</v>
      </c>
      <c r="Z5" s="3">
        <f>Rural_res_calculation!Z55</f>
        <v>0</v>
      </c>
      <c r="AA5" s="3">
        <f>Rural_res_calculation!AA55</f>
        <v>0</v>
      </c>
      <c r="AB5" s="3">
        <f>Rural_res_calculation!AB55</f>
        <v>0</v>
      </c>
      <c r="AC5" s="3">
        <f>Rural_res_calculation!AC55</f>
        <v>0</v>
      </c>
      <c r="AD5" s="3">
        <f>Rural_res_calculation!AD55</f>
        <v>0</v>
      </c>
      <c r="AE5" s="3">
        <f>Rural_res_calculation!AE55</f>
        <v>0</v>
      </c>
      <c r="AF5" s="3">
        <f>Rural_res_calculation!AF55</f>
        <v>0</v>
      </c>
      <c r="AG5" s="3">
        <f>Rural_res_calculation!AG55</f>
        <v>0</v>
      </c>
    </row>
    <row r="6" spans="1:35">
      <c r="A6" s="1" t="s">
        <v>7</v>
      </c>
      <c r="B6" s="3">
        <f>Rural_res_calculation!B56</f>
        <v>0</v>
      </c>
      <c r="C6" s="3">
        <f>Rural_res_calculation!C56</f>
        <v>0</v>
      </c>
      <c r="D6" s="3">
        <f>Rural_res_calculation!D56</f>
        <v>0</v>
      </c>
      <c r="E6" s="3">
        <f>Rural_res_calculation!E56</f>
        <v>0</v>
      </c>
      <c r="F6" s="3">
        <f>Rural_res_calculation!F56</f>
        <v>0</v>
      </c>
      <c r="G6" s="3">
        <f>Rural_res_calculation!G56</f>
        <v>0</v>
      </c>
      <c r="H6" s="3">
        <f>Rural_res_calculation!H56</f>
        <v>0</v>
      </c>
      <c r="I6" s="3">
        <f>Rural_res_calculation!I56</f>
        <v>0</v>
      </c>
      <c r="J6" s="3">
        <f>Rural_res_calculation!J56</f>
        <v>0</v>
      </c>
      <c r="K6" s="3">
        <f>Rural_res_calculation!K56</f>
        <v>0</v>
      </c>
      <c r="L6" s="3">
        <f>Rural_res_calculation!L56</f>
        <v>0</v>
      </c>
      <c r="M6" s="3">
        <f>Rural_res_calculation!M56</f>
        <v>0</v>
      </c>
      <c r="N6" s="3">
        <f>Rural_res_calculation!N56</f>
        <v>0</v>
      </c>
      <c r="O6" s="3">
        <f>Rural_res_calculation!O56</f>
        <v>0</v>
      </c>
      <c r="P6" s="3">
        <f>Rural_res_calculation!P56</f>
        <v>0</v>
      </c>
      <c r="Q6" s="3">
        <f>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Rural_res_calculation!T56</f>
        <v>0</v>
      </c>
      <c r="U6" s="3">
        <f>Rural_res_calculation!U56</f>
        <v>0</v>
      </c>
      <c r="V6" s="3">
        <f>Rural_res_calculation!V56</f>
        <v>0</v>
      </c>
      <c r="W6" s="3">
        <f>Rural_res_calculation!W56</f>
        <v>0</v>
      </c>
      <c r="X6" s="3">
        <f>Rural_res_calculation!X56</f>
        <v>0</v>
      </c>
      <c r="Y6" s="3">
        <f>Rural_res_calculation!Y56</f>
        <v>0</v>
      </c>
      <c r="Z6" s="3">
        <f>Rural_res_calculation!Z56</f>
        <v>0</v>
      </c>
      <c r="AA6" s="3">
        <f>Rural_res_calculation!AA56</f>
        <v>0</v>
      </c>
      <c r="AB6" s="3">
        <f>Rural_res_calculation!AB56</f>
        <v>0</v>
      </c>
      <c r="AC6" s="3">
        <f>Rural_res_calculation!AC56</f>
        <v>0</v>
      </c>
      <c r="AD6" s="3">
        <f>Rural_res_calculation!AD56</f>
        <v>0</v>
      </c>
      <c r="AE6" s="3">
        <f>Rural_res_calculation!AE56</f>
        <v>0</v>
      </c>
      <c r="AF6" s="3">
        <f>Rural_res_calculation!AF56</f>
        <v>0</v>
      </c>
      <c r="AG6" s="3">
        <f>Rural_res_calculation!AG56</f>
        <v>0</v>
      </c>
    </row>
    <row r="7" spans="1:35">
      <c r="A7" s="1" t="s">
        <v>11</v>
      </c>
      <c r="B7" s="3">
        <f>Rural_res_calculation!B57</f>
        <v>0</v>
      </c>
      <c r="C7" s="3">
        <f>Rural_res_calculation!C57</f>
        <v>0</v>
      </c>
      <c r="D7" s="3">
        <f>Rural_res_calculation!D57</f>
        <v>0</v>
      </c>
      <c r="E7" s="3">
        <f>Rural_res_calculation!E57</f>
        <v>0</v>
      </c>
      <c r="F7" s="3">
        <f>Rural_res_calculation!F57</f>
        <v>0</v>
      </c>
      <c r="G7" s="3">
        <f>Rural_res_calculation!G57</f>
        <v>0</v>
      </c>
      <c r="H7" s="3">
        <f>Rural_res_calculation!H57</f>
        <v>0</v>
      </c>
      <c r="I7" s="3">
        <f>Rural_res_calculation!I57</f>
        <v>0</v>
      </c>
      <c r="J7" s="3">
        <f>Rural_res_calculation!J57</f>
        <v>0</v>
      </c>
      <c r="K7" s="3">
        <f>Rural_res_calculation!K57</f>
        <v>0</v>
      </c>
      <c r="L7" s="3">
        <f>Rural_res_calculation!L57</f>
        <v>0</v>
      </c>
      <c r="M7" s="3">
        <f>Rural_res_calculation!M57</f>
        <v>0</v>
      </c>
      <c r="N7" s="3">
        <f>Rural_res_calculation!N57</f>
        <v>0</v>
      </c>
      <c r="O7" s="3">
        <f>Rural_res_calculation!O57</f>
        <v>0</v>
      </c>
      <c r="P7" s="3">
        <f>Rural_res_calculation!P57</f>
        <v>0</v>
      </c>
      <c r="Q7" s="3">
        <f>Rural_res_calculation!Q57</f>
        <v>0</v>
      </c>
      <c r="R7" s="3">
        <f>Rural_res_calculation!R57</f>
        <v>0</v>
      </c>
      <c r="S7" s="3">
        <f>Rural_res_calculation!S57</f>
        <v>0</v>
      </c>
      <c r="T7" s="3">
        <f>Rural_res_calculation!T57</f>
        <v>0</v>
      </c>
      <c r="U7" s="3">
        <f>Rural_res_calculation!U57</f>
        <v>0</v>
      </c>
      <c r="V7" s="3">
        <f>Rural_res_calculation!V57</f>
        <v>0</v>
      </c>
      <c r="W7" s="3">
        <f>Rural_res_calculation!W57</f>
        <v>0</v>
      </c>
      <c r="X7" s="3">
        <f>Rural_res_calculation!X57</f>
        <v>0</v>
      </c>
      <c r="Y7" s="3">
        <f>Rural_res_calculation!Y57</f>
        <v>0</v>
      </c>
      <c r="Z7" s="3">
        <f>Rural_res_calculation!Z57</f>
        <v>0</v>
      </c>
      <c r="AA7" s="3">
        <f>Rural_res_calculation!AA57</f>
        <v>0</v>
      </c>
      <c r="AB7" s="3">
        <f>Rural_res_calculation!AB57</f>
        <v>0</v>
      </c>
      <c r="AC7" s="3">
        <f>Rural_res_calculation!AC57</f>
        <v>0</v>
      </c>
      <c r="AD7" s="3">
        <f>Rural_res_calculation!AD57</f>
        <v>0</v>
      </c>
      <c r="AE7" s="3">
        <f>Rural_res_calculation!AE57</f>
        <v>0</v>
      </c>
      <c r="AF7" s="3">
        <f>Rural_res_calculation!AF57</f>
        <v>0</v>
      </c>
      <c r="AG7" s="3">
        <f>Rural_res_calculation!AG57</f>
        <v>0</v>
      </c>
    </row>
    <row r="8" spans="1:35">
      <c r="A8" s="1" t="s">
        <v>13</v>
      </c>
      <c r="B8" s="3">
        <f>Rural_res_calculation!B58</f>
        <v>0</v>
      </c>
      <c r="C8" s="3">
        <f>Rural_res_calculation!C58</f>
        <v>0</v>
      </c>
      <c r="D8" s="3">
        <f>Rural_res_calculation!D58</f>
        <v>0</v>
      </c>
      <c r="E8" s="3">
        <f>Rural_res_calculation!E58</f>
        <v>0</v>
      </c>
      <c r="F8" s="3">
        <f>Rural_res_calculation!F58</f>
        <v>0</v>
      </c>
      <c r="G8" s="3">
        <f>Rural_res_calculation!G58</f>
        <v>0</v>
      </c>
      <c r="H8" s="3">
        <f>Rural_res_calculation!H58</f>
        <v>0</v>
      </c>
      <c r="I8" s="3">
        <f>Rural_res_calculation!I58</f>
        <v>0</v>
      </c>
      <c r="J8" s="3">
        <f>Rural_res_calculation!J58</f>
        <v>0</v>
      </c>
      <c r="K8" s="3">
        <f>Rural_res_calculation!K58</f>
        <v>0</v>
      </c>
      <c r="L8" s="3">
        <f>Rural_res_calculation!L58</f>
        <v>0</v>
      </c>
      <c r="M8" s="3">
        <f>Rural_res_calculation!M58</f>
        <v>0</v>
      </c>
      <c r="N8" s="3">
        <f>Rural_res_calculation!N58</f>
        <v>0</v>
      </c>
      <c r="O8" s="3">
        <f>Rural_res_calculation!O58</f>
        <v>0</v>
      </c>
      <c r="P8" s="3">
        <f>Rural_res_calculation!P58</f>
        <v>0</v>
      </c>
      <c r="Q8" s="3">
        <f>Rural_res_calculation!Q58</f>
        <v>0</v>
      </c>
      <c r="R8" s="3">
        <f>Rural_res_calculation!R58</f>
        <v>0</v>
      </c>
      <c r="S8" s="3">
        <f>Rural_res_calculation!S58</f>
        <v>0</v>
      </c>
      <c r="T8" s="3">
        <f>Rural_res_calculation!T58</f>
        <v>0</v>
      </c>
      <c r="U8" s="3">
        <f>Rural_res_calculation!U58</f>
        <v>0</v>
      </c>
      <c r="V8" s="3">
        <f>Rural_res_calculation!V58</f>
        <v>0</v>
      </c>
      <c r="W8" s="3">
        <f>Rural_res_calculation!W58</f>
        <v>0</v>
      </c>
      <c r="X8" s="3">
        <f>Rural_res_calculation!X58</f>
        <v>0</v>
      </c>
      <c r="Y8" s="3">
        <f>Rural_res_calculation!Y58</f>
        <v>0</v>
      </c>
      <c r="Z8" s="3">
        <f>Rural_res_calculation!Z58</f>
        <v>0</v>
      </c>
      <c r="AA8" s="3">
        <f>Rural_res_calculation!AA58</f>
        <v>0</v>
      </c>
      <c r="AB8" s="3">
        <f>Rural_res_calculation!AB58</f>
        <v>0</v>
      </c>
      <c r="AC8" s="3">
        <f>Rural_res_calculation!AC58</f>
        <v>0</v>
      </c>
      <c r="AD8" s="3">
        <f>Rural_res_calculation!AD58</f>
        <v>0</v>
      </c>
      <c r="AE8" s="3">
        <f>Rural_res_calculation!AE58</f>
        <v>0</v>
      </c>
      <c r="AF8" s="3">
        <f>Rural_res_calculation!AF58</f>
        <v>0</v>
      </c>
      <c r="AG8" s="3">
        <f>Rural_res_calculation!AG58</f>
        <v>0</v>
      </c>
    </row>
    <row r="9" spans="1:35">
      <c r="A9" s="1" t="s">
        <v>14</v>
      </c>
      <c r="B9" s="3">
        <f>Rural_res_calculation!B59</f>
        <v>0</v>
      </c>
      <c r="C9" s="3">
        <f>Rural_res_calculation!C59</f>
        <v>0</v>
      </c>
      <c r="D9" s="3">
        <f>Rural_res_calculation!D59</f>
        <v>0</v>
      </c>
      <c r="E9" s="3">
        <f>Rural_res_calculation!E59</f>
        <v>0</v>
      </c>
      <c r="F9" s="3">
        <f>Rural_res_calculation!F59</f>
        <v>0</v>
      </c>
      <c r="G9" s="3">
        <f>Rural_res_calculation!G59</f>
        <v>0</v>
      </c>
      <c r="H9" s="3">
        <f>Rural_res_calculation!H59</f>
        <v>0</v>
      </c>
      <c r="I9" s="3">
        <f>Rural_res_calculation!I59</f>
        <v>0</v>
      </c>
      <c r="J9" s="3">
        <f>Rural_res_calculation!J59</f>
        <v>0</v>
      </c>
      <c r="K9" s="3">
        <f>Rural_res_calculation!K59</f>
        <v>0</v>
      </c>
      <c r="L9" s="3">
        <f>Rural_res_calculation!L59</f>
        <v>0</v>
      </c>
      <c r="M9" s="3">
        <f>Rural_res_calculation!M59</f>
        <v>0</v>
      </c>
      <c r="N9" s="3">
        <f>Rural_res_calculation!N59</f>
        <v>0</v>
      </c>
      <c r="O9" s="3">
        <f>Rural_res_calculation!O59</f>
        <v>0</v>
      </c>
      <c r="P9" s="3">
        <f>Rural_res_calculation!P59</f>
        <v>0</v>
      </c>
      <c r="Q9" s="3">
        <f>Rural_res_calculation!Q59</f>
        <v>0</v>
      </c>
      <c r="R9" s="3">
        <f>Rural_res_calculation!R59</f>
        <v>0</v>
      </c>
      <c r="S9" s="3">
        <f>Rural_res_calculation!S59</f>
        <v>0</v>
      </c>
      <c r="T9" s="3">
        <f>Rural_res_calculation!T59</f>
        <v>0</v>
      </c>
      <c r="U9" s="3">
        <f>Rural_res_calculation!U59</f>
        <v>0</v>
      </c>
      <c r="V9" s="3">
        <f>Rural_res_calculation!V59</f>
        <v>0</v>
      </c>
      <c r="W9" s="3">
        <f>Rural_res_calculation!W59</f>
        <v>0</v>
      </c>
      <c r="X9" s="3">
        <f>Rural_res_calculation!X59</f>
        <v>0</v>
      </c>
      <c r="Y9" s="3">
        <f>Rural_res_calculation!Y59</f>
        <v>0</v>
      </c>
      <c r="Z9" s="3">
        <f>Rural_res_calculation!Z59</f>
        <v>0</v>
      </c>
      <c r="AA9" s="3">
        <f>Rural_res_calculation!AA59</f>
        <v>0</v>
      </c>
      <c r="AB9" s="3">
        <f>Rural_res_calculation!AB59</f>
        <v>0</v>
      </c>
      <c r="AC9" s="3">
        <f>Rural_res_calculation!AC59</f>
        <v>0</v>
      </c>
      <c r="AD9" s="3">
        <f>Rural_res_calculation!AD59</f>
        <v>0</v>
      </c>
      <c r="AE9" s="3">
        <f>Rural_res_calculation!AE59</f>
        <v>0</v>
      </c>
      <c r="AF9" s="3">
        <f>Rural_res_calculation!AF59</f>
        <v>0</v>
      </c>
      <c r="AG9" s="3">
        <f>Rural_res_calculation!AG59</f>
        <v>0</v>
      </c>
    </row>
    <row r="10" spans="1:35">
      <c r="A10" s="1" t="s">
        <v>15</v>
      </c>
      <c r="B10" s="3">
        <f>Rural_res_calculation!B60</f>
        <v>401425839518.31775</v>
      </c>
      <c r="C10" s="3">
        <f>Rural_res_calculation!C60</f>
        <v>378532330479.90826</v>
      </c>
      <c r="D10" s="3">
        <f>Rural_res_calculation!D60</f>
        <v>377843591907.50012</v>
      </c>
      <c r="E10" s="3">
        <f>Rural_res_calculation!E60</f>
        <v>357817881536.40259</v>
      </c>
      <c r="F10" s="3">
        <f>Rural_res_calculation!F60</f>
        <v>338853533814.97321</v>
      </c>
      <c r="G10" s="3">
        <f>Rural_res_calculation!G60</f>
        <v>320894296522.7796</v>
      </c>
      <c r="H10" s="3">
        <f>Rural_res_calculation!H60</f>
        <v>303886898807.07227</v>
      </c>
      <c r="I10" s="3">
        <f>Rural_res_calculation!I60</f>
        <v>287780893170.29742</v>
      </c>
      <c r="J10" s="3">
        <f>Rural_res_calculation!J60</f>
        <v>272528505832.27164</v>
      </c>
      <c r="K10" s="3">
        <f>Rural_res_calculation!K60</f>
        <v>258084495023.16122</v>
      </c>
      <c r="L10" s="3">
        <f>Rural_res_calculation!L60</f>
        <v>244406016786.93365</v>
      </c>
      <c r="M10" s="3">
        <f>Rural_res_calculation!M60</f>
        <v>231452497897.22617</v>
      </c>
      <c r="N10" s="3">
        <f>Rural_res_calculation!N60</f>
        <v>219185515508.67316</v>
      </c>
      <c r="O10" s="3">
        <f>Rural_res_calculation!O60</f>
        <v>207568683186.71347</v>
      </c>
      <c r="P10" s="3">
        <f>Rural_res_calculation!P60</f>
        <v>196567542977.81766</v>
      </c>
      <c r="Q10" s="3">
        <f>Rural_res_calculation!Q60</f>
        <v>186149463199.99332</v>
      </c>
      <c r="R10" s="3">
        <f>Rural_res_calculation!R60</f>
        <v>176283541650.39368</v>
      </c>
      <c r="S10" s="3">
        <f>Rural_res_calculation!S60</f>
        <v>166940513942.92279</v>
      </c>
      <c r="T10" s="3">
        <f>Rural_res_calculation!T60</f>
        <v>158092666703.94788</v>
      </c>
      <c r="U10" s="3">
        <f>Rural_res_calculation!U60</f>
        <v>149713755368.63864</v>
      </c>
      <c r="V10" s="3">
        <f>Rural_res_calculation!V60</f>
        <v>141778926334.1008</v>
      </c>
      <c r="W10" s="3">
        <f>Rural_res_calculation!W60</f>
        <v>134264643238.39345</v>
      </c>
      <c r="X10" s="3">
        <f>Rural_res_calculation!X60</f>
        <v>127148617146.75859</v>
      </c>
      <c r="Y10" s="3">
        <f>Rural_res_calculation!Y60</f>
        <v>120409740437.98038</v>
      </c>
      <c r="Z10" s="3">
        <f>Rural_res_calculation!Z60</f>
        <v>114028024194.76741</v>
      </c>
      <c r="AA10" s="3">
        <f>Rural_res_calculation!AA60</f>
        <v>107984538912.44473</v>
      </c>
      <c r="AB10" s="3">
        <f>Rural_res_calculation!AB60</f>
        <v>102261358350.08516</v>
      </c>
      <c r="AC10" s="3">
        <f>Rural_res_calculation!AC60</f>
        <v>96841506357.53064</v>
      </c>
      <c r="AD10" s="3">
        <f>Rural_res_calculation!AD60</f>
        <v>91708906520.581512</v>
      </c>
      <c r="AE10" s="3">
        <f>Rural_res_calculation!AE60</f>
        <v>86848334474.990692</v>
      </c>
      <c r="AF10" s="3">
        <f>Rural_res_calculation!AF60</f>
        <v>82245372747.816177</v>
      </c>
      <c r="AG10" s="3">
        <f>Rural_res_calculation!AG60</f>
        <v>77886367992.181915</v>
      </c>
    </row>
    <row r="11" spans="1:35">
      <c r="A11" s="1" t="s">
        <v>16</v>
      </c>
      <c r="B11" s="3">
        <f>Rural_res_calculation!B61</f>
        <v>0</v>
      </c>
      <c r="C11" s="3">
        <f>Rural_res_calculation!C61</f>
        <v>0</v>
      </c>
      <c r="D11" s="3">
        <f>Rural_res_calculation!D61</f>
        <v>0</v>
      </c>
      <c r="E11" s="3">
        <f>Rural_res_calculation!E61</f>
        <v>0</v>
      </c>
      <c r="F11" s="3">
        <f>Rural_res_calculation!F61</f>
        <v>0</v>
      </c>
      <c r="G11" s="3">
        <f>Rural_res_calculation!G61</f>
        <v>0</v>
      </c>
      <c r="H11" s="3">
        <f>Rural_res_calculation!H61</f>
        <v>0</v>
      </c>
      <c r="I11" s="3">
        <f>Rural_res_calculation!I61</f>
        <v>0</v>
      </c>
      <c r="J11" s="3">
        <f>Rural_res_calculation!J61</f>
        <v>0</v>
      </c>
      <c r="K11" s="3">
        <f>Rural_res_calculation!K61</f>
        <v>0</v>
      </c>
      <c r="L11" s="3">
        <f>Rural_res_calculation!L61</f>
        <v>0</v>
      </c>
      <c r="M11" s="3">
        <f>Rural_res_calculation!M61</f>
        <v>0</v>
      </c>
      <c r="N11" s="3">
        <f>Rural_res_calculation!N61</f>
        <v>0</v>
      </c>
      <c r="O11" s="3">
        <f>Rural_res_calculation!O61</f>
        <v>0</v>
      </c>
      <c r="P11" s="3">
        <f>Rural_res_calculation!P61</f>
        <v>0</v>
      </c>
      <c r="Q11" s="3">
        <f>Rural_res_calculation!Q61</f>
        <v>0</v>
      </c>
      <c r="R11" s="3">
        <f>Rural_res_calculation!R61</f>
        <v>0</v>
      </c>
      <c r="S11" s="3">
        <f>Rural_res_calculation!S61</f>
        <v>0</v>
      </c>
      <c r="T11" s="3">
        <f>Rural_res_calculation!T61</f>
        <v>0</v>
      </c>
      <c r="U11" s="3">
        <f>Rural_res_calculation!U61</f>
        <v>0</v>
      </c>
      <c r="V11" s="3">
        <f>Rural_res_calculation!V61</f>
        <v>0</v>
      </c>
      <c r="W11" s="3">
        <f>Rural_res_calculation!W61</f>
        <v>0</v>
      </c>
      <c r="X11" s="3">
        <f>Rural_res_calculation!X61</f>
        <v>0</v>
      </c>
      <c r="Y11" s="3">
        <f>Rural_res_calculation!Y61</f>
        <v>0</v>
      </c>
      <c r="Z11" s="3">
        <f>Rural_res_calculation!Z61</f>
        <v>0</v>
      </c>
      <c r="AA11" s="3">
        <f>Rural_res_calculation!AA61</f>
        <v>0</v>
      </c>
      <c r="AB11" s="3">
        <f>Rural_res_calculation!AB61</f>
        <v>0</v>
      </c>
      <c r="AC11" s="3">
        <f>Rural_res_calculation!AC61</f>
        <v>0</v>
      </c>
      <c r="AD11" s="3">
        <f>Rural_res_calculation!AD61</f>
        <v>0</v>
      </c>
      <c r="AE11" s="3">
        <f>Rural_res_calculation!AE61</f>
        <v>0</v>
      </c>
      <c r="AF11" s="3">
        <f>Rural_res_calculation!AF61</f>
        <v>0</v>
      </c>
      <c r="AG11" s="3">
        <f>Rural_res_calculation!AG61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3F1-92E7-40E9-A07E-C7DBA9C24A0B}">
  <dimension ref="A1:G35"/>
  <sheetViews>
    <sheetView workbookViewId="0">
      <selection activeCell="G35" sqref="A1:G35"/>
    </sheetView>
  </sheetViews>
  <sheetFormatPr defaultRowHeight="15"/>
  <cols>
    <col min="1" max="1" width="28.28515625" bestFit="1" customWidth="1"/>
    <col min="2" max="2" width="12.42578125" bestFit="1" customWidth="1"/>
    <col min="3" max="3" width="19.28515625" bestFit="1" customWidth="1"/>
    <col min="4" max="4" width="8.7109375" bestFit="1" customWidth="1"/>
    <col min="5" max="7" width="12.42578125" bestFit="1" customWidth="1"/>
  </cols>
  <sheetData>
    <row r="1" spans="1:7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</row>
    <row r="2" spans="1:7">
      <c r="A2" s="21" t="s">
        <v>2</v>
      </c>
      <c r="B2" s="2">
        <v>129248977956857</v>
      </c>
      <c r="C2" s="2">
        <v>180556240614064.25</v>
      </c>
      <c r="D2" s="2">
        <v>0</v>
      </c>
      <c r="E2" s="2">
        <v>110850551077022.94</v>
      </c>
      <c r="F2" s="2">
        <v>79677820352383.344</v>
      </c>
      <c r="G2" s="2">
        <v>68133793421490.266</v>
      </c>
    </row>
    <row r="3" spans="1:7">
      <c r="A3" s="21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21" t="s">
        <v>4</v>
      </c>
      <c r="B4" s="2">
        <v>59203995575245.914</v>
      </c>
      <c r="C4" s="2">
        <v>19360191294826.211</v>
      </c>
      <c r="D4" s="2">
        <v>0</v>
      </c>
      <c r="E4" s="2">
        <v>0</v>
      </c>
      <c r="F4" s="2">
        <v>68620431029927.922</v>
      </c>
      <c r="G4" s="2">
        <v>0</v>
      </c>
    </row>
    <row r="5" spans="1:7">
      <c r="A5" s="21" t="s">
        <v>5</v>
      </c>
      <c r="B5" s="2">
        <v>1741085270798.6089</v>
      </c>
      <c r="C5" s="2">
        <v>0</v>
      </c>
      <c r="D5" s="2">
        <v>0</v>
      </c>
      <c r="E5" s="2">
        <v>0</v>
      </c>
      <c r="F5" s="2">
        <v>548561112717.37</v>
      </c>
      <c r="G5" s="2">
        <v>0</v>
      </c>
    </row>
    <row r="6" spans="1:7">
      <c r="A6" s="21" t="s">
        <v>7</v>
      </c>
      <c r="B6" s="2">
        <v>15078827373896.598</v>
      </c>
      <c r="C6" s="2">
        <v>1786490126103.4053</v>
      </c>
      <c r="D6" s="2">
        <v>0</v>
      </c>
      <c r="E6" s="2">
        <v>0</v>
      </c>
      <c r="F6" s="2">
        <v>0</v>
      </c>
      <c r="G6" s="2">
        <v>0</v>
      </c>
    </row>
    <row r="7" spans="1:7">
      <c r="A7" s="21" t="s">
        <v>11</v>
      </c>
      <c r="B7" s="2">
        <v>42693006148825.078</v>
      </c>
      <c r="C7" s="2">
        <v>208258566579.63452</v>
      </c>
      <c r="D7" s="2">
        <v>0</v>
      </c>
      <c r="E7" s="2">
        <v>3470976109660.5757</v>
      </c>
      <c r="F7" s="2">
        <v>6664274130548.3047</v>
      </c>
      <c r="G7" s="2">
        <v>138839044386.42303</v>
      </c>
    </row>
    <row r="8" spans="1:7">
      <c r="A8" s="21" t="s">
        <v>13</v>
      </c>
      <c r="B8" s="2">
        <v>31538288900721.836</v>
      </c>
      <c r="C8" s="2">
        <v>0</v>
      </c>
      <c r="D8" s="2">
        <v>0</v>
      </c>
      <c r="E8" s="2">
        <v>0</v>
      </c>
      <c r="F8" s="2">
        <v>3839927789021.5898</v>
      </c>
      <c r="G8" s="2">
        <v>0</v>
      </c>
    </row>
    <row r="9" spans="1:7">
      <c r="A9" s="21" t="s">
        <v>14</v>
      </c>
      <c r="B9" s="2">
        <v>3895578916398.7144</v>
      </c>
      <c r="C9" s="2">
        <v>0</v>
      </c>
      <c r="D9" s="2">
        <v>0</v>
      </c>
      <c r="E9" s="2">
        <v>0</v>
      </c>
      <c r="F9" s="2">
        <v>318006442154.99707</v>
      </c>
      <c r="G9" s="2">
        <v>0</v>
      </c>
    </row>
    <row r="10" spans="1:7">
      <c r="A10" s="21" t="s">
        <v>15</v>
      </c>
      <c r="B10" s="2">
        <v>18992934757707.199</v>
      </c>
      <c r="C10" s="2">
        <v>318006442154.99707</v>
      </c>
      <c r="D10" s="2">
        <v>0</v>
      </c>
      <c r="E10" s="2">
        <v>0</v>
      </c>
      <c r="F10" s="2">
        <v>59960114668324.695</v>
      </c>
      <c r="G10" s="2">
        <v>0</v>
      </c>
    </row>
    <row r="11" spans="1:7">
      <c r="A11" s="21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21"/>
    </row>
    <row r="13" spans="1:7">
      <c r="A13" s="21" t="s">
        <v>46</v>
      </c>
      <c r="B13" s="21" t="s">
        <v>39</v>
      </c>
      <c r="C13" s="21" t="s">
        <v>40</v>
      </c>
      <c r="D13" s="21" t="s">
        <v>41</v>
      </c>
      <c r="E13" s="21" t="s">
        <v>42</v>
      </c>
      <c r="F13" s="21" t="s">
        <v>43</v>
      </c>
      <c r="G13" s="21" t="s">
        <v>44</v>
      </c>
    </row>
    <row r="14" spans="1:7">
      <c r="A14" s="21" t="s">
        <v>2</v>
      </c>
      <c r="B14" s="2">
        <v>16110518647465.262</v>
      </c>
      <c r="C14" s="2">
        <v>19777993954664.605</v>
      </c>
      <c r="D14" s="2">
        <v>0</v>
      </c>
      <c r="E14" s="2">
        <v>19777993954664.605</v>
      </c>
      <c r="F14" s="2">
        <v>164516751107535.41</v>
      </c>
      <c r="G14" s="2">
        <v>0</v>
      </c>
    </row>
    <row r="15" spans="1:7">
      <c r="A15" s="21" t="s">
        <v>3</v>
      </c>
      <c r="B15" s="2">
        <v>10785423073635.699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21" t="s">
        <v>4</v>
      </c>
      <c r="B16" s="2">
        <v>322210372949305.25</v>
      </c>
      <c r="C16" s="2">
        <v>0</v>
      </c>
      <c r="D16" s="2">
        <v>0</v>
      </c>
      <c r="E16" s="2">
        <v>0</v>
      </c>
      <c r="F16" s="2">
        <v>67591650197129.883</v>
      </c>
      <c r="G16" s="2">
        <v>0</v>
      </c>
    </row>
    <row r="17" spans="1:7">
      <c r="A17" s="21" t="s">
        <v>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21" t="s">
        <v>7</v>
      </c>
      <c r="B18" s="2">
        <v>82949028366600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21" t="s">
        <v>11</v>
      </c>
      <c r="B19" s="2">
        <v>16283801352600.004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21" t="s">
        <v>13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21" t="s">
        <v>14</v>
      </c>
      <c r="B21" s="2">
        <v>85228113102681.625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21" t="s">
        <v>15</v>
      </c>
      <c r="B22" s="2">
        <v>21423016445340.156</v>
      </c>
      <c r="C22" s="2">
        <v>0</v>
      </c>
      <c r="D22" s="2">
        <v>0</v>
      </c>
      <c r="E22" s="2">
        <v>0</v>
      </c>
      <c r="F22" s="2">
        <v>4494011227778.2432</v>
      </c>
      <c r="G22" s="2">
        <v>0</v>
      </c>
    </row>
    <row r="23" spans="1:7">
      <c r="A23" s="21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5" spans="1:7">
      <c r="A25" s="1" t="s">
        <v>49</v>
      </c>
      <c r="B25" s="20" t="s">
        <v>39</v>
      </c>
      <c r="C25" s="20" t="s">
        <v>40</v>
      </c>
      <c r="D25" s="20" t="s">
        <v>41</v>
      </c>
      <c r="E25" s="20" t="s">
        <v>42</v>
      </c>
      <c r="F25" s="20" t="s">
        <v>43</v>
      </c>
      <c r="G25" s="20" t="s">
        <v>44</v>
      </c>
    </row>
    <row r="26" spans="1:7">
      <c r="A26" s="1" t="s">
        <v>2</v>
      </c>
      <c r="B26" s="2">
        <v>1439065935830.2297</v>
      </c>
      <c r="C26" s="2">
        <v>1766661769370.9114</v>
      </c>
      <c r="D26" s="2">
        <v>0</v>
      </c>
      <c r="E26" s="2">
        <v>1766661769370.9114</v>
      </c>
      <c r="F26" s="2">
        <v>14695396068429.082</v>
      </c>
      <c r="G26" s="2">
        <v>0</v>
      </c>
    </row>
    <row r="27" spans="1:7">
      <c r="A27" s="1" t="s">
        <v>3</v>
      </c>
      <c r="B27" s="2">
        <v>963403803963.1012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>
      <c r="A28" s="1" t="s">
        <v>4</v>
      </c>
      <c r="B28" s="2">
        <v>28781318716604.59</v>
      </c>
      <c r="C28" s="2">
        <v>0</v>
      </c>
      <c r="D28" s="2">
        <v>0</v>
      </c>
      <c r="E28" s="2">
        <v>0</v>
      </c>
      <c r="F28" s="2">
        <v>6037598383621.6201</v>
      </c>
      <c r="G28" s="2">
        <v>0</v>
      </c>
    </row>
    <row r="29" spans="1:7">
      <c r="A29" s="1" t="s">
        <v>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 s="1" t="s">
        <v>7</v>
      </c>
      <c r="B30" s="2">
        <v>7409390333399.9961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>
      <c r="A31" s="1" t="s">
        <v>11</v>
      </c>
      <c r="B31" s="2">
        <v>1454544347399.9998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>
      <c r="A32" s="1" t="s">
        <v>13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>
      <c r="A33" s="1" t="s">
        <v>14</v>
      </c>
      <c r="B33" s="2">
        <v>7612968708518.3975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>
      <c r="A34" s="1" t="s">
        <v>15</v>
      </c>
      <c r="B34" s="2">
        <v>1913602776163.281</v>
      </c>
      <c r="C34" s="2">
        <v>0</v>
      </c>
      <c r="D34" s="2">
        <v>0</v>
      </c>
      <c r="E34" s="2">
        <v>0</v>
      </c>
      <c r="F34" s="2">
        <v>401425839518.31775</v>
      </c>
      <c r="G34" s="2">
        <v>0</v>
      </c>
    </row>
    <row r="35" spans="1:7">
      <c r="A35" s="1" t="s">
        <v>16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</sheetData>
  <phoneticPr fontId="1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topLeftCell="T1" workbookViewId="0">
      <selection activeCell="AF2" sqref="AF2"/>
    </sheetView>
  </sheetViews>
  <sheetFormatPr defaultRowHeight="15"/>
  <cols>
    <col min="1" max="1" width="29.85546875" customWidth="1"/>
    <col min="2" max="2" width="9.7109375" bestFit="1" customWidth="1"/>
    <col min="3" max="33" width="9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Rural_res_calculation!B64</f>
        <v>0</v>
      </c>
      <c r="C2" s="3">
        <f>Rural_res_calculation!C64</f>
        <v>0</v>
      </c>
      <c r="D2" s="3">
        <f>Rural_res_calculation!D64</f>
        <v>0</v>
      </c>
      <c r="E2" s="3">
        <f>Rural_res_calculation!E64</f>
        <v>0</v>
      </c>
      <c r="F2" s="3">
        <f>Rural_res_calculation!F64</f>
        <v>0</v>
      </c>
      <c r="G2" s="3">
        <f>Rural_res_calculation!G64</f>
        <v>0</v>
      </c>
      <c r="H2" s="3">
        <f>Rural_res_calculation!H64</f>
        <v>0</v>
      </c>
      <c r="I2" s="3">
        <f>Rural_res_calculation!I64</f>
        <v>0</v>
      </c>
      <c r="J2" s="3">
        <f>Rural_res_calculation!J64</f>
        <v>0</v>
      </c>
      <c r="K2" s="3">
        <f>Rural_res_calculation!K64</f>
        <v>0</v>
      </c>
      <c r="L2" s="3">
        <f>Rural_res_calculation!L64</f>
        <v>0</v>
      </c>
      <c r="M2" s="3">
        <f>Rural_res_calculation!M64</f>
        <v>0</v>
      </c>
      <c r="N2" s="3">
        <f>Rural_res_calculation!N64</f>
        <v>0</v>
      </c>
      <c r="O2" s="3">
        <f>Rural_res_calculation!O64</f>
        <v>0</v>
      </c>
      <c r="P2" s="3">
        <f>Rural_res_calculation!P64</f>
        <v>0</v>
      </c>
      <c r="Q2" s="3">
        <f>Rural_res_calculation!Q64</f>
        <v>0</v>
      </c>
      <c r="R2" s="3">
        <f>Rural_res_calculation!R64</f>
        <v>0</v>
      </c>
      <c r="S2" s="3">
        <f>Rural_res_calculation!S64</f>
        <v>0</v>
      </c>
      <c r="T2" s="3">
        <f>Rural_res_calculation!T64</f>
        <v>0</v>
      </c>
      <c r="U2" s="3">
        <f>Rural_res_calculation!U64</f>
        <v>0</v>
      </c>
      <c r="V2" s="3">
        <f>Rural_res_calculation!V64</f>
        <v>0</v>
      </c>
      <c r="W2" s="3">
        <f>Rural_res_calculation!W64</f>
        <v>0</v>
      </c>
      <c r="X2" s="3">
        <f>Rural_res_calculation!X64</f>
        <v>0</v>
      </c>
      <c r="Y2" s="3">
        <f>Rural_res_calculation!Y64</f>
        <v>0</v>
      </c>
      <c r="Z2" s="3">
        <f>Rural_res_calculation!Z64</f>
        <v>0</v>
      </c>
      <c r="AA2" s="3">
        <f>Rural_res_calculation!AA64</f>
        <v>0</v>
      </c>
      <c r="AB2" s="3">
        <f>Rural_res_calculation!AB64</f>
        <v>0</v>
      </c>
      <c r="AC2" s="3">
        <f>Rural_res_calculation!AC64</f>
        <v>0</v>
      </c>
      <c r="AD2" s="3">
        <f>Rural_res_calculation!AD64</f>
        <v>0</v>
      </c>
      <c r="AE2" s="3">
        <f>Rural_res_calculation!AE64</f>
        <v>0</v>
      </c>
      <c r="AF2" s="3">
        <f>Rural_res_calculation!AF64</f>
        <v>0</v>
      </c>
      <c r="AG2" s="3">
        <f>Rural_res_calculation!AG64</f>
        <v>0</v>
      </c>
    </row>
    <row r="3" spans="1:35">
      <c r="A3" s="1" t="s">
        <v>3</v>
      </c>
      <c r="B3" s="3">
        <f>Rural_res_calculation!B65</f>
        <v>0</v>
      </c>
      <c r="C3" s="3">
        <f>Rural_res_calculation!C65</f>
        <v>0</v>
      </c>
      <c r="D3" s="3">
        <f>Rural_res_calculation!D65</f>
        <v>0</v>
      </c>
      <c r="E3" s="3">
        <f>Rural_res_calculation!E65</f>
        <v>0</v>
      </c>
      <c r="F3" s="3">
        <f>Rural_res_calculation!F65</f>
        <v>0</v>
      </c>
      <c r="G3" s="3">
        <f>Rural_res_calculation!G65</f>
        <v>0</v>
      </c>
      <c r="H3" s="3">
        <f>Rural_res_calculation!H65</f>
        <v>0</v>
      </c>
      <c r="I3" s="3">
        <f>Rural_res_calculation!I65</f>
        <v>0</v>
      </c>
      <c r="J3" s="3">
        <f>Rural_res_calculation!J65</f>
        <v>0</v>
      </c>
      <c r="K3" s="3">
        <f>Rural_res_calculation!K65</f>
        <v>0</v>
      </c>
      <c r="L3" s="3">
        <f>Rural_res_calculation!L65</f>
        <v>0</v>
      </c>
      <c r="M3" s="3">
        <f>Rural_res_calculation!M65</f>
        <v>0</v>
      </c>
      <c r="N3" s="3">
        <f>Rural_res_calculation!N65</f>
        <v>0</v>
      </c>
      <c r="O3" s="3">
        <f>Rural_res_calculation!O65</f>
        <v>0</v>
      </c>
      <c r="P3" s="3">
        <f>Rural_res_calculation!P65</f>
        <v>0</v>
      </c>
      <c r="Q3" s="3">
        <f>Rural_res_calculation!Q65</f>
        <v>0</v>
      </c>
      <c r="R3" s="3">
        <f>Rural_res_calculation!R65</f>
        <v>0</v>
      </c>
      <c r="S3" s="3">
        <f>Rural_res_calculation!S65</f>
        <v>0</v>
      </c>
      <c r="T3" s="3">
        <f>Rural_res_calculation!T65</f>
        <v>0</v>
      </c>
      <c r="U3" s="3">
        <f>Rural_res_calculation!U65</f>
        <v>0</v>
      </c>
      <c r="V3" s="3">
        <f>Rural_res_calculation!V65</f>
        <v>0</v>
      </c>
      <c r="W3" s="3">
        <f>Rural_res_calculation!W65</f>
        <v>0</v>
      </c>
      <c r="X3" s="3">
        <f>Rural_res_calculation!X65</f>
        <v>0</v>
      </c>
      <c r="Y3" s="3">
        <f>Rural_res_calculation!Y65</f>
        <v>0</v>
      </c>
      <c r="Z3" s="3">
        <f>Rural_res_calculation!Z65</f>
        <v>0</v>
      </c>
      <c r="AA3" s="3">
        <f>Rural_res_calculation!AA65</f>
        <v>0</v>
      </c>
      <c r="AB3" s="3">
        <f>Rural_res_calculation!AB65</f>
        <v>0</v>
      </c>
      <c r="AC3" s="3">
        <f>Rural_res_calculation!AC65</f>
        <v>0</v>
      </c>
      <c r="AD3" s="3">
        <f>Rural_res_calculation!AD65</f>
        <v>0</v>
      </c>
      <c r="AE3" s="3">
        <f>Rural_res_calculation!AE65</f>
        <v>0</v>
      </c>
      <c r="AF3" s="3">
        <f>Rural_res_calculation!AF65</f>
        <v>0</v>
      </c>
      <c r="AG3" s="3">
        <f>Rural_res_calculation!AG65</f>
        <v>0</v>
      </c>
    </row>
    <row r="4" spans="1:35">
      <c r="A4" s="1" t="s">
        <v>4</v>
      </c>
      <c r="B4" s="3">
        <f>Rural_res_calculation!B66</f>
        <v>0</v>
      </c>
      <c r="C4" s="3">
        <f>Rural_res_calculation!C66</f>
        <v>0</v>
      </c>
      <c r="D4" s="3">
        <f>Rural_res_calculation!D66</f>
        <v>0</v>
      </c>
      <c r="E4" s="3">
        <f>Rural_res_calculation!E66</f>
        <v>0</v>
      </c>
      <c r="F4" s="3">
        <f>Rural_res_calculation!F66</f>
        <v>0</v>
      </c>
      <c r="G4" s="3">
        <f>Rural_res_calculation!G66</f>
        <v>0</v>
      </c>
      <c r="H4" s="3">
        <f>Rural_res_calculation!H66</f>
        <v>0</v>
      </c>
      <c r="I4" s="3">
        <f>Rural_res_calculation!I66</f>
        <v>0</v>
      </c>
      <c r="J4" s="3">
        <f>Rural_res_calculation!J66</f>
        <v>0</v>
      </c>
      <c r="K4" s="3">
        <f>Rural_res_calculation!K66</f>
        <v>0</v>
      </c>
      <c r="L4" s="3">
        <f>Rural_res_calculation!L66</f>
        <v>0</v>
      </c>
      <c r="M4" s="3">
        <f>Rural_res_calculation!M66</f>
        <v>0</v>
      </c>
      <c r="N4" s="3">
        <f>Rural_res_calculation!N66</f>
        <v>0</v>
      </c>
      <c r="O4" s="3">
        <f>Rural_res_calculation!O66</f>
        <v>0</v>
      </c>
      <c r="P4" s="3">
        <f>Rural_res_calculation!P66</f>
        <v>0</v>
      </c>
      <c r="Q4" s="3">
        <f>Rural_res_calculation!Q66</f>
        <v>0</v>
      </c>
      <c r="R4" s="3">
        <f>Rural_res_calculation!R66</f>
        <v>0</v>
      </c>
      <c r="S4" s="3">
        <f>Rural_res_calculation!S66</f>
        <v>0</v>
      </c>
      <c r="T4" s="3">
        <f>Rural_res_calculation!T66</f>
        <v>0</v>
      </c>
      <c r="U4" s="3">
        <f>Rural_res_calculation!U66</f>
        <v>0</v>
      </c>
      <c r="V4" s="3">
        <f>Rural_res_calculation!V66</f>
        <v>0</v>
      </c>
      <c r="W4" s="3">
        <f>Rural_res_calculation!W66</f>
        <v>0</v>
      </c>
      <c r="X4" s="3">
        <f>Rural_res_calculation!X66</f>
        <v>0</v>
      </c>
      <c r="Y4" s="3">
        <f>Rural_res_calculation!Y66</f>
        <v>0</v>
      </c>
      <c r="Z4" s="3">
        <f>Rural_res_calculation!Z66</f>
        <v>0</v>
      </c>
      <c r="AA4" s="3">
        <f>Rural_res_calculation!AA66</f>
        <v>0</v>
      </c>
      <c r="AB4" s="3">
        <f>Rural_res_calculation!AB66</f>
        <v>0</v>
      </c>
      <c r="AC4" s="3">
        <f>Rural_res_calculation!AC66</f>
        <v>0</v>
      </c>
      <c r="AD4" s="3">
        <f>Rural_res_calculation!AD66</f>
        <v>0</v>
      </c>
      <c r="AE4" s="3">
        <f>Rural_res_calculation!AE66</f>
        <v>0</v>
      </c>
      <c r="AF4" s="3">
        <f>Rural_res_calculation!AF66</f>
        <v>0</v>
      </c>
      <c r="AG4" s="3">
        <f>Rural_res_calculation!AG66</f>
        <v>0</v>
      </c>
    </row>
    <row r="5" spans="1:35">
      <c r="A5" s="1" t="s">
        <v>5</v>
      </c>
      <c r="B5" s="3">
        <f>Rural_res_calculation!B67</f>
        <v>0</v>
      </c>
      <c r="C5" s="3">
        <f>Rural_res_calculation!C67</f>
        <v>0</v>
      </c>
      <c r="D5" s="3">
        <f>Rural_res_calculation!D67</f>
        <v>0</v>
      </c>
      <c r="E5" s="3">
        <f>Rural_res_calculation!E67</f>
        <v>0</v>
      </c>
      <c r="F5" s="3">
        <f>Rural_res_calculation!F67</f>
        <v>0</v>
      </c>
      <c r="G5" s="3">
        <f>Rural_res_calculation!G67</f>
        <v>0</v>
      </c>
      <c r="H5" s="3">
        <f>Rural_res_calculation!H67</f>
        <v>0</v>
      </c>
      <c r="I5" s="3">
        <f>Rural_res_calculation!I67</f>
        <v>0</v>
      </c>
      <c r="J5" s="3">
        <f>Rural_res_calculation!J67</f>
        <v>0</v>
      </c>
      <c r="K5" s="3">
        <f>Rural_res_calculation!K67</f>
        <v>0</v>
      </c>
      <c r="L5" s="3">
        <f>Rural_res_calculation!L67</f>
        <v>0</v>
      </c>
      <c r="M5" s="3">
        <f>Rural_res_calculation!M67</f>
        <v>0</v>
      </c>
      <c r="N5" s="3">
        <f>Rural_res_calculation!N67</f>
        <v>0</v>
      </c>
      <c r="O5" s="3">
        <f>Rural_res_calculation!O67</f>
        <v>0</v>
      </c>
      <c r="P5" s="3">
        <f>Rural_res_calculation!P67</f>
        <v>0</v>
      </c>
      <c r="Q5" s="3">
        <f>Rural_res_calculation!Q67</f>
        <v>0</v>
      </c>
      <c r="R5" s="3">
        <f>Rural_res_calculation!R67</f>
        <v>0</v>
      </c>
      <c r="S5" s="3">
        <f>Rural_res_calculation!S67</f>
        <v>0</v>
      </c>
      <c r="T5" s="3">
        <f>Rural_res_calculation!T67</f>
        <v>0</v>
      </c>
      <c r="U5" s="3">
        <f>Rural_res_calculation!U67</f>
        <v>0</v>
      </c>
      <c r="V5" s="3">
        <f>Rural_res_calculation!V67</f>
        <v>0</v>
      </c>
      <c r="W5" s="3">
        <f>Rural_res_calculation!W67</f>
        <v>0</v>
      </c>
      <c r="X5" s="3">
        <f>Rural_res_calculation!X67</f>
        <v>0</v>
      </c>
      <c r="Y5" s="3">
        <f>Rural_res_calculation!Y67</f>
        <v>0</v>
      </c>
      <c r="Z5" s="3">
        <f>Rural_res_calculation!Z67</f>
        <v>0</v>
      </c>
      <c r="AA5" s="3">
        <f>Rural_res_calculation!AA67</f>
        <v>0</v>
      </c>
      <c r="AB5" s="3">
        <f>Rural_res_calculation!AB67</f>
        <v>0</v>
      </c>
      <c r="AC5" s="3">
        <f>Rural_res_calculation!AC67</f>
        <v>0</v>
      </c>
      <c r="AD5" s="3">
        <f>Rural_res_calculation!AD67</f>
        <v>0</v>
      </c>
      <c r="AE5" s="3">
        <f>Rural_res_calculation!AE67</f>
        <v>0</v>
      </c>
      <c r="AF5" s="3">
        <f>Rural_res_calculation!AF67</f>
        <v>0</v>
      </c>
      <c r="AG5" s="3">
        <f>Rural_res_calculation!AG67</f>
        <v>0</v>
      </c>
    </row>
    <row r="6" spans="1:35">
      <c r="A6" s="1" t="s">
        <v>7</v>
      </c>
      <c r="B6" s="3">
        <f>Rural_res_calculation!B68</f>
        <v>0</v>
      </c>
      <c r="C6" s="3">
        <f>Rural_res_calculation!C68</f>
        <v>0</v>
      </c>
      <c r="D6" s="3">
        <f>Rural_res_calculation!D68</f>
        <v>0</v>
      </c>
      <c r="E6" s="3">
        <f>Rural_res_calculation!E68</f>
        <v>0</v>
      </c>
      <c r="F6" s="3">
        <f>Rural_res_calculation!F68</f>
        <v>0</v>
      </c>
      <c r="G6" s="3">
        <f>Rural_res_calculation!G68</f>
        <v>0</v>
      </c>
      <c r="H6" s="3">
        <f>Rural_res_calculation!H68</f>
        <v>0</v>
      </c>
      <c r="I6" s="3">
        <f>Rural_res_calculation!I68</f>
        <v>0</v>
      </c>
      <c r="J6" s="3">
        <f>Rural_res_calculation!J68</f>
        <v>0</v>
      </c>
      <c r="K6" s="3">
        <f>Rural_res_calculation!K68</f>
        <v>0</v>
      </c>
      <c r="L6" s="3">
        <f>Rural_res_calculation!L68</f>
        <v>0</v>
      </c>
      <c r="M6" s="3">
        <f>Rural_res_calculation!M68</f>
        <v>0</v>
      </c>
      <c r="N6" s="3">
        <f>Rural_res_calculation!N68</f>
        <v>0</v>
      </c>
      <c r="O6" s="3">
        <f>Rural_res_calculation!O68</f>
        <v>0</v>
      </c>
      <c r="P6" s="3">
        <f>Rural_res_calculation!P68</f>
        <v>0</v>
      </c>
      <c r="Q6" s="3">
        <f>Rural_res_calculation!Q68</f>
        <v>0</v>
      </c>
      <c r="R6" s="3">
        <f>Rural_res_calculation!R68</f>
        <v>0</v>
      </c>
      <c r="S6" s="3">
        <f>Rural_res_calculation!S68</f>
        <v>0</v>
      </c>
      <c r="T6" s="3">
        <f>Rural_res_calculation!T68</f>
        <v>0</v>
      </c>
      <c r="U6" s="3">
        <f>Rural_res_calculation!U68</f>
        <v>0</v>
      </c>
      <c r="V6" s="3">
        <f>Rural_res_calculation!V68</f>
        <v>0</v>
      </c>
      <c r="W6" s="3">
        <f>Rural_res_calculation!W68</f>
        <v>0</v>
      </c>
      <c r="X6" s="3">
        <f>Rural_res_calculation!X68</f>
        <v>0</v>
      </c>
      <c r="Y6" s="3">
        <f>Rural_res_calculation!Y68</f>
        <v>0</v>
      </c>
      <c r="Z6" s="3">
        <f>Rural_res_calculation!Z68</f>
        <v>0</v>
      </c>
      <c r="AA6" s="3">
        <f>Rural_res_calculation!AA68</f>
        <v>0</v>
      </c>
      <c r="AB6" s="3">
        <f>Rural_res_calculation!AB68</f>
        <v>0</v>
      </c>
      <c r="AC6" s="3">
        <f>Rural_res_calculation!AC68</f>
        <v>0</v>
      </c>
      <c r="AD6" s="3">
        <f>Rural_res_calculation!AD68</f>
        <v>0</v>
      </c>
      <c r="AE6" s="3">
        <f>Rural_res_calculation!AE68</f>
        <v>0</v>
      </c>
      <c r="AF6" s="3">
        <f>Rural_res_calculation!AF68</f>
        <v>0</v>
      </c>
      <c r="AG6" s="3">
        <f>Rural_res_calculation!AG68</f>
        <v>0</v>
      </c>
    </row>
    <row r="7" spans="1:35">
      <c r="A7" s="1" t="s">
        <v>11</v>
      </c>
      <c r="B7" s="3">
        <f>Rural_res_calculation!B69</f>
        <v>0</v>
      </c>
      <c r="C7" s="3">
        <f>Rural_res_calculation!C69</f>
        <v>0</v>
      </c>
      <c r="D7" s="3">
        <f>Rural_res_calculation!D69</f>
        <v>0</v>
      </c>
      <c r="E7" s="3">
        <f>Rural_res_calculation!E69</f>
        <v>0</v>
      </c>
      <c r="F7" s="3">
        <f>Rural_res_calculation!F69</f>
        <v>0</v>
      </c>
      <c r="G7" s="3">
        <f>Rural_res_calculation!G69</f>
        <v>0</v>
      </c>
      <c r="H7" s="3">
        <f>Rural_res_calculation!H69</f>
        <v>0</v>
      </c>
      <c r="I7" s="3">
        <f>Rural_res_calculation!I69</f>
        <v>0</v>
      </c>
      <c r="J7" s="3">
        <f>Rural_res_calculation!J69</f>
        <v>0</v>
      </c>
      <c r="K7" s="3">
        <f>Rural_res_calculation!K69</f>
        <v>0</v>
      </c>
      <c r="L7" s="3">
        <f>Rural_res_calculation!L69</f>
        <v>0</v>
      </c>
      <c r="M7" s="3">
        <f>Rural_res_calculation!M69</f>
        <v>0</v>
      </c>
      <c r="N7" s="3">
        <f>Rural_res_calculation!N69</f>
        <v>0</v>
      </c>
      <c r="O7" s="3">
        <f>Rural_res_calculation!O69</f>
        <v>0</v>
      </c>
      <c r="P7" s="3">
        <f>Rural_res_calculation!P69</f>
        <v>0</v>
      </c>
      <c r="Q7" s="3">
        <f>Rural_res_calculation!Q69</f>
        <v>0</v>
      </c>
      <c r="R7" s="3">
        <f>Rural_res_calculation!R69</f>
        <v>0</v>
      </c>
      <c r="S7" s="3">
        <f>Rural_res_calculation!S69</f>
        <v>0</v>
      </c>
      <c r="T7" s="3">
        <f>Rural_res_calculation!T69</f>
        <v>0</v>
      </c>
      <c r="U7" s="3">
        <f>Rural_res_calculation!U69</f>
        <v>0</v>
      </c>
      <c r="V7" s="3">
        <f>Rural_res_calculation!V69</f>
        <v>0</v>
      </c>
      <c r="W7" s="3">
        <f>Rural_res_calculation!W69</f>
        <v>0</v>
      </c>
      <c r="X7" s="3">
        <f>Rural_res_calculation!X69</f>
        <v>0</v>
      </c>
      <c r="Y7" s="3">
        <f>Rural_res_calculation!Y69</f>
        <v>0</v>
      </c>
      <c r="Z7" s="3">
        <f>Rural_res_calculation!Z69</f>
        <v>0</v>
      </c>
      <c r="AA7" s="3">
        <f>Rural_res_calculation!AA69</f>
        <v>0</v>
      </c>
      <c r="AB7" s="3">
        <f>Rural_res_calculation!AB69</f>
        <v>0</v>
      </c>
      <c r="AC7" s="3">
        <f>Rural_res_calculation!AC69</f>
        <v>0</v>
      </c>
      <c r="AD7" s="3">
        <f>Rural_res_calculation!AD69</f>
        <v>0</v>
      </c>
      <c r="AE7" s="3">
        <f>Rural_res_calculation!AE69</f>
        <v>0</v>
      </c>
      <c r="AF7" s="3">
        <f>Rural_res_calculation!AF69</f>
        <v>0</v>
      </c>
      <c r="AG7" s="3">
        <f>Rural_res_calculation!AG69</f>
        <v>0</v>
      </c>
    </row>
    <row r="8" spans="1:35">
      <c r="A8" s="1" t="s">
        <v>13</v>
      </c>
      <c r="B8" s="3">
        <f>Rural_res_calculation!B70</f>
        <v>0</v>
      </c>
      <c r="C8" s="3">
        <f>Rural_res_calculation!C70</f>
        <v>0</v>
      </c>
      <c r="D8" s="3">
        <f>Rural_res_calculation!D70</f>
        <v>0</v>
      </c>
      <c r="E8" s="3">
        <f>Rural_res_calculation!E70</f>
        <v>0</v>
      </c>
      <c r="F8" s="3">
        <f>Rural_res_calculation!F70</f>
        <v>0</v>
      </c>
      <c r="G8" s="3">
        <f>Rural_res_calculation!G70</f>
        <v>0</v>
      </c>
      <c r="H8" s="3">
        <f>Rural_res_calculation!H70</f>
        <v>0</v>
      </c>
      <c r="I8" s="3">
        <f>Rural_res_calculation!I70</f>
        <v>0</v>
      </c>
      <c r="J8" s="3">
        <f>Rural_res_calculation!J70</f>
        <v>0</v>
      </c>
      <c r="K8" s="3">
        <f>Rural_res_calculation!K70</f>
        <v>0</v>
      </c>
      <c r="L8" s="3">
        <f>Rural_res_calculation!L70</f>
        <v>0</v>
      </c>
      <c r="M8" s="3">
        <f>Rural_res_calculation!M70</f>
        <v>0</v>
      </c>
      <c r="N8" s="3">
        <f>Rural_res_calculation!N70</f>
        <v>0</v>
      </c>
      <c r="O8" s="3">
        <f>Rural_res_calculation!O70</f>
        <v>0</v>
      </c>
      <c r="P8" s="3">
        <f>Rural_res_calculation!P70</f>
        <v>0</v>
      </c>
      <c r="Q8" s="3">
        <f>Rural_res_calculation!Q70</f>
        <v>0</v>
      </c>
      <c r="R8" s="3">
        <f>Rural_res_calculation!R70</f>
        <v>0</v>
      </c>
      <c r="S8" s="3">
        <f>Rural_res_calculation!S70</f>
        <v>0</v>
      </c>
      <c r="T8" s="3">
        <f>Rural_res_calculation!T70</f>
        <v>0</v>
      </c>
      <c r="U8" s="3">
        <f>Rural_res_calculation!U70</f>
        <v>0</v>
      </c>
      <c r="V8" s="3">
        <f>Rural_res_calculation!V70</f>
        <v>0</v>
      </c>
      <c r="W8" s="3">
        <f>Rural_res_calculation!W70</f>
        <v>0</v>
      </c>
      <c r="X8" s="3">
        <f>Rural_res_calculation!X70</f>
        <v>0</v>
      </c>
      <c r="Y8" s="3">
        <f>Rural_res_calculation!Y70</f>
        <v>0</v>
      </c>
      <c r="Z8" s="3">
        <f>Rural_res_calculation!Z70</f>
        <v>0</v>
      </c>
      <c r="AA8" s="3">
        <f>Rural_res_calculation!AA70</f>
        <v>0</v>
      </c>
      <c r="AB8" s="3">
        <f>Rural_res_calculation!AB70</f>
        <v>0</v>
      </c>
      <c r="AC8" s="3">
        <f>Rural_res_calculation!AC70</f>
        <v>0</v>
      </c>
      <c r="AD8" s="3">
        <f>Rural_res_calculation!AD70</f>
        <v>0</v>
      </c>
      <c r="AE8" s="3">
        <f>Rural_res_calculation!AE70</f>
        <v>0</v>
      </c>
      <c r="AF8" s="3">
        <f>Rural_res_calculation!AF70</f>
        <v>0</v>
      </c>
      <c r="AG8" s="3">
        <f>Rural_res_calculation!AG70</f>
        <v>0</v>
      </c>
    </row>
    <row r="9" spans="1:35">
      <c r="A9" s="1" t="s">
        <v>14</v>
      </c>
      <c r="B9" s="3">
        <f>Rural_res_calculation!B71</f>
        <v>0</v>
      </c>
      <c r="C9" s="3">
        <f>Rural_res_calculation!C71</f>
        <v>0</v>
      </c>
      <c r="D9" s="3">
        <f>Rural_res_calculation!D71</f>
        <v>0</v>
      </c>
      <c r="E9" s="3">
        <f>Rural_res_calculation!E71</f>
        <v>0</v>
      </c>
      <c r="F9" s="3">
        <f>Rural_res_calculation!F71</f>
        <v>0</v>
      </c>
      <c r="G9" s="3">
        <f>Rural_res_calculation!G71</f>
        <v>0</v>
      </c>
      <c r="H9" s="3">
        <f>Rural_res_calculation!H71</f>
        <v>0</v>
      </c>
      <c r="I9" s="3">
        <f>Rural_res_calculation!I71</f>
        <v>0</v>
      </c>
      <c r="J9" s="3">
        <f>Rural_res_calculation!J71</f>
        <v>0</v>
      </c>
      <c r="K9" s="3">
        <f>Rural_res_calculation!K71</f>
        <v>0</v>
      </c>
      <c r="L9" s="3">
        <f>Rural_res_calculation!L71</f>
        <v>0</v>
      </c>
      <c r="M9" s="3">
        <f>Rural_res_calculation!M71</f>
        <v>0</v>
      </c>
      <c r="N9" s="3">
        <f>Rural_res_calculation!N71</f>
        <v>0</v>
      </c>
      <c r="O9" s="3">
        <f>Rural_res_calculation!O71</f>
        <v>0</v>
      </c>
      <c r="P9" s="3">
        <f>Rural_res_calculation!P71</f>
        <v>0</v>
      </c>
      <c r="Q9" s="3">
        <f>Rural_res_calculation!Q71</f>
        <v>0</v>
      </c>
      <c r="R9" s="3">
        <f>Rural_res_calculation!R71</f>
        <v>0</v>
      </c>
      <c r="S9" s="3">
        <f>Rural_res_calculation!S71</f>
        <v>0</v>
      </c>
      <c r="T9" s="3">
        <f>Rural_res_calculation!T71</f>
        <v>0</v>
      </c>
      <c r="U9" s="3">
        <f>Rural_res_calculation!U71</f>
        <v>0</v>
      </c>
      <c r="V9" s="3">
        <f>Rural_res_calculation!V71</f>
        <v>0</v>
      </c>
      <c r="W9" s="3">
        <f>Rural_res_calculation!W71</f>
        <v>0</v>
      </c>
      <c r="X9" s="3">
        <f>Rural_res_calculation!X71</f>
        <v>0</v>
      </c>
      <c r="Y9" s="3">
        <f>Rural_res_calculation!Y71</f>
        <v>0</v>
      </c>
      <c r="Z9" s="3">
        <f>Rural_res_calculation!Z71</f>
        <v>0</v>
      </c>
      <c r="AA9" s="3">
        <f>Rural_res_calculation!AA71</f>
        <v>0</v>
      </c>
      <c r="AB9" s="3">
        <f>Rural_res_calculation!AB71</f>
        <v>0</v>
      </c>
      <c r="AC9" s="3">
        <f>Rural_res_calculation!AC71</f>
        <v>0</v>
      </c>
      <c r="AD9" s="3">
        <f>Rural_res_calculation!AD71</f>
        <v>0</v>
      </c>
      <c r="AE9" s="3">
        <f>Rural_res_calculation!AE71</f>
        <v>0</v>
      </c>
      <c r="AF9" s="3">
        <f>Rural_res_calculation!AF71</f>
        <v>0</v>
      </c>
      <c r="AG9" s="3">
        <f>Rural_res_calculation!AG71</f>
        <v>0</v>
      </c>
    </row>
    <row r="10" spans="1:35">
      <c r="A10" s="1" t="s">
        <v>15</v>
      </c>
      <c r="B10" s="3">
        <f>Rural_res_calculation!B72</f>
        <v>0</v>
      </c>
      <c r="C10" s="3">
        <f>Rural_res_calculation!C72</f>
        <v>0</v>
      </c>
      <c r="D10" s="3">
        <f>Rural_res_calculation!D72</f>
        <v>0</v>
      </c>
      <c r="E10" s="3">
        <f>Rural_res_calculation!E72</f>
        <v>0</v>
      </c>
      <c r="F10" s="3">
        <f>Rural_res_calculation!F72</f>
        <v>0</v>
      </c>
      <c r="G10" s="3">
        <f>Rural_res_calculation!G72</f>
        <v>0</v>
      </c>
      <c r="H10" s="3">
        <f>Rural_res_calculation!H72</f>
        <v>0</v>
      </c>
      <c r="I10" s="3">
        <f>Rural_res_calculation!I72</f>
        <v>0</v>
      </c>
      <c r="J10" s="3">
        <f>Rural_res_calculation!J72</f>
        <v>0</v>
      </c>
      <c r="K10" s="3">
        <f>Rural_res_calculation!K72</f>
        <v>0</v>
      </c>
      <c r="L10" s="3">
        <f>Rural_res_calculation!L72</f>
        <v>0</v>
      </c>
      <c r="M10" s="3">
        <f>Rural_res_calculation!M72</f>
        <v>0</v>
      </c>
      <c r="N10" s="3">
        <f>Rural_res_calculation!N72</f>
        <v>0</v>
      </c>
      <c r="O10" s="3">
        <f>Rural_res_calculation!O72</f>
        <v>0</v>
      </c>
      <c r="P10" s="3">
        <f>Rural_res_calculation!P72</f>
        <v>0</v>
      </c>
      <c r="Q10" s="3">
        <f>Rural_res_calculation!Q72</f>
        <v>0</v>
      </c>
      <c r="R10" s="3">
        <f>Rural_res_calculation!R72</f>
        <v>0</v>
      </c>
      <c r="S10" s="3">
        <f>Rural_res_calculation!S72</f>
        <v>0</v>
      </c>
      <c r="T10" s="3">
        <f>Rural_res_calculation!T72</f>
        <v>0</v>
      </c>
      <c r="U10" s="3">
        <f>Rural_res_calculation!U72</f>
        <v>0</v>
      </c>
      <c r="V10" s="3">
        <f>Rural_res_calculation!V72</f>
        <v>0</v>
      </c>
      <c r="W10" s="3">
        <f>Rural_res_calculation!W72</f>
        <v>0</v>
      </c>
      <c r="X10" s="3">
        <f>Rural_res_calculation!X72</f>
        <v>0</v>
      </c>
      <c r="Y10" s="3">
        <f>Rural_res_calculation!Y72</f>
        <v>0</v>
      </c>
      <c r="Z10" s="3">
        <f>Rural_res_calculation!Z72</f>
        <v>0</v>
      </c>
      <c r="AA10" s="3">
        <f>Rural_res_calculation!AA72</f>
        <v>0</v>
      </c>
      <c r="AB10" s="3">
        <f>Rural_res_calculation!AB72</f>
        <v>0</v>
      </c>
      <c r="AC10" s="3">
        <f>Rural_res_calculation!AC72</f>
        <v>0</v>
      </c>
      <c r="AD10" s="3">
        <f>Rural_res_calculation!AD72</f>
        <v>0</v>
      </c>
      <c r="AE10" s="3">
        <f>Rural_res_calculation!AE72</f>
        <v>0</v>
      </c>
      <c r="AF10" s="3">
        <f>Rural_res_calculation!AF72</f>
        <v>0</v>
      </c>
      <c r="AG10" s="3">
        <f>Rural_res_calculation!AG72</f>
        <v>0</v>
      </c>
    </row>
    <row r="11" spans="1:35">
      <c r="A11" s="1" t="s">
        <v>16</v>
      </c>
      <c r="B11" s="3">
        <f>Rural_res_calculation!B73</f>
        <v>0</v>
      </c>
      <c r="C11" s="3">
        <f>Rural_res_calculation!C73</f>
        <v>0</v>
      </c>
      <c r="D11" s="3">
        <f>Rural_res_calculation!D73</f>
        <v>0</v>
      </c>
      <c r="E11" s="3">
        <f>Rural_res_calculation!E73</f>
        <v>0</v>
      </c>
      <c r="F11" s="3">
        <f>Rural_res_calculation!F73</f>
        <v>0</v>
      </c>
      <c r="G11" s="3">
        <f>Rural_res_calculation!G73</f>
        <v>0</v>
      </c>
      <c r="H11" s="3">
        <f>Rural_res_calculation!H73</f>
        <v>0</v>
      </c>
      <c r="I11" s="3">
        <f>Rural_res_calculation!I73</f>
        <v>0</v>
      </c>
      <c r="J11" s="3">
        <f>Rural_res_calculation!J73</f>
        <v>0</v>
      </c>
      <c r="K11" s="3">
        <f>Rural_res_calculation!K73</f>
        <v>0</v>
      </c>
      <c r="L11" s="3">
        <f>Rural_res_calculation!L73</f>
        <v>0</v>
      </c>
      <c r="M11" s="3">
        <f>Rural_res_calculation!M73</f>
        <v>0</v>
      </c>
      <c r="N11" s="3">
        <f>Rural_res_calculation!N73</f>
        <v>0</v>
      </c>
      <c r="O11" s="3">
        <f>Rural_res_calculation!O73</f>
        <v>0</v>
      </c>
      <c r="P11" s="3">
        <f>Rural_res_calculation!P73</f>
        <v>0</v>
      </c>
      <c r="Q11" s="3">
        <f>Rural_res_calculation!Q73</f>
        <v>0</v>
      </c>
      <c r="R11" s="3">
        <f>Rural_res_calculation!R73</f>
        <v>0</v>
      </c>
      <c r="S11" s="3">
        <f>Rural_res_calculation!S73</f>
        <v>0</v>
      </c>
      <c r="T11" s="3">
        <f>Rural_res_calculation!T73</f>
        <v>0</v>
      </c>
      <c r="U11" s="3">
        <f>Rural_res_calculation!U73</f>
        <v>0</v>
      </c>
      <c r="V11" s="3">
        <f>Rural_res_calculation!V73</f>
        <v>0</v>
      </c>
      <c r="W11" s="3">
        <f>Rural_res_calculation!W73</f>
        <v>0</v>
      </c>
      <c r="X11" s="3">
        <f>Rural_res_calculation!X73</f>
        <v>0</v>
      </c>
      <c r="Y11" s="3">
        <f>Rural_res_calculation!Y73</f>
        <v>0</v>
      </c>
      <c r="Z11" s="3">
        <f>Rural_res_calculation!Z73</f>
        <v>0</v>
      </c>
      <c r="AA11" s="3">
        <f>Rural_res_calculation!AA73</f>
        <v>0</v>
      </c>
      <c r="AB11" s="3">
        <f>Rural_res_calculation!AB73</f>
        <v>0</v>
      </c>
      <c r="AC11" s="3">
        <f>Rural_res_calculation!AC73</f>
        <v>0</v>
      </c>
      <c r="AD11" s="3">
        <f>Rural_res_calculation!AD73</f>
        <v>0</v>
      </c>
      <c r="AE11" s="3">
        <f>Rural_res_calculation!AE73</f>
        <v>0</v>
      </c>
      <c r="AF11" s="3">
        <f>Rural_res_calculation!AF73</f>
        <v>0</v>
      </c>
      <c r="AG11" s="3">
        <f>Rural_res_calculation!AG73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2" sqref="B2"/>
    </sheetView>
  </sheetViews>
  <sheetFormatPr defaultRowHeight="15"/>
  <cols>
    <col min="1" max="1" width="29.85546875" customWidth="1"/>
    <col min="2" max="2" width="10.5703125" bestFit="1" customWidth="1"/>
    <col min="3" max="4" width="9.5703125" bestFit="1" customWidth="1"/>
    <col min="5" max="5" width="12" bestFit="1" customWidth="1"/>
    <col min="6" max="32" width="9.5703125" bestFit="1" customWidth="1"/>
    <col min="33" max="33" width="11.8554687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Commercial_calculation!B4</f>
        <v>129248977956857</v>
      </c>
      <c r="C2" s="3">
        <f>Commercial_calculation!C4</f>
        <v>128085531122407.27</v>
      </c>
      <c r="D2" s="3">
        <f>Commercial_calculation!D4</f>
        <v>129221921053730.27</v>
      </c>
      <c r="E2" s="3">
        <f>Commercial_calculation!E4</f>
        <v>132194025237966.05</v>
      </c>
      <c r="F2" s="3">
        <f>Commercial_calculation!F4</f>
        <v>135234487818439.25</v>
      </c>
      <c r="G2" s="3">
        <f>Commercial_calculation!G4</f>
        <v>138344881038263.34</v>
      </c>
      <c r="H2" s="3">
        <f>Commercial_calculation!H4</f>
        <v>141526813302143.38</v>
      </c>
      <c r="I2" s="3">
        <f>Commercial_calculation!I4</f>
        <v>144781930008092.66</v>
      </c>
      <c r="J2" s="3">
        <f>Commercial_calculation!J4</f>
        <v>148111914398278.78</v>
      </c>
      <c r="K2" s="3">
        <f>Commercial_calculation!K4</f>
        <v>151518488429439.19</v>
      </c>
      <c r="L2" s="3">
        <f>Commercial_calculation!L4</f>
        <v>155003413663316.28</v>
      </c>
      <c r="M2" s="3">
        <f>Commercial_calculation!M4</f>
        <v>158568492177572.53</v>
      </c>
      <c r="N2" s="3">
        <f>Commercial_calculation!N4</f>
        <v>162215567497656.69</v>
      </c>
      <c r="O2" s="3">
        <f>Commercial_calculation!O4</f>
        <v>165946525550102.78</v>
      </c>
      <c r="P2" s="3">
        <f>Commercial_calculation!P4</f>
        <v>169763295637755.13</v>
      </c>
      <c r="Q2" s="3">
        <f>Commercial_calculation!Q4</f>
        <v>173667851437423.47</v>
      </c>
      <c r="R2" s="3">
        <f>Commercial_calculation!R4</f>
        <v>177662212020484.19</v>
      </c>
      <c r="S2" s="3">
        <f>Commercial_calculation!S4</f>
        <v>181748442896955.31</v>
      </c>
      <c r="T2" s="3">
        <f>Commercial_calculation!T4</f>
        <v>185928657083585.28</v>
      </c>
      <c r="U2" s="3">
        <f>Commercial_calculation!U4</f>
        <v>190205016196507.72</v>
      </c>
      <c r="V2" s="3">
        <f>Commercial_calculation!V4</f>
        <v>194579731569027.38</v>
      </c>
      <c r="W2" s="3">
        <f>Commercial_calculation!W4</f>
        <v>199055065395115</v>
      </c>
      <c r="X2" s="3">
        <f>Commercial_calculation!X4</f>
        <v>203633331899202.63</v>
      </c>
      <c r="Y2" s="3">
        <f>Commercial_calculation!Y4</f>
        <v>208316898532884.28</v>
      </c>
      <c r="Z2" s="3">
        <f>Commercial_calculation!Z4</f>
        <v>213108187199140.59</v>
      </c>
      <c r="AA2" s="3">
        <f>Commercial_calculation!AA4</f>
        <v>218009675504720.81</v>
      </c>
      <c r="AB2" s="3">
        <f>Commercial_calculation!AB4</f>
        <v>223023898041329.38</v>
      </c>
      <c r="AC2" s="3">
        <f>Commercial_calculation!AC4</f>
        <v>228153447696279.94</v>
      </c>
      <c r="AD2" s="3">
        <f>Commercial_calculation!AD4</f>
        <v>233400976993294.34</v>
      </c>
      <c r="AE2" s="3">
        <f>Commercial_calculation!AE4</f>
        <v>238769199464140.09</v>
      </c>
      <c r="AF2" s="3">
        <f>Commercial_calculation!AF4</f>
        <v>244260891051815.28</v>
      </c>
      <c r="AG2" s="3">
        <f>Commercial_calculation!AG4</f>
        <v>249878891546007</v>
      </c>
    </row>
    <row r="3" spans="1:35">
      <c r="A3" s="1" t="s">
        <v>3</v>
      </c>
      <c r="B3" s="3">
        <f>Commercial_calculation!B5</f>
        <v>0</v>
      </c>
      <c r="C3" s="3">
        <f>Commercial_calculation!C5</f>
        <v>0</v>
      </c>
      <c r="D3" s="3">
        <f>Commercial_calculation!D5</f>
        <v>0</v>
      </c>
      <c r="E3" s="3">
        <f>Commercial_calculation!E5</f>
        <v>0</v>
      </c>
      <c r="F3" s="3">
        <f>Commercial_calculation!F5</f>
        <v>0</v>
      </c>
      <c r="G3" s="3">
        <f>Commercial_calculation!G5</f>
        <v>0</v>
      </c>
      <c r="H3" s="3">
        <f>Commercial_calculation!H5</f>
        <v>0</v>
      </c>
      <c r="I3" s="3">
        <f>Commercial_calculation!I5</f>
        <v>0</v>
      </c>
      <c r="J3" s="3">
        <f>Commercial_calculation!J5</f>
        <v>0</v>
      </c>
      <c r="K3" s="3">
        <f>Commercial_calculation!K5</f>
        <v>0</v>
      </c>
      <c r="L3" s="3">
        <f>Commercial_calculation!L5</f>
        <v>0</v>
      </c>
      <c r="M3" s="3">
        <f>Commercial_calculation!M5</f>
        <v>0</v>
      </c>
      <c r="N3" s="3">
        <f>Commercial_calculation!N5</f>
        <v>0</v>
      </c>
      <c r="O3" s="3">
        <f>Commercial_calculation!O5</f>
        <v>0</v>
      </c>
      <c r="P3" s="3">
        <f>Commercial_calculation!P5</f>
        <v>0</v>
      </c>
      <c r="Q3" s="3">
        <f>Commercial_calculation!Q5</f>
        <v>0</v>
      </c>
      <c r="R3" s="3">
        <f>Commercial_calculation!R5</f>
        <v>0</v>
      </c>
      <c r="S3" s="3">
        <f>Commercial_calculation!S5</f>
        <v>0</v>
      </c>
      <c r="T3" s="3">
        <f>Commercial_calculation!T5</f>
        <v>0</v>
      </c>
      <c r="U3" s="3">
        <f>Commercial_calculation!U5</f>
        <v>0</v>
      </c>
      <c r="V3" s="3">
        <f>Commercial_calculation!V5</f>
        <v>0</v>
      </c>
      <c r="W3" s="3">
        <f>Commercial_calculation!W5</f>
        <v>0</v>
      </c>
      <c r="X3" s="3">
        <f>Commercial_calculation!X5</f>
        <v>0</v>
      </c>
      <c r="Y3" s="3">
        <f>Commercial_calculation!Y5</f>
        <v>0</v>
      </c>
      <c r="Z3" s="3">
        <f>Commercial_calculation!Z5</f>
        <v>0</v>
      </c>
      <c r="AA3" s="3">
        <f>Commercial_calculation!AA5</f>
        <v>0</v>
      </c>
      <c r="AB3" s="3">
        <f>Commercial_calculation!AB5</f>
        <v>0</v>
      </c>
      <c r="AC3" s="3">
        <f>Commercial_calculation!AC5</f>
        <v>0</v>
      </c>
      <c r="AD3" s="3">
        <f>Commercial_calculation!AD5</f>
        <v>0</v>
      </c>
      <c r="AE3" s="3">
        <f>Commercial_calculation!AE5</f>
        <v>0</v>
      </c>
      <c r="AF3" s="3">
        <f>Commercial_calculation!AF5</f>
        <v>0</v>
      </c>
      <c r="AG3" s="3">
        <f>Commercial_calculation!AG5</f>
        <v>0</v>
      </c>
    </row>
    <row r="4" spans="1:35">
      <c r="A4" s="1" t="s">
        <v>4</v>
      </c>
      <c r="B4" s="3">
        <f>Commercial_calculation!B6</f>
        <v>59203995575245.914</v>
      </c>
      <c r="C4" s="3">
        <f>Commercial_calculation!C6</f>
        <v>58150486891512.766</v>
      </c>
      <c r="D4" s="3">
        <f>Commercial_calculation!D6</f>
        <v>57974902110890.578</v>
      </c>
      <c r="E4" s="3">
        <f>Commercial_calculation!E6</f>
        <v>59308324859441.055</v>
      </c>
      <c r="F4" s="3">
        <f>Commercial_calculation!F6</f>
        <v>60672416331208.195</v>
      </c>
      <c r="G4" s="3">
        <f>Commercial_calculation!G6</f>
        <v>62067881906825.977</v>
      </c>
      <c r="H4" s="3">
        <f>Commercial_calculation!H6</f>
        <v>63495443190682.969</v>
      </c>
      <c r="I4" s="3">
        <f>Commercial_calculation!I6</f>
        <v>64955838384068.672</v>
      </c>
      <c r="J4" s="3">
        <f>Commercial_calculation!J6</f>
        <v>66449822666902.242</v>
      </c>
      <c r="K4" s="3">
        <f>Commercial_calculation!K6</f>
        <v>67978168588240.984</v>
      </c>
      <c r="L4" s="3">
        <f>Commercial_calculation!L6</f>
        <v>69541666465770.523</v>
      </c>
      <c r="M4" s="3">
        <f>Commercial_calculation!M6</f>
        <v>71141124794483.234</v>
      </c>
      <c r="N4" s="3">
        <f>Commercial_calculation!N6</f>
        <v>72777370664756.344</v>
      </c>
      <c r="O4" s="3">
        <f>Commercial_calculation!O6</f>
        <v>74451250190045.734</v>
      </c>
      <c r="P4" s="3">
        <f>Commercial_calculation!P6</f>
        <v>76163628944416.781</v>
      </c>
      <c r="Q4" s="3">
        <f>Commercial_calculation!Q6</f>
        <v>77915392410138.359</v>
      </c>
      <c r="R4" s="3">
        <f>Commercial_calculation!R6</f>
        <v>79707446435571.531</v>
      </c>
      <c r="S4" s="3">
        <f>Commercial_calculation!S6</f>
        <v>81540717703589.672</v>
      </c>
      <c r="T4" s="3">
        <f>Commercial_calculation!T6</f>
        <v>83416154210772.234</v>
      </c>
      <c r="U4" s="3">
        <f>Commercial_calculation!U6</f>
        <v>85334725757619.984</v>
      </c>
      <c r="V4" s="3">
        <f>Commercial_calculation!V6</f>
        <v>87297424450045.234</v>
      </c>
      <c r="W4" s="3">
        <f>Commercial_calculation!W6</f>
        <v>89305265212396.266</v>
      </c>
      <c r="X4" s="3">
        <f>Commercial_calculation!X6</f>
        <v>91359286312281.375</v>
      </c>
      <c r="Y4" s="3">
        <f>Commercial_calculation!Y6</f>
        <v>93460549897463.844</v>
      </c>
      <c r="Z4" s="3">
        <f>Commercial_calculation!Z6</f>
        <v>95610142545105.5</v>
      </c>
      <c r="AA4" s="3">
        <f>Commercial_calculation!AA6</f>
        <v>97809175823642.922</v>
      </c>
      <c r="AB4" s="3">
        <f>Commercial_calculation!AB6</f>
        <v>100058786867586.7</v>
      </c>
      <c r="AC4" s="3">
        <f>Commercial_calculation!AC6</f>
        <v>102360138965541.19</v>
      </c>
      <c r="AD4" s="3">
        <f>Commercial_calculation!AD6</f>
        <v>104714422161748.63</v>
      </c>
      <c r="AE4" s="3">
        <f>Commercial_calculation!AE6</f>
        <v>107122853871468.83</v>
      </c>
      <c r="AF4" s="3">
        <f>Commercial_calculation!AF6</f>
        <v>109586679510512.59</v>
      </c>
      <c r="AG4" s="3">
        <f>Commercial_calculation!AG6</f>
        <v>112107173139254.38</v>
      </c>
    </row>
    <row r="5" spans="1:35">
      <c r="A5" s="1" t="s">
        <v>5</v>
      </c>
      <c r="B5" s="3">
        <f>Commercial_calculation!B7</f>
        <v>1741085270798.6089</v>
      </c>
      <c r="C5" s="3">
        <f>Commercial_calculation!C7</f>
        <v>1635011946079.1394</v>
      </c>
      <c r="D5" s="3">
        <f>Commercial_calculation!D7</f>
        <v>1609349044937.332</v>
      </c>
      <c r="E5" s="3">
        <f>Commercial_calculation!E7</f>
        <v>1549803130274.6506</v>
      </c>
      <c r="F5" s="3">
        <f>Commercial_calculation!F7</f>
        <v>1492460414454.4885</v>
      </c>
      <c r="G5" s="3">
        <f>Commercial_calculation!G7</f>
        <v>1437239379119.6724</v>
      </c>
      <c r="H5" s="3">
        <f>Commercial_calculation!H7</f>
        <v>1384061522092.2444</v>
      </c>
      <c r="I5" s="3">
        <f>Commercial_calculation!I7</f>
        <v>1332851245774.8313</v>
      </c>
      <c r="J5" s="3">
        <f>Commercial_calculation!J7</f>
        <v>1283535749681.1626</v>
      </c>
      <c r="K5" s="3">
        <f>Commercial_calculation!K7</f>
        <v>1236044926942.9595</v>
      </c>
      <c r="L5" s="3">
        <f>Commercial_calculation!L7</f>
        <v>1190311264646.0698</v>
      </c>
      <c r="M5" s="3">
        <f>Commercial_calculation!M7</f>
        <v>1146269747854.1653</v>
      </c>
      <c r="N5" s="3">
        <f>Commercial_calculation!N7</f>
        <v>1103857767183.561</v>
      </c>
      <c r="O5" s="3">
        <f>Commercial_calculation!O7</f>
        <v>1063015029797.7693</v>
      </c>
      <c r="P5" s="3">
        <f>Commercial_calculation!P7</f>
        <v>1023683473695.2518</v>
      </c>
      <c r="Q5" s="3">
        <f>Commercial_calculation!Q7</f>
        <v>985807185168.52747</v>
      </c>
      <c r="R5" s="3">
        <f>Commercial_calculation!R7</f>
        <v>949332319317.29187</v>
      </c>
      <c r="S5" s="3">
        <f>Commercial_calculation!S7</f>
        <v>914207023502.552</v>
      </c>
      <c r="T5" s="3">
        <f>Commercial_calculation!T7</f>
        <v>880381363632.95752</v>
      </c>
      <c r="U5" s="3">
        <f>Commercial_calculation!U7</f>
        <v>847807253178.53809</v>
      </c>
      <c r="V5" s="3">
        <f>Commercial_calculation!V7</f>
        <v>816438384810.93213</v>
      </c>
      <c r="W5" s="3">
        <f>Commercial_calculation!W7</f>
        <v>786230164572.92761</v>
      </c>
      <c r="X5" s="3">
        <f>Commercial_calculation!X7</f>
        <v>757139648483.72925</v>
      </c>
      <c r="Y5" s="3">
        <f>Commercial_calculation!Y7</f>
        <v>729125481489.8313</v>
      </c>
      <c r="Z5" s="3">
        <f>Commercial_calculation!Z7</f>
        <v>702147838674.70752</v>
      </c>
      <c r="AA5" s="3">
        <f>Commercial_calculation!AA7</f>
        <v>676168368643.74329</v>
      </c>
      <c r="AB5" s="3">
        <f>Commercial_calculation!AB7</f>
        <v>651150139003.9248</v>
      </c>
      <c r="AC5" s="3">
        <f>Commercial_calculation!AC7</f>
        <v>627057583860.77954</v>
      </c>
      <c r="AD5" s="3">
        <f>Commercial_calculation!AD7</f>
        <v>603856453257.93066</v>
      </c>
      <c r="AE5" s="3">
        <f>Commercial_calculation!AE7</f>
        <v>581513764487.38721</v>
      </c>
      <c r="AF5" s="3">
        <f>Commercial_calculation!AF7</f>
        <v>559997755201.35388</v>
      </c>
      <c r="AG5" s="3">
        <f>Commercial_calculation!AG7</f>
        <v>539277838258.90375</v>
      </c>
    </row>
    <row r="6" spans="1:35">
      <c r="A6" s="1" t="s">
        <v>7</v>
      </c>
      <c r="B6" s="3">
        <f>Commercial_calculation!B8</f>
        <v>15078827373896.598</v>
      </c>
      <c r="C6" s="3">
        <f>Commercial_calculation!C8</f>
        <v>14511153872761.668</v>
      </c>
      <c r="D6" s="3">
        <f>Commercial_calculation!D8</f>
        <v>14617592654224.467</v>
      </c>
      <c r="E6" s="3">
        <f>Commercial_calculation!E8</f>
        <v>14836856544037.832</v>
      </c>
      <c r="F6" s="3">
        <f>Commercial_calculation!F8</f>
        <v>15059409392198.398</v>
      </c>
      <c r="G6" s="3">
        <f>Commercial_calculation!G8</f>
        <v>15285300533081.373</v>
      </c>
      <c r="H6" s="3">
        <f>Commercial_calculation!H8</f>
        <v>15514580041077.592</v>
      </c>
      <c r="I6" s="3">
        <f>Commercial_calculation!I8</f>
        <v>15747298741693.754</v>
      </c>
      <c r="J6" s="3">
        <f>Commercial_calculation!J8</f>
        <v>15983508222819.158</v>
      </c>
      <c r="K6" s="3">
        <f>Commercial_calculation!K8</f>
        <v>16223260846161.443</v>
      </c>
      <c r="L6" s="3">
        <f>Commercial_calculation!L8</f>
        <v>16466609758853.863</v>
      </c>
      <c r="M6" s="3">
        <f>Commercial_calculation!M8</f>
        <v>16713608905236.67</v>
      </c>
      <c r="N6" s="3">
        <f>Commercial_calculation!N8</f>
        <v>16964313038815.219</v>
      </c>
      <c r="O6" s="3">
        <f>Commercial_calculation!O8</f>
        <v>17218777734397.445</v>
      </c>
      <c r="P6" s="3">
        <f>Commercial_calculation!P8</f>
        <v>17477059400413.406</v>
      </c>
      <c r="Q6" s="3">
        <f>Commercial_calculation!Q8</f>
        <v>17739215291419.605</v>
      </c>
      <c r="R6" s="3">
        <f>Commercial_calculation!R8</f>
        <v>18005303520790.898</v>
      </c>
      <c r="S6" s="3">
        <f>Commercial_calculation!S8</f>
        <v>18275383073602.762</v>
      </c>
      <c r="T6" s="3">
        <f>Commercial_calculation!T8</f>
        <v>18549513819706.801</v>
      </c>
      <c r="U6" s="3">
        <f>Commercial_calculation!U8</f>
        <v>18827756527002.402</v>
      </c>
      <c r="V6" s="3">
        <f>Commercial_calculation!V8</f>
        <v>19110172874907.438</v>
      </c>
      <c r="W6" s="3">
        <f>Commercial_calculation!W8</f>
        <v>19396825468031.047</v>
      </c>
      <c r="X6" s="3">
        <f>Commercial_calculation!X8</f>
        <v>19687777850051.512</v>
      </c>
      <c r="Y6" s="3">
        <f>Commercial_calculation!Y8</f>
        <v>19983094517802.281</v>
      </c>
      <c r="Z6" s="3">
        <f>Commercial_calculation!Z8</f>
        <v>20282840935569.313</v>
      </c>
      <c r="AA6" s="3">
        <f>Commercial_calculation!AA8</f>
        <v>20587083549602.852</v>
      </c>
      <c r="AB6" s="3">
        <f>Commercial_calculation!AB8</f>
        <v>20895889802846.891</v>
      </c>
      <c r="AC6" s="3">
        <f>Commercial_calculation!AC8</f>
        <v>21209328149889.594</v>
      </c>
      <c r="AD6" s="3">
        <f>Commercial_calculation!AD8</f>
        <v>21527468072137.938</v>
      </c>
      <c r="AE6" s="3">
        <f>Commercial_calculation!AE8</f>
        <v>21850380093220.004</v>
      </c>
      <c r="AF6" s="3">
        <f>Commercial_calculation!AF8</f>
        <v>22178135794618.301</v>
      </c>
      <c r="AG6" s="3">
        <f>Commercial_calculation!AG8</f>
        <v>22510807831537.574</v>
      </c>
    </row>
    <row r="7" spans="1:35">
      <c r="A7" s="1" t="s">
        <v>11</v>
      </c>
      <c r="B7" s="3">
        <f>Commercial_calculation!B9</f>
        <v>42693006148825.078</v>
      </c>
      <c r="C7" s="3">
        <f>Commercial_calculation!C9</f>
        <v>45560446860313.336</v>
      </c>
      <c r="D7" s="3">
        <f>Commercial_calculation!D9</f>
        <v>48873933904699.766</v>
      </c>
      <c r="E7" s="3">
        <f>Commercial_calculation!E9</f>
        <v>49509295045460.859</v>
      </c>
      <c r="F7" s="3">
        <f>Commercial_calculation!F9</f>
        <v>50152915881051.844</v>
      </c>
      <c r="G7" s="3">
        <f>Commercial_calculation!G9</f>
        <v>50804903787505.516</v>
      </c>
      <c r="H7" s="3">
        <f>Commercial_calculation!H9</f>
        <v>51465367536743.086</v>
      </c>
      <c r="I7" s="3">
        <f>Commercial_calculation!I9</f>
        <v>52134417314720.742</v>
      </c>
      <c r="J7" s="3">
        <f>Commercial_calculation!J9</f>
        <v>52812164739812.109</v>
      </c>
      <c r="K7" s="3">
        <f>Commercial_calculation!K9</f>
        <v>53498722881429.664</v>
      </c>
      <c r="L7" s="3">
        <f>Commercial_calculation!L9</f>
        <v>54194206278888.242</v>
      </c>
      <c r="M7" s="3">
        <f>Commercial_calculation!M9</f>
        <v>54898730960513.781</v>
      </c>
      <c r="N7" s="3">
        <f>Commercial_calculation!N9</f>
        <v>55612414463000.453</v>
      </c>
      <c r="O7" s="3">
        <f>Commercial_calculation!O9</f>
        <v>56335375851019.453</v>
      </c>
      <c r="P7" s="3">
        <f>Commercial_calculation!P9</f>
        <v>57067735737082.703</v>
      </c>
      <c r="Q7" s="3">
        <f>Commercial_calculation!Q9</f>
        <v>57809616301664.773</v>
      </c>
      <c r="R7" s="3">
        <f>Commercial_calculation!R9</f>
        <v>58561141313586.406</v>
      </c>
      <c r="S7" s="3">
        <f>Commercial_calculation!S9</f>
        <v>59322436150663.023</v>
      </c>
      <c r="T7" s="3">
        <f>Commercial_calculation!T9</f>
        <v>60093627820621.641</v>
      </c>
      <c r="U7" s="3">
        <f>Commercial_calculation!U9</f>
        <v>60874844982289.719</v>
      </c>
      <c r="V7" s="3">
        <f>Commercial_calculation!V9</f>
        <v>61666217967059.477</v>
      </c>
      <c r="W7" s="3">
        <f>Commercial_calculation!W9</f>
        <v>62467878800631.242</v>
      </c>
      <c r="X7" s="3">
        <f>Commercial_calculation!X9</f>
        <v>63279961225039.445</v>
      </c>
      <c r="Y7" s="3">
        <f>Commercial_calculation!Y9</f>
        <v>64102600720964.953</v>
      </c>
      <c r="Z7" s="3">
        <f>Commercial_calculation!Z9</f>
        <v>64935934530337.492</v>
      </c>
      <c r="AA7" s="3">
        <f>Commercial_calculation!AA9</f>
        <v>65780101679231.875</v>
      </c>
      <c r="AB7" s="3">
        <f>Commercial_calculation!AB9</f>
        <v>66635243001061.883</v>
      </c>
      <c r="AC7" s="3">
        <f>Commercial_calculation!AC9</f>
        <v>67501501160075.68</v>
      </c>
      <c r="AD7" s="3">
        <f>Commercial_calculation!AD9</f>
        <v>68379020675156.656</v>
      </c>
      <c r="AE7" s="3">
        <f>Commercial_calculation!AE9</f>
        <v>69267947943933.688</v>
      </c>
      <c r="AF7" s="3">
        <f>Commercial_calculation!AF9</f>
        <v>70168431267204.82</v>
      </c>
      <c r="AG7" s="3">
        <f>Commercial_calculation!AG9</f>
        <v>71080620873678.469</v>
      </c>
    </row>
    <row r="8" spans="1:35">
      <c r="A8" s="1" t="s">
        <v>13</v>
      </c>
      <c r="B8" s="3">
        <f>Commercial_calculation!B10</f>
        <v>31538288900721.836</v>
      </c>
      <c r="C8" s="3">
        <f>Commercial_calculation!C10</f>
        <v>29616860228748.609</v>
      </c>
      <c r="D8" s="3">
        <f>Commercial_calculation!D10</f>
        <v>29151998453271.219</v>
      </c>
      <c r="E8" s="3">
        <f>Commercial_calculation!E10</f>
        <v>28073374510500.184</v>
      </c>
      <c r="F8" s="3">
        <f>Commercial_calculation!F10</f>
        <v>27034659653611.676</v>
      </c>
      <c r="G8" s="3">
        <f>Commercial_calculation!G10</f>
        <v>26034377246428.043</v>
      </c>
      <c r="H8" s="3">
        <f>Commercial_calculation!H10</f>
        <v>25071105288310.203</v>
      </c>
      <c r="I8" s="3">
        <f>Commercial_calculation!I10</f>
        <v>24143474392642.727</v>
      </c>
      <c r="J8" s="3">
        <f>Commercial_calculation!J10</f>
        <v>23250165840114.945</v>
      </c>
      <c r="K8" s="3">
        <f>Commercial_calculation!K10</f>
        <v>22389909704030.691</v>
      </c>
      <c r="L8" s="3">
        <f>Commercial_calculation!L10</f>
        <v>21561483044981.555</v>
      </c>
      <c r="M8" s="3">
        <f>Commercial_calculation!M10</f>
        <v>20763708172317.238</v>
      </c>
      <c r="N8" s="3">
        <f>Commercial_calculation!N10</f>
        <v>19995450969941.5</v>
      </c>
      <c r="O8" s="3">
        <f>Commercial_calculation!O10</f>
        <v>19255619284053.664</v>
      </c>
      <c r="P8" s="3">
        <f>Commercial_calculation!P10</f>
        <v>18543161370543.68</v>
      </c>
      <c r="Q8" s="3">
        <f>Commercial_calculation!Q10</f>
        <v>17857064399833.563</v>
      </c>
      <c r="R8" s="3">
        <f>Commercial_calculation!R10</f>
        <v>17196353017039.721</v>
      </c>
      <c r="S8" s="3">
        <f>Commercial_calculation!S10</f>
        <v>16560087955409.25</v>
      </c>
      <c r="T8" s="3">
        <f>Commercial_calculation!T10</f>
        <v>15947364701059.107</v>
      </c>
      <c r="U8" s="3">
        <f>Commercial_calculation!U10</f>
        <v>15357312207119.92</v>
      </c>
      <c r="V8" s="3">
        <f>Commercial_calculation!V10</f>
        <v>14789091655456.482</v>
      </c>
      <c r="W8" s="3">
        <f>Commercial_calculation!W10</f>
        <v>14241895264204.592</v>
      </c>
      <c r="X8" s="3">
        <f>Commercial_calculation!X10</f>
        <v>13714945139429.021</v>
      </c>
      <c r="Y8" s="3">
        <f>Commercial_calculation!Y10</f>
        <v>13207492169270.146</v>
      </c>
      <c r="Z8" s="3">
        <f>Commercial_calculation!Z10</f>
        <v>12718814959007.15</v>
      </c>
      <c r="AA8" s="3">
        <f>Commercial_calculation!AA10</f>
        <v>12248218805523.885</v>
      </c>
      <c r="AB8" s="3">
        <f>Commercial_calculation!AB10</f>
        <v>11795034709719.5</v>
      </c>
      <c r="AC8" s="3">
        <f>Commercial_calculation!AC10</f>
        <v>11358618425459.879</v>
      </c>
      <c r="AD8" s="3">
        <f>Commercial_calculation!AD10</f>
        <v>10938349543717.863</v>
      </c>
      <c r="AE8" s="3">
        <f>Commercial_calculation!AE10</f>
        <v>10533630610600.303</v>
      </c>
      <c r="AF8" s="3">
        <f>Commercial_calculation!AF10</f>
        <v>10143886278008.092</v>
      </c>
      <c r="AG8" s="3">
        <f>Commercial_calculation!AG10</f>
        <v>9768562485721.793</v>
      </c>
    </row>
    <row r="9" spans="1:35">
      <c r="A9" s="1" t="s">
        <v>14</v>
      </c>
      <c r="B9" s="3">
        <f>Commercial_calculation!B11</f>
        <v>3895578916398.7144</v>
      </c>
      <c r="C9" s="3">
        <f>Commercial_calculation!C11</f>
        <v>3658245906752.4121</v>
      </c>
      <c r="D9" s="3">
        <f>Commercial_calculation!D11</f>
        <v>3600826630225.0806</v>
      </c>
      <c r="E9" s="3">
        <f>Commercial_calculation!E11</f>
        <v>3467596044906.7524</v>
      </c>
      <c r="F9" s="3">
        <f>Commercial_calculation!F11</f>
        <v>3339294991245.2026</v>
      </c>
      <c r="G9" s="3">
        <f>Commercial_calculation!G11</f>
        <v>3215741076569.1299</v>
      </c>
      <c r="H9" s="3">
        <f>Commercial_calculation!H11</f>
        <v>3096758656736.0718</v>
      </c>
      <c r="I9" s="3">
        <f>Commercial_calculation!I11</f>
        <v>2982178586436.8369</v>
      </c>
      <c r="J9" s="3">
        <f>Commercial_calculation!J11</f>
        <v>2871837978738.6738</v>
      </c>
      <c r="K9" s="3">
        <f>Commercial_calculation!K11</f>
        <v>2765579973525.3428</v>
      </c>
      <c r="L9" s="3">
        <f>Commercial_calculation!L11</f>
        <v>2663253514504.9048</v>
      </c>
      <c r="M9" s="3">
        <f>Commercial_calculation!M11</f>
        <v>2564713134468.2231</v>
      </c>
      <c r="N9" s="3">
        <f>Commercial_calculation!N11</f>
        <v>2469818748492.8989</v>
      </c>
      <c r="O9" s="3">
        <f>Commercial_calculation!O11</f>
        <v>2378435454798.6616</v>
      </c>
      <c r="P9" s="3">
        <f>Commercial_calculation!P11</f>
        <v>2290433342971.1108</v>
      </c>
      <c r="Q9" s="3">
        <f>Commercial_calculation!Q11</f>
        <v>2205687309281.1797</v>
      </c>
      <c r="R9" s="3">
        <f>Commercial_calculation!R11</f>
        <v>2124076878837.7759</v>
      </c>
      <c r="S9" s="3">
        <f>Commercial_calculation!S11</f>
        <v>2045486034320.7781</v>
      </c>
      <c r="T9" s="3">
        <f>Commercial_calculation!T11</f>
        <v>1969803051050.9092</v>
      </c>
      <c r="U9" s="3">
        <f>Commercial_calculation!U11</f>
        <v>1896920338162.0254</v>
      </c>
      <c r="V9" s="3">
        <f>Commercial_calculation!V11</f>
        <v>1826734285650.0303</v>
      </c>
      <c r="W9" s="3">
        <f>Commercial_calculation!W11</f>
        <v>1759145117080.979</v>
      </c>
      <c r="X9" s="3">
        <f>Commercial_calculation!X11</f>
        <v>1694056747748.9827</v>
      </c>
      <c r="Y9" s="3">
        <f>Commercial_calculation!Y11</f>
        <v>1631376648082.2703</v>
      </c>
      <c r="Z9" s="3">
        <f>Commercial_calculation!Z11</f>
        <v>1571015712103.2263</v>
      </c>
      <c r="AA9" s="3">
        <f>Commercial_calculation!AA11</f>
        <v>1512888130755.407</v>
      </c>
      <c r="AB9" s="3">
        <f>Commercial_calculation!AB11</f>
        <v>1456911269917.4568</v>
      </c>
      <c r="AC9" s="3">
        <f>Commercial_calculation!AC11</f>
        <v>1403005552930.5107</v>
      </c>
      <c r="AD9" s="3">
        <f>Commercial_calculation!AD11</f>
        <v>1351094347472.0818</v>
      </c>
      <c r="AE9" s="3">
        <f>Commercial_calculation!AE11</f>
        <v>1301103856615.6147</v>
      </c>
      <c r="AF9" s="3">
        <f>Commercial_calculation!AF11</f>
        <v>1252963013920.8369</v>
      </c>
      <c r="AG9" s="3">
        <f>Commercial_calculation!AG11</f>
        <v>1206603382405.7659</v>
      </c>
    </row>
    <row r="10" spans="1:35">
      <c r="A10" s="1" t="s">
        <v>15</v>
      </c>
      <c r="B10" s="3">
        <f>Commercial_calculation!B12</f>
        <v>18992934757707.199</v>
      </c>
      <c r="C10" s="3">
        <f>Commercial_calculation!C12</f>
        <v>17835815247411.25</v>
      </c>
      <c r="D10" s="3">
        <f>Commercial_calculation!D12</f>
        <v>17555866978791.26</v>
      </c>
      <c r="E10" s="3">
        <f>Commercial_calculation!E12</f>
        <v>16906299900575.982</v>
      </c>
      <c r="F10" s="3">
        <f>Commercial_calculation!F12</f>
        <v>16280766804254.67</v>
      </c>
      <c r="G10" s="3">
        <f>Commercial_calculation!G12</f>
        <v>15678378432497.246</v>
      </c>
      <c r="H10" s="3">
        <f>Commercial_calculation!H12</f>
        <v>15098278430494.848</v>
      </c>
      <c r="I10" s="3">
        <f>Commercial_calculation!I12</f>
        <v>14539642128566.537</v>
      </c>
      <c r="J10" s="3">
        <f>Commercial_calculation!J12</f>
        <v>14001675369809.574</v>
      </c>
      <c r="K10" s="3">
        <f>Commercial_calculation!K12</f>
        <v>13483613381126.619</v>
      </c>
      <c r="L10" s="3">
        <f>Commercial_calculation!L12</f>
        <v>12984719686024.934</v>
      </c>
      <c r="M10" s="3">
        <f>Commercial_calculation!M12</f>
        <v>12504285057642.01</v>
      </c>
      <c r="N10" s="3">
        <f>Commercial_calculation!N12</f>
        <v>12041626510509.256</v>
      </c>
      <c r="O10" s="3">
        <f>Commercial_calculation!O12</f>
        <v>11596086329620.412</v>
      </c>
      <c r="P10" s="3">
        <f>Commercial_calculation!P12</f>
        <v>11167031135424.457</v>
      </c>
      <c r="Q10" s="3">
        <f>Commercial_calculation!Q12</f>
        <v>10753850983413.752</v>
      </c>
      <c r="R10" s="3">
        <f>Commercial_calculation!R12</f>
        <v>10355958497027.443</v>
      </c>
      <c r="S10" s="3">
        <f>Commercial_calculation!S12</f>
        <v>9972788032637.4277</v>
      </c>
      <c r="T10" s="3">
        <f>Commercial_calculation!T12</f>
        <v>9603794875429.8418</v>
      </c>
      <c r="U10" s="3">
        <f>Commercial_calculation!U12</f>
        <v>9248454465038.9375</v>
      </c>
      <c r="V10" s="3">
        <f>Commercial_calculation!V12</f>
        <v>8906261649832.4961</v>
      </c>
      <c r="W10" s="3">
        <f>Commercial_calculation!W12</f>
        <v>8576729968788.6934</v>
      </c>
      <c r="X10" s="3">
        <f>Commercial_calculation!X12</f>
        <v>8259390959943.5117</v>
      </c>
      <c r="Y10" s="3">
        <f>Commercial_calculation!Y12</f>
        <v>7953793494425.6016</v>
      </c>
      <c r="Z10" s="3">
        <f>Commercial_calculation!Z12</f>
        <v>7659503135131.8545</v>
      </c>
      <c r="AA10" s="3">
        <f>Commercial_calculation!AA12</f>
        <v>7376101519131.9756</v>
      </c>
      <c r="AB10" s="3">
        <f>Commercial_calculation!AB12</f>
        <v>7103185762924.0918</v>
      </c>
      <c r="AC10" s="3">
        <f>Commercial_calculation!AC12</f>
        <v>6840367889695.9004</v>
      </c>
      <c r="AD10" s="3">
        <f>Commercial_calculation!AD12</f>
        <v>6587274277777.1514</v>
      </c>
      <c r="AE10" s="3">
        <f>Commercial_calculation!AE12</f>
        <v>6343545129499.3965</v>
      </c>
      <c r="AF10" s="3">
        <f>Commercial_calculation!AF12</f>
        <v>6108833959707.9189</v>
      </c>
      <c r="AG10" s="3">
        <f>Commercial_calculation!AG12</f>
        <v>5882807103198.7256</v>
      </c>
    </row>
    <row r="11" spans="1:35">
      <c r="A11" s="1" t="s">
        <v>16</v>
      </c>
      <c r="B11" s="3">
        <f>Commercial_calculation!B13</f>
        <v>0</v>
      </c>
      <c r="C11" s="3">
        <f>Commercial_calculation!C13</f>
        <v>0</v>
      </c>
      <c r="D11" s="3">
        <f>Commercial_calculation!D13</f>
        <v>0</v>
      </c>
      <c r="E11" s="3">
        <f>Commercial_calculation!E13</f>
        <v>0</v>
      </c>
      <c r="F11" s="3">
        <f>Commercial_calculation!F13</f>
        <v>0</v>
      </c>
      <c r="G11" s="3">
        <f>Commercial_calculation!G13</f>
        <v>0</v>
      </c>
      <c r="H11" s="3">
        <f>Commercial_calculation!H13</f>
        <v>0</v>
      </c>
      <c r="I11" s="3">
        <f>Commercial_calculation!I13</f>
        <v>0</v>
      </c>
      <c r="J11" s="3">
        <f>Commercial_calculation!J13</f>
        <v>0</v>
      </c>
      <c r="K11" s="3">
        <f>Commercial_calculation!K13</f>
        <v>0</v>
      </c>
      <c r="L11" s="3">
        <f>Commercial_calculation!L13</f>
        <v>0</v>
      </c>
      <c r="M11" s="3">
        <f>Commercial_calculation!M13</f>
        <v>0</v>
      </c>
      <c r="N11" s="3">
        <f>Commercial_calculation!N13</f>
        <v>0</v>
      </c>
      <c r="O11" s="3">
        <f>Commercial_calculation!O13</f>
        <v>0</v>
      </c>
      <c r="P11" s="3">
        <f>Commercial_calculation!P13</f>
        <v>0</v>
      </c>
      <c r="Q11" s="3">
        <f>Commercial_calculation!Q13</f>
        <v>0</v>
      </c>
      <c r="R11" s="3">
        <f>Commercial_calculation!R13</f>
        <v>0</v>
      </c>
      <c r="S11" s="3">
        <f>Commercial_calculation!S13</f>
        <v>0</v>
      </c>
      <c r="T11" s="3">
        <f>Commercial_calculation!T13</f>
        <v>0</v>
      </c>
      <c r="U11" s="3">
        <f>Commercial_calculation!U13</f>
        <v>0</v>
      </c>
      <c r="V11" s="3">
        <f>Commercial_calculation!V13</f>
        <v>0</v>
      </c>
      <c r="W11" s="3">
        <f>Commercial_calculation!W13</f>
        <v>0</v>
      </c>
      <c r="X11" s="3">
        <f>Commercial_calculation!X13</f>
        <v>0</v>
      </c>
      <c r="Y11" s="3">
        <f>Commercial_calculation!Y13</f>
        <v>0</v>
      </c>
      <c r="Z11" s="3">
        <f>Commercial_calculation!Z13</f>
        <v>0</v>
      </c>
      <c r="AA11" s="3">
        <f>Commercial_calculation!AA13</f>
        <v>0</v>
      </c>
      <c r="AB11" s="3">
        <f>Commercial_calculation!AB13</f>
        <v>0</v>
      </c>
      <c r="AC11" s="3">
        <f>Commercial_calculation!AC13</f>
        <v>0</v>
      </c>
      <c r="AD11" s="3">
        <f>Commercial_calculation!AD13</f>
        <v>0</v>
      </c>
      <c r="AE11" s="3">
        <f>Commercial_calculation!AE13</f>
        <v>0</v>
      </c>
      <c r="AF11" s="3">
        <f>Commercial_calculation!AF13</f>
        <v>0</v>
      </c>
      <c r="AG11" s="3">
        <f>Commercial_calculation!AG13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>
      <selection activeCell="B2" sqref="B2"/>
    </sheetView>
  </sheetViews>
  <sheetFormatPr defaultRowHeight="15"/>
  <cols>
    <col min="1" max="1" width="29.85546875" customWidth="1"/>
    <col min="2" max="2" width="9.7109375" bestFit="1" customWidth="1"/>
    <col min="3" max="33" width="9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Commercial_calculation!B16</f>
        <v>180556240614064.25</v>
      </c>
      <c r="C2" s="3">
        <f>Commercial_calculation!C16</f>
        <v>178932270756877.25</v>
      </c>
      <c r="D2" s="3">
        <f>Commercial_calculation!D16</f>
        <v>180518473873199.38</v>
      </c>
      <c r="E2" s="3">
        <f>Commercial_calculation!E16</f>
        <v>184670398772282.94</v>
      </c>
      <c r="F2" s="3">
        <f>Commercial_calculation!F16</f>
        <v>188917817944045.44</v>
      </c>
      <c r="G2" s="3">
        <f>Commercial_calculation!G16</f>
        <v>193262927756758.47</v>
      </c>
      <c r="H2" s="3">
        <f>Commercial_calculation!H16</f>
        <v>197707975095163.91</v>
      </c>
      <c r="I2" s="3">
        <f>Commercial_calculation!I16</f>
        <v>202255258522352.66</v>
      </c>
      <c r="J2" s="3">
        <f>Commercial_calculation!J16</f>
        <v>206907129468366.75</v>
      </c>
      <c r="K2" s="3">
        <f>Commercial_calculation!K16</f>
        <v>211665993446139.16</v>
      </c>
      <c r="L2" s="3">
        <f>Commercial_calculation!L16</f>
        <v>216534311295400.34</v>
      </c>
      <c r="M2" s="3">
        <f>Commercial_calculation!M16</f>
        <v>221514600455194.53</v>
      </c>
      <c r="N2" s="3">
        <f>Commercial_calculation!N16</f>
        <v>226609436265664</v>
      </c>
      <c r="O2" s="3">
        <f>Commercial_calculation!O16</f>
        <v>231821453299774.25</v>
      </c>
      <c r="P2" s="3">
        <f>Commercial_calculation!P16</f>
        <v>237153346725669.03</v>
      </c>
      <c r="Q2" s="3">
        <f>Commercial_calculation!Q16</f>
        <v>242607873700359.41</v>
      </c>
      <c r="R2" s="3">
        <f>Commercial_calculation!R16</f>
        <v>248187854795467.66</v>
      </c>
      <c r="S2" s="3">
        <f>Commercial_calculation!S16</f>
        <v>253896175455763.38</v>
      </c>
      <c r="T2" s="3">
        <f>Commercial_calculation!T16</f>
        <v>259735787491245.91</v>
      </c>
      <c r="U2" s="3">
        <f>Commercial_calculation!U16</f>
        <v>265709710603544.53</v>
      </c>
      <c r="V2" s="3">
        <f>Commercial_calculation!V16</f>
        <v>271821033947426.03</v>
      </c>
      <c r="W2" s="3">
        <f>Commercial_calculation!W16</f>
        <v>278072917728216.81</v>
      </c>
      <c r="X2" s="3">
        <f>Commercial_calculation!X16</f>
        <v>284468594835965.75</v>
      </c>
      <c r="Y2" s="3">
        <f>Commercial_calculation!Y16</f>
        <v>291011372517192.94</v>
      </c>
      <c r="Z2" s="3">
        <f>Commercial_calculation!Z16</f>
        <v>297704634085088.38</v>
      </c>
      <c r="AA2" s="3">
        <f>Commercial_calculation!AA16</f>
        <v>304551840669045.38</v>
      </c>
      <c r="AB2" s="3">
        <f>Commercial_calculation!AB16</f>
        <v>311556533004433.38</v>
      </c>
      <c r="AC2" s="3">
        <f>Commercial_calculation!AC16</f>
        <v>318722333263535.31</v>
      </c>
      <c r="AD2" s="3">
        <f>Commercial_calculation!AD16</f>
        <v>326052946928596.63</v>
      </c>
      <c r="AE2" s="3">
        <f>Commercial_calculation!AE16</f>
        <v>333552164707954.31</v>
      </c>
      <c r="AF2" s="3">
        <f>Commercial_calculation!AF16</f>
        <v>341223864496237.25</v>
      </c>
      <c r="AG2" s="3">
        <f>Commercial_calculation!AG16</f>
        <v>349072013379650.69</v>
      </c>
    </row>
    <row r="3" spans="1:35">
      <c r="A3" s="1" t="s">
        <v>3</v>
      </c>
      <c r="B3" s="3">
        <f>Commercial_calculation!B17</f>
        <v>0</v>
      </c>
      <c r="C3" s="3">
        <f>Commercial_calculation!C17</f>
        <v>0</v>
      </c>
      <c r="D3" s="3">
        <f>Commercial_calculation!D17</f>
        <v>0</v>
      </c>
      <c r="E3" s="3">
        <f>Commercial_calculation!E17</f>
        <v>0</v>
      </c>
      <c r="F3" s="3">
        <f>Commercial_calculation!F17</f>
        <v>0</v>
      </c>
      <c r="G3" s="3">
        <f>Commercial_calculation!G17</f>
        <v>0</v>
      </c>
      <c r="H3" s="3">
        <f>Commercial_calculation!H17</f>
        <v>0</v>
      </c>
      <c r="I3" s="3">
        <f>Commercial_calculation!I17</f>
        <v>0</v>
      </c>
      <c r="J3" s="3">
        <f>Commercial_calculation!J17</f>
        <v>0</v>
      </c>
      <c r="K3" s="3">
        <f>Commercial_calculation!K17</f>
        <v>0</v>
      </c>
      <c r="L3" s="3">
        <f>Commercial_calculation!L17</f>
        <v>0</v>
      </c>
      <c r="M3" s="3">
        <f>Commercial_calculation!M17</f>
        <v>0</v>
      </c>
      <c r="N3" s="3">
        <f>Commercial_calculation!N17</f>
        <v>0</v>
      </c>
      <c r="O3" s="3">
        <f>Commercial_calculation!O17</f>
        <v>0</v>
      </c>
      <c r="P3" s="3">
        <f>Commercial_calculation!P17</f>
        <v>0</v>
      </c>
      <c r="Q3" s="3">
        <f>Commercial_calculation!Q17</f>
        <v>0</v>
      </c>
      <c r="R3" s="3">
        <f>Commercial_calculation!R17</f>
        <v>0</v>
      </c>
      <c r="S3" s="3">
        <f>Commercial_calculation!S17</f>
        <v>0</v>
      </c>
      <c r="T3" s="3">
        <f>Commercial_calculation!T17</f>
        <v>0</v>
      </c>
      <c r="U3" s="3">
        <f>Commercial_calculation!U17</f>
        <v>0</v>
      </c>
      <c r="V3" s="3">
        <f>Commercial_calculation!V17</f>
        <v>0</v>
      </c>
      <c r="W3" s="3">
        <f>Commercial_calculation!W17</f>
        <v>0</v>
      </c>
      <c r="X3" s="3">
        <f>Commercial_calculation!X17</f>
        <v>0</v>
      </c>
      <c r="Y3" s="3">
        <f>Commercial_calculation!Y17</f>
        <v>0</v>
      </c>
      <c r="Z3" s="3">
        <f>Commercial_calculation!Z17</f>
        <v>0</v>
      </c>
      <c r="AA3" s="3">
        <f>Commercial_calculation!AA17</f>
        <v>0</v>
      </c>
      <c r="AB3" s="3">
        <f>Commercial_calculation!AB17</f>
        <v>0</v>
      </c>
      <c r="AC3" s="3">
        <f>Commercial_calculation!AC17</f>
        <v>0</v>
      </c>
      <c r="AD3" s="3">
        <f>Commercial_calculation!AD17</f>
        <v>0</v>
      </c>
      <c r="AE3" s="3">
        <f>Commercial_calculation!AE17</f>
        <v>0</v>
      </c>
      <c r="AF3" s="3">
        <f>Commercial_calculation!AF17</f>
        <v>0</v>
      </c>
      <c r="AG3" s="3">
        <f>Commercial_calculation!AG17</f>
        <v>0</v>
      </c>
    </row>
    <row r="4" spans="1:35">
      <c r="A4" s="1" t="s">
        <v>4</v>
      </c>
      <c r="B4" s="3">
        <f>Commercial_calculation!B18</f>
        <v>19360191294826.211</v>
      </c>
      <c r="C4" s="3">
        <f>Commercial_calculation!C18</f>
        <v>19015685329482.852</v>
      </c>
      <c r="D4" s="3">
        <f>Commercial_calculation!D18</f>
        <v>18958267668592.289</v>
      </c>
      <c r="E4" s="3">
        <f>Commercial_calculation!E18</f>
        <v>19394307824969.91</v>
      </c>
      <c r="F4" s="3">
        <f>Commercial_calculation!F18</f>
        <v>19840376904944.215</v>
      </c>
      <c r="G4" s="3">
        <f>Commercial_calculation!G18</f>
        <v>20296705573757.93</v>
      </c>
      <c r="H4" s="3">
        <f>Commercial_calculation!H18</f>
        <v>20763529801954.359</v>
      </c>
      <c r="I4" s="3">
        <f>Commercial_calculation!I18</f>
        <v>21241090987399.309</v>
      </c>
      <c r="J4" s="3">
        <f>Commercial_calculation!J18</f>
        <v>21729636080109.492</v>
      </c>
      <c r="K4" s="3">
        <f>Commercial_calculation!K18</f>
        <v>22229417709952.008</v>
      </c>
      <c r="L4" s="3">
        <f>Commercial_calculation!L18</f>
        <v>22740694317280.902</v>
      </c>
      <c r="M4" s="3">
        <f>Commercial_calculation!M18</f>
        <v>23263730286578.359</v>
      </c>
      <c r="N4" s="3">
        <f>Commercial_calculation!N18</f>
        <v>23798796083169.66</v>
      </c>
      <c r="O4" s="3">
        <f>Commercial_calculation!O18</f>
        <v>24346168393082.559</v>
      </c>
      <c r="P4" s="3">
        <f>Commercial_calculation!P18</f>
        <v>24906130266123.457</v>
      </c>
      <c r="Q4" s="3">
        <f>Commercial_calculation!Q18</f>
        <v>25478971262244.293</v>
      </c>
      <c r="R4" s="3">
        <f>Commercial_calculation!R18</f>
        <v>26064987601275.91</v>
      </c>
      <c r="S4" s="3">
        <f>Commercial_calculation!S18</f>
        <v>26664482316105.254</v>
      </c>
      <c r="T4" s="3">
        <f>Commercial_calculation!T18</f>
        <v>27277765409375.672</v>
      </c>
      <c r="U4" s="3">
        <f>Commercial_calculation!U18</f>
        <v>27905154013791.309</v>
      </c>
      <c r="V4" s="3">
        <f>Commercial_calculation!V18</f>
        <v>28546972556108.508</v>
      </c>
      <c r="W4" s="3">
        <f>Commercial_calculation!W18</f>
        <v>29203552924899</v>
      </c>
      <c r="X4" s="3">
        <f>Commercial_calculation!X18</f>
        <v>29875234642171.676</v>
      </c>
      <c r="Y4" s="3">
        <f>Commercial_calculation!Y18</f>
        <v>30562365038941.621</v>
      </c>
      <c r="Z4" s="3">
        <f>Commercial_calculation!Z18</f>
        <v>31265299434837.277</v>
      </c>
      <c r="AA4" s="3">
        <f>Commercial_calculation!AA18</f>
        <v>31984401321838.531</v>
      </c>
      <c r="AB4" s="3">
        <f>Commercial_calculation!AB18</f>
        <v>32720042552240.816</v>
      </c>
      <c r="AC4" s="3">
        <f>Commercial_calculation!AC18</f>
        <v>33472603530942.352</v>
      </c>
      <c r="AD4" s="3">
        <f>Commercial_calculation!AD18</f>
        <v>34242473412154.023</v>
      </c>
      <c r="AE4" s="3">
        <f>Commercial_calculation!AE18</f>
        <v>35030050300633.563</v>
      </c>
      <c r="AF4" s="3">
        <f>Commercial_calculation!AF18</f>
        <v>35835741457548.133</v>
      </c>
      <c r="AG4" s="3">
        <f>Commercial_calculation!AG18</f>
        <v>36659963511071.734</v>
      </c>
    </row>
    <row r="5" spans="1:35">
      <c r="A5" s="1" t="s">
        <v>5</v>
      </c>
      <c r="B5" s="3">
        <f>Commercial_calculation!B19</f>
        <v>0</v>
      </c>
      <c r="C5" s="3">
        <f>Commercial_calculation!C19</f>
        <v>0</v>
      </c>
      <c r="D5" s="3">
        <f>Commercial_calculation!D19</f>
        <v>0</v>
      </c>
      <c r="E5" s="3">
        <f>Commercial_calculation!E19</f>
        <v>0</v>
      </c>
      <c r="F5" s="3">
        <f>Commercial_calculation!F19</f>
        <v>0</v>
      </c>
      <c r="G5" s="3">
        <f>Commercial_calculation!G19</f>
        <v>0</v>
      </c>
      <c r="H5" s="3">
        <f>Commercial_calculation!H19</f>
        <v>0</v>
      </c>
      <c r="I5" s="3">
        <f>Commercial_calculation!I19</f>
        <v>0</v>
      </c>
      <c r="J5" s="3">
        <f>Commercial_calculation!J19</f>
        <v>0</v>
      </c>
      <c r="K5" s="3">
        <f>Commercial_calculation!K19</f>
        <v>0</v>
      </c>
      <c r="L5" s="3">
        <f>Commercial_calculation!L19</f>
        <v>0</v>
      </c>
      <c r="M5" s="3">
        <f>Commercial_calculation!M19</f>
        <v>0</v>
      </c>
      <c r="N5" s="3">
        <f>Commercial_calculation!N19</f>
        <v>0</v>
      </c>
      <c r="O5" s="3">
        <f>Commercial_calculation!O19</f>
        <v>0</v>
      </c>
      <c r="P5" s="3">
        <f>Commercial_calculation!P19</f>
        <v>0</v>
      </c>
      <c r="Q5" s="3">
        <f>Commercial_calculation!Q19</f>
        <v>0</v>
      </c>
      <c r="R5" s="3">
        <f>Commercial_calculation!R19</f>
        <v>0</v>
      </c>
      <c r="S5" s="3">
        <f>Commercial_calculation!S19</f>
        <v>0</v>
      </c>
      <c r="T5" s="3">
        <f>Commercial_calculation!T19</f>
        <v>0</v>
      </c>
      <c r="U5" s="3">
        <f>Commercial_calculation!U19</f>
        <v>0</v>
      </c>
      <c r="V5" s="3">
        <f>Commercial_calculation!V19</f>
        <v>0</v>
      </c>
      <c r="W5" s="3">
        <f>Commercial_calculation!W19</f>
        <v>0</v>
      </c>
      <c r="X5" s="3">
        <f>Commercial_calculation!X19</f>
        <v>0</v>
      </c>
      <c r="Y5" s="3">
        <f>Commercial_calculation!Y19</f>
        <v>0</v>
      </c>
      <c r="Z5" s="3">
        <f>Commercial_calculation!Z19</f>
        <v>0</v>
      </c>
      <c r="AA5" s="3">
        <f>Commercial_calculation!AA19</f>
        <v>0</v>
      </c>
      <c r="AB5" s="3">
        <f>Commercial_calculation!AB19</f>
        <v>0</v>
      </c>
      <c r="AC5" s="3">
        <f>Commercial_calculation!AC19</f>
        <v>0</v>
      </c>
      <c r="AD5" s="3">
        <f>Commercial_calculation!AD19</f>
        <v>0</v>
      </c>
      <c r="AE5" s="3">
        <f>Commercial_calculation!AE19</f>
        <v>0</v>
      </c>
      <c r="AF5" s="3">
        <f>Commercial_calculation!AF19</f>
        <v>0</v>
      </c>
      <c r="AG5" s="3">
        <f>Commercial_calculation!AG19</f>
        <v>0</v>
      </c>
    </row>
    <row r="6" spans="1:35">
      <c r="A6" s="1" t="s">
        <v>7</v>
      </c>
      <c r="B6" s="3">
        <f>Commercial_calculation!B20</f>
        <v>1786490126103.4053</v>
      </c>
      <c r="C6" s="3">
        <f>Commercial_calculation!C20</f>
        <v>1719234027238.3359</v>
      </c>
      <c r="D6" s="3">
        <f>Commercial_calculation!D20</f>
        <v>1731844545775.5361</v>
      </c>
      <c r="E6" s="3">
        <f>Commercial_calculation!E20</f>
        <v>1757822213962.1689</v>
      </c>
      <c r="F6" s="3">
        <f>Commercial_calculation!F20</f>
        <v>1784189547171.6013</v>
      </c>
      <c r="G6" s="3">
        <f>Commercial_calculation!G20</f>
        <v>1810952390379.175</v>
      </c>
      <c r="H6" s="3">
        <f>Commercial_calculation!H20</f>
        <v>1838116676234.8625</v>
      </c>
      <c r="I6" s="3">
        <f>Commercial_calculation!I20</f>
        <v>1865688426378.3853</v>
      </c>
      <c r="J6" s="3">
        <f>Commercial_calculation!J20</f>
        <v>1893673752774.0608</v>
      </c>
      <c r="K6" s="3">
        <f>Commercial_calculation!K20</f>
        <v>1922078859065.6716</v>
      </c>
      <c r="L6" s="3">
        <f>Commercial_calculation!L20</f>
        <v>1950910041951.6565</v>
      </c>
      <c r="M6" s="3">
        <f>Commercial_calculation!M20</f>
        <v>1980173692580.9312</v>
      </c>
      <c r="N6" s="3">
        <f>Commercial_calculation!N20</f>
        <v>2009876297969.645</v>
      </c>
      <c r="O6" s="3">
        <f>Commercial_calculation!O20</f>
        <v>2040024442439.1895</v>
      </c>
      <c r="P6" s="3">
        <f>Commercial_calculation!P20</f>
        <v>2070624809075.7771</v>
      </c>
      <c r="Q6" s="3">
        <f>Commercial_calculation!Q20</f>
        <v>2101684181211.9136</v>
      </c>
      <c r="R6" s="3">
        <f>Commercial_calculation!R20</f>
        <v>2133209443930.092</v>
      </c>
      <c r="S6" s="3">
        <f>Commercial_calculation!S20</f>
        <v>2165207585589.0432</v>
      </c>
      <c r="T6" s="3">
        <f>Commercial_calculation!T20</f>
        <v>2197685699372.8787</v>
      </c>
      <c r="U6" s="3">
        <f>Commercial_calculation!U20</f>
        <v>2230650984863.4717</v>
      </c>
      <c r="V6" s="3">
        <f>Commercial_calculation!V20</f>
        <v>2264110749636.4233</v>
      </c>
      <c r="W6" s="3">
        <f>Commercial_calculation!W20</f>
        <v>2298072410880.9692</v>
      </c>
      <c r="X6" s="3">
        <f>Commercial_calculation!X20</f>
        <v>2332543497044.1836</v>
      </c>
      <c r="Y6" s="3">
        <f>Commercial_calculation!Y20</f>
        <v>2367531649499.8462</v>
      </c>
      <c r="Z6" s="3">
        <f>Commercial_calculation!Z20</f>
        <v>2403044624242.3438</v>
      </c>
      <c r="AA6" s="3">
        <f>Commercial_calculation!AA20</f>
        <v>2439090293605.9785</v>
      </c>
      <c r="AB6" s="3">
        <f>Commercial_calculation!AB20</f>
        <v>2475676648010.0679</v>
      </c>
      <c r="AC6" s="3">
        <f>Commercial_calculation!AC20</f>
        <v>2512811797730.2188</v>
      </c>
      <c r="AD6" s="3">
        <f>Commercial_calculation!AD20</f>
        <v>2550503974696.1719</v>
      </c>
      <c r="AE6" s="3">
        <f>Commercial_calculation!AE20</f>
        <v>2588761534316.6143</v>
      </c>
      <c r="AF6" s="3">
        <f>Commercial_calculation!AF20</f>
        <v>2627592957331.3633</v>
      </c>
      <c r="AG6" s="3">
        <f>Commercial_calculation!AG20</f>
        <v>2667006851691.3335</v>
      </c>
    </row>
    <row r="7" spans="1:35">
      <c r="A7" s="1" t="s">
        <v>11</v>
      </c>
      <c r="B7" s="3">
        <f>Commercial_calculation!B21</f>
        <v>208258566579.63452</v>
      </c>
      <c r="C7" s="3">
        <f>Commercial_calculation!C21</f>
        <v>222246082245.43088</v>
      </c>
      <c r="D7" s="3">
        <f>Commercial_calculation!D21</f>
        <v>238409433681.46222</v>
      </c>
      <c r="E7" s="3">
        <f>Commercial_calculation!E21</f>
        <v>241508756319.3212</v>
      </c>
      <c r="F7" s="3">
        <f>Commercial_calculation!F21</f>
        <v>244648370151.47235</v>
      </c>
      <c r="G7" s="3">
        <f>Commercial_calculation!G21</f>
        <v>247828798963.44147</v>
      </c>
      <c r="H7" s="3">
        <f>Commercial_calculation!H21</f>
        <v>251050573349.96619</v>
      </c>
      <c r="I7" s="3">
        <f>Commercial_calculation!I21</f>
        <v>254314230803.51572</v>
      </c>
      <c r="J7" s="3">
        <f>Commercial_calculation!J21</f>
        <v>257620315803.9614</v>
      </c>
      <c r="K7" s="3">
        <f>Commercial_calculation!K21</f>
        <v>260969379909.41287</v>
      </c>
      <c r="L7" s="3">
        <f>Commercial_calculation!L21</f>
        <v>264361981848.2352</v>
      </c>
      <c r="M7" s="3">
        <f>Commercial_calculation!M21</f>
        <v>267798687612.26224</v>
      </c>
      <c r="N7" s="3">
        <f>Commercial_calculation!N21</f>
        <v>271280070551.22162</v>
      </c>
      <c r="O7" s="3">
        <f>Commercial_calculation!O21</f>
        <v>274806711468.38748</v>
      </c>
      <c r="P7" s="3">
        <f>Commercial_calculation!P21</f>
        <v>278379198717.4765</v>
      </c>
      <c r="Q7" s="3">
        <f>Commercial_calculation!Q21</f>
        <v>281998128300.80365</v>
      </c>
      <c r="R7" s="3">
        <f>Commercial_calculation!R21</f>
        <v>285664103968.71405</v>
      </c>
      <c r="S7" s="3">
        <f>Commercial_calculation!S21</f>
        <v>289377737320.30731</v>
      </c>
      <c r="T7" s="3">
        <f>Commercial_calculation!T21</f>
        <v>293139647905.47125</v>
      </c>
      <c r="U7" s="3">
        <f>Commercial_calculation!U21</f>
        <v>296950463328.24237</v>
      </c>
      <c r="V7" s="3">
        <f>Commercial_calculation!V21</f>
        <v>300810819351.50952</v>
      </c>
      <c r="W7" s="3">
        <f>Commercial_calculation!W21</f>
        <v>304721360003.0791</v>
      </c>
      <c r="X7" s="3">
        <f>Commercial_calculation!X21</f>
        <v>308682737683.11908</v>
      </c>
      <c r="Y7" s="3">
        <f>Commercial_calculation!Y21</f>
        <v>312695613272.99957</v>
      </c>
      <c r="Z7" s="3">
        <f>Commercial_calculation!Z21</f>
        <v>316760656245.54852</v>
      </c>
      <c r="AA7" s="3">
        <f>Commercial_calculation!AA21</f>
        <v>320878544776.7406</v>
      </c>
      <c r="AB7" s="3">
        <f>Commercial_calculation!AB21</f>
        <v>325049965858.8382</v>
      </c>
      <c r="AC7" s="3">
        <f>Commercial_calculation!AC21</f>
        <v>329275615415.00305</v>
      </c>
      <c r="AD7" s="3">
        <f>Commercial_calculation!AD21</f>
        <v>333556198415.39807</v>
      </c>
      <c r="AE7" s="3">
        <f>Commercial_calculation!AE21</f>
        <v>337892428994.79822</v>
      </c>
      <c r="AF7" s="3">
        <f>Commercial_calculation!AF21</f>
        <v>342285030571.73059</v>
      </c>
      <c r="AG7" s="3">
        <f>Commercial_calculation!AG21</f>
        <v>346734735969.16302</v>
      </c>
    </row>
    <row r="8" spans="1:35">
      <c r="A8" s="1" t="s">
        <v>13</v>
      </c>
      <c r="B8" s="3">
        <f>Commercial_calculation!B22</f>
        <v>0</v>
      </c>
      <c r="C8" s="3">
        <f>Commercial_calculation!C22</f>
        <v>0</v>
      </c>
      <c r="D8" s="3">
        <f>Commercial_calculation!D22</f>
        <v>0</v>
      </c>
      <c r="E8" s="3">
        <f>Commercial_calculation!E22</f>
        <v>0</v>
      </c>
      <c r="F8" s="3">
        <f>Commercial_calculation!F22</f>
        <v>0</v>
      </c>
      <c r="G8" s="3">
        <f>Commercial_calculation!G22</f>
        <v>0</v>
      </c>
      <c r="H8" s="3">
        <f>Commercial_calculation!H22</f>
        <v>0</v>
      </c>
      <c r="I8" s="3">
        <f>Commercial_calculation!I22</f>
        <v>0</v>
      </c>
      <c r="J8" s="3">
        <f>Commercial_calculation!J22</f>
        <v>0</v>
      </c>
      <c r="K8" s="3">
        <f>Commercial_calculation!K22</f>
        <v>0</v>
      </c>
      <c r="L8" s="3">
        <f>Commercial_calculation!L22</f>
        <v>0</v>
      </c>
      <c r="M8" s="3">
        <f>Commercial_calculation!M22</f>
        <v>0</v>
      </c>
      <c r="N8" s="3">
        <f>Commercial_calculation!N22</f>
        <v>0</v>
      </c>
      <c r="O8" s="3">
        <f>Commercial_calculation!O22</f>
        <v>0</v>
      </c>
      <c r="P8" s="3">
        <f>Commercial_calculation!P22</f>
        <v>0</v>
      </c>
      <c r="Q8" s="3">
        <f>Commercial_calculation!Q22</f>
        <v>0</v>
      </c>
      <c r="R8" s="3">
        <f>Commercial_calculation!R22</f>
        <v>0</v>
      </c>
      <c r="S8" s="3">
        <f>Commercial_calculation!S22</f>
        <v>0</v>
      </c>
      <c r="T8" s="3">
        <f>Commercial_calculation!T22</f>
        <v>0</v>
      </c>
      <c r="U8" s="3">
        <f>Commercial_calculation!U22</f>
        <v>0</v>
      </c>
      <c r="V8" s="3">
        <f>Commercial_calculation!V22</f>
        <v>0</v>
      </c>
      <c r="W8" s="3">
        <f>Commercial_calculation!W22</f>
        <v>0</v>
      </c>
      <c r="X8" s="3">
        <f>Commercial_calculation!X22</f>
        <v>0</v>
      </c>
      <c r="Y8" s="3">
        <f>Commercial_calculation!Y22</f>
        <v>0</v>
      </c>
      <c r="Z8" s="3">
        <f>Commercial_calculation!Z22</f>
        <v>0</v>
      </c>
      <c r="AA8" s="3">
        <f>Commercial_calculation!AA22</f>
        <v>0</v>
      </c>
      <c r="AB8" s="3">
        <f>Commercial_calculation!AB22</f>
        <v>0</v>
      </c>
      <c r="AC8" s="3">
        <f>Commercial_calculation!AC22</f>
        <v>0</v>
      </c>
      <c r="AD8" s="3">
        <f>Commercial_calculation!AD22</f>
        <v>0</v>
      </c>
      <c r="AE8" s="3">
        <f>Commercial_calculation!AE22</f>
        <v>0</v>
      </c>
      <c r="AF8" s="3">
        <f>Commercial_calculation!AF22</f>
        <v>0</v>
      </c>
      <c r="AG8" s="3">
        <f>Commercial_calculation!AG22</f>
        <v>0</v>
      </c>
    </row>
    <row r="9" spans="1:35">
      <c r="A9" s="1" t="s">
        <v>14</v>
      </c>
      <c r="B9" s="3">
        <f>Commercial_calculation!B23</f>
        <v>0</v>
      </c>
      <c r="C9" s="3">
        <f>Commercial_calculation!C23</f>
        <v>0</v>
      </c>
      <c r="D9" s="3">
        <f>Commercial_calculation!D23</f>
        <v>0</v>
      </c>
      <c r="E9" s="3">
        <f>Commercial_calculation!E23</f>
        <v>0</v>
      </c>
      <c r="F9" s="3">
        <f>Commercial_calculation!F23</f>
        <v>0</v>
      </c>
      <c r="G9" s="3">
        <f>Commercial_calculation!G23</f>
        <v>0</v>
      </c>
      <c r="H9" s="3">
        <f>Commercial_calculation!H23</f>
        <v>0</v>
      </c>
      <c r="I9" s="3">
        <f>Commercial_calculation!I23</f>
        <v>0</v>
      </c>
      <c r="J9" s="3">
        <f>Commercial_calculation!J23</f>
        <v>0</v>
      </c>
      <c r="K9" s="3">
        <f>Commercial_calculation!K23</f>
        <v>0</v>
      </c>
      <c r="L9" s="3">
        <f>Commercial_calculation!L23</f>
        <v>0</v>
      </c>
      <c r="M9" s="3">
        <f>Commercial_calculation!M23</f>
        <v>0</v>
      </c>
      <c r="N9" s="3">
        <f>Commercial_calculation!N23</f>
        <v>0</v>
      </c>
      <c r="O9" s="3">
        <f>Commercial_calculation!O23</f>
        <v>0</v>
      </c>
      <c r="P9" s="3">
        <f>Commercial_calculation!P23</f>
        <v>0</v>
      </c>
      <c r="Q9" s="3">
        <f>Commercial_calculation!Q23</f>
        <v>0</v>
      </c>
      <c r="R9" s="3">
        <f>Commercial_calculation!R23</f>
        <v>0</v>
      </c>
      <c r="S9" s="3">
        <f>Commercial_calculation!S23</f>
        <v>0</v>
      </c>
      <c r="T9" s="3">
        <f>Commercial_calculation!T23</f>
        <v>0</v>
      </c>
      <c r="U9" s="3">
        <f>Commercial_calculation!U23</f>
        <v>0</v>
      </c>
      <c r="V9" s="3">
        <f>Commercial_calculation!V23</f>
        <v>0</v>
      </c>
      <c r="W9" s="3">
        <f>Commercial_calculation!W23</f>
        <v>0</v>
      </c>
      <c r="X9" s="3">
        <f>Commercial_calculation!X23</f>
        <v>0</v>
      </c>
      <c r="Y9" s="3">
        <f>Commercial_calculation!Y23</f>
        <v>0</v>
      </c>
      <c r="Z9" s="3">
        <f>Commercial_calculation!Z23</f>
        <v>0</v>
      </c>
      <c r="AA9" s="3">
        <f>Commercial_calculation!AA23</f>
        <v>0</v>
      </c>
      <c r="AB9" s="3">
        <f>Commercial_calculation!AB23</f>
        <v>0</v>
      </c>
      <c r="AC9" s="3">
        <f>Commercial_calculation!AC23</f>
        <v>0</v>
      </c>
      <c r="AD9" s="3">
        <f>Commercial_calculation!AD23</f>
        <v>0</v>
      </c>
      <c r="AE9" s="3">
        <f>Commercial_calculation!AE23</f>
        <v>0</v>
      </c>
      <c r="AF9" s="3">
        <f>Commercial_calculation!AF23</f>
        <v>0</v>
      </c>
      <c r="AG9" s="3">
        <f>Commercial_calculation!AG23</f>
        <v>0</v>
      </c>
    </row>
    <row r="10" spans="1:35">
      <c r="A10" s="1" t="s">
        <v>15</v>
      </c>
      <c r="B10" s="3">
        <f>Commercial_calculation!B24</f>
        <v>318006442154.99707</v>
      </c>
      <c r="C10" s="3">
        <f>Commercial_calculation!C24</f>
        <v>298632318918.56421</v>
      </c>
      <c r="D10" s="3">
        <f>Commercial_calculation!D24</f>
        <v>293945031038.7821</v>
      </c>
      <c r="E10" s="3">
        <f>Commercial_calculation!E24</f>
        <v>283069064890.34717</v>
      </c>
      <c r="F10" s="3">
        <f>Commercial_calculation!F24</f>
        <v>272595509489.40433</v>
      </c>
      <c r="G10" s="3">
        <f>Commercial_calculation!G24</f>
        <v>262509475638.29636</v>
      </c>
      <c r="H10" s="3">
        <f>Commercial_calculation!H24</f>
        <v>252796625039.67938</v>
      </c>
      <c r="I10" s="3">
        <f>Commercial_calculation!I24</f>
        <v>243443149913.21124</v>
      </c>
      <c r="J10" s="3">
        <f>Commercial_calculation!J24</f>
        <v>234435753366.42242</v>
      </c>
      <c r="K10" s="3">
        <f>Commercial_calculation!K24</f>
        <v>225761630491.86478</v>
      </c>
      <c r="L10" s="3">
        <f>Commercial_calculation!L24</f>
        <v>217408450163.66577</v>
      </c>
      <c r="M10" s="3">
        <f>Commercial_calculation!M24</f>
        <v>209364337507.61014</v>
      </c>
      <c r="N10" s="3">
        <f>Commercial_calculation!N24</f>
        <v>201617857019.82855</v>
      </c>
      <c r="O10" s="3">
        <f>Commercial_calculation!O24</f>
        <v>194157996310.09488</v>
      </c>
      <c r="P10" s="3">
        <f>Commercial_calculation!P24</f>
        <v>186974150446.62137</v>
      </c>
      <c r="Q10" s="3">
        <f>Commercial_calculation!Q24</f>
        <v>180056106880.09637</v>
      </c>
      <c r="R10" s="3">
        <f>Commercial_calculation!R24</f>
        <v>173394030925.53281</v>
      </c>
      <c r="S10" s="3">
        <f>Commercial_calculation!S24</f>
        <v>166978451781.28809</v>
      </c>
      <c r="T10" s="3">
        <f>Commercial_calculation!T24</f>
        <v>160800249065.38043</v>
      </c>
      <c r="U10" s="3">
        <f>Commercial_calculation!U24</f>
        <v>154850639849.96136</v>
      </c>
      <c r="V10" s="3">
        <f>Commercial_calculation!V24</f>
        <v>149121166175.51279</v>
      </c>
      <c r="W10" s="3">
        <f>Commercial_calculation!W24</f>
        <v>143603683027.0188</v>
      </c>
      <c r="X10" s="3">
        <f>Commercial_calculation!X24</f>
        <v>138290346755.0191</v>
      </c>
      <c r="Y10" s="3">
        <f>Commercial_calculation!Y24</f>
        <v>133173603925.08339</v>
      </c>
      <c r="Z10" s="3">
        <f>Commercial_calculation!Z24</f>
        <v>128246180579.8553</v>
      </c>
      <c r="AA10" s="3">
        <f>Commercial_calculation!AA24</f>
        <v>123501071898.40065</v>
      </c>
      <c r="AB10" s="3">
        <f>Commercial_calculation!AB24</f>
        <v>118931532238.15982</v>
      </c>
      <c r="AC10" s="3">
        <f>Commercial_calculation!AC24</f>
        <v>114531065545.3479</v>
      </c>
      <c r="AD10" s="3">
        <f>Commercial_calculation!AD24</f>
        <v>110293416120.17003</v>
      </c>
      <c r="AE10" s="3">
        <f>Commercial_calculation!AE24</f>
        <v>106212559723.72374</v>
      </c>
      <c r="AF10" s="3">
        <f>Commercial_calculation!AF24</f>
        <v>102282695013.94595</v>
      </c>
      <c r="AG10" s="3">
        <f>Commercial_calculation!AG24</f>
        <v>98498235298.429947</v>
      </c>
    </row>
    <row r="11" spans="1:35">
      <c r="A11" s="1" t="s">
        <v>16</v>
      </c>
      <c r="B11" s="3">
        <f>Commercial_calculation!B25</f>
        <v>0</v>
      </c>
      <c r="C11" s="3">
        <f>Commercial_calculation!C25</f>
        <v>0</v>
      </c>
      <c r="D11" s="3">
        <f>Commercial_calculation!D25</f>
        <v>0</v>
      </c>
      <c r="E11" s="3">
        <f>Commercial_calculation!E25</f>
        <v>0</v>
      </c>
      <c r="F11" s="3">
        <f>Commercial_calculation!F25</f>
        <v>0</v>
      </c>
      <c r="G11" s="3">
        <f>Commercial_calculation!G25</f>
        <v>0</v>
      </c>
      <c r="H11" s="3">
        <f>Commercial_calculation!H25</f>
        <v>0</v>
      </c>
      <c r="I11" s="3">
        <f>Commercial_calculation!I25</f>
        <v>0</v>
      </c>
      <c r="J11" s="3">
        <f>Commercial_calculation!J25</f>
        <v>0</v>
      </c>
      <c r="K11" s="3">
        <f>Commercial_calculation!K25</f>
        <v>0</v>
      </c>
      <c r="L11" s="3">
        <f>Commercial_calculation!L25</f>
        <v>0</v>
      </c>
      <c r="M11" s="3">
        <f>Commercial_calculation!M25</f>
        <v>0</v>
      </c>
      <c r="N11" s="3">
        <f>Commercial_calculation!N25</f>
        <v>0</v>
      </c>
      <c r="O11" s="3">
        <f>Commercial_calculation!O25</f>
        <v>0</v>
      </c>
      <c r="P11" s="3">
        <f>Commercial_calculation!P25</f>
        <v>0</v>
      </c>
      <c r="Q11" s="3">
        <f>Commercial_calculation!Q25</f>
        <v>0</v>
      </c>
      <c r="R11" s="3">
        <f>Commercial_calculation!R25</f>
        <v>0</v>
      </c>
      <c r="S11" s="3">
        <f>Commercial_calculation!S25</f>
        <v>0</v>
      </c>
      <c r="T11" s="3">
        <f>Commercial_calculation!T25</f>
        <v>0</v>
      </c>
      <c r="U11" s="3">
        <f>Commercial_calculation!U25</f>
        <v>0</v>
      </c>
      <c r="V11" s="3">
        <f>Commercial_calculation!V25</f>
        <v>0</v>
      </c>
      <c r="W11" s="3">
        <f>Commercial_calculation!W25</f>
        <v>0</v>
      </c>
      <c r="X11" s="3">
        <f>Commercial_calculation!X25</f>
        <v>0</v>
      </c>
      <c r="Y11" s="3">
        <f>Commercial_calculation!Y25</f>
        <v>0</v>
      </c>
      <c r="Z11" s="3">
        <f>Commercial_calculation!Z25</f>
        <v>0</v>
      </c>
      <c r="AA11" s="3">
        <f>Commercial_calculation!AA25</f>
        <v>0</v>
      </c>
      <c r="AB11" s="3">
        <f>Commercial_calculation!AB25</f>
        <v>0</v>
      </c>
      <c r="AC11" s="3">
        <f>Commercial_calculation!AC25</f>
        <v>0</v>
      </c>
      <c r="AD11" s="3">
        <f>Commercial_calculation!AD25</f>
        <v>0</v>
      </c>
      <c r="AE11" s="3">
        <f>Commercial_calculation!AE25</f>
        <v>0</v>
      </c>
      <c r="AF11" s="3">
        <f>Commercial_calculation!AF25</f>
        <v>0</v>
      </c>
      <c r="AG11" s="3">
        <f>Commercial_calculation!AG25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2" sqref="B2"/>
    </sheetView>
  </sheetViews>
  <sheetFormatPr defaultRowHeight="15"/>
  <cols>
    <col min="1" max="1" width="29.85546875" customWidth="1"/>
    <col min="2" max="2" width="9.7109375" bestFit="1" customWidth="1"/>
    <col min="3" max="33" width="9.5703125" bestFit="1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Commercial_calculation!B40</f>
        <v>110850551077022.94</v>
      </c>
      <c r="C2" s="3">
        <f>Commercial_calculation!C40</f>
        <v>109852244589602.05</v>
      </c>
      <c r="D2" s="3">
        <f>Commercial_calculation!D40</f>
        <v>110827334647082.92</v>
      </c>
      <c r="E2" s="3">
        <f>Commercial_calculation!E40</f>
        <v>113376363343965.81</v>
      </c>
      <c r="F2" s="3">
        <f>Commercial_calculation!F40</f>
        <v>115984019700877.02</v>
      </c>
      <c r="G2" s="3">
        <f>Commercial_calculation!G40</f>
        <v>118651652153997.17</v>
      </c>
      <c r="H2" s="3">
        <f>Commercial_calculation!H40</f>
        <v>121380640153539.09</v>
      </c>
      <c r="I2" s="3">
        <f>Commercial_calculation!I40</f>
        <v>124172394877070.48</v>
      </c>
      <c r="J2" s="3">
        <f>Commercial_calculation!J40</f>
        <v>127028359959243.09</v>
      </c>
      <c r="K2" s="3">
        <f>Commercial_calculation!K40</f>
        <v>129950012238305.67</v>
      </c>
      <c r="L2" s="3">
        <f>Commercial_calculation!L40</f>
        <v>132938862519786.69</v>
      </c>
      <c r="M2" s="3">
        <f>Commercial_calculation!M40</f>
        <v>135996456357741.77</v>
      </c>
      <c r="N2" s="3">
        <f>Commercial_calculation!N40</f>
        <v>139124374853969.81</v>
      </c>
      <c r="O2" s="3">
        <f>Commercial_calculation!O40</f>
        <v>142324235475611.09</v>
      </c>
      <c r="P2" s="3">
        <f>Commercial_calculation!P40</f>
        <v>145597692891550.13</v>
      </c>
      <c r="Q2" s="3">
        <f>Commercial_calculation!Q40</f>
        <v>148946439828055.75</v>
      </c>
      <c r="R2" s="3">
        <f>Commercial_calculation!R40</f>
        <v>152372207944101.03</v>
      </c>
      <c r="S2" s="3">
        <f>Commercial_calculation!S40</f>
        <v>155876768726815.34</v>
      </c>
      <c r="T2" s="3">
        <f>Commercial_calculation!T40</f>
        <v>159461934407532.09</v>
      </c>
      <c r="U2" s="3">
        <f>Commercial_calculation!U40</f>
        <v>163129558898905.31</v>
      </c>
      <c r="V2" s="3">
        <f>Commercial_calculation!V40</f>
        <v>166881538753580.13</v>
      </c>
      <c r="W2" s="3">
        <f>Commercial_calculation!W40</f>
        <v>170719814144912.44</v>
      </c>
      <c r="X2" s="3">
        <f>Commercial_calculation!X40</f>
        <v>174646369870245.41</v>
      </c>
      <c r="Y2" s="3">
        <f>Commercial_calculation!Y40</f>
        <v>178663236377261.03</v>
      </c>
      <c r="Z2" s="3">
        <f>Commercial_calculation!Z40</f>
        <v>182772490813938.03</v>
      </c>
      <c r="AA2" s="3">
        <f>Commercial_calculation!AA40</f>
        <v>186976258102658.59</v>
      </c>
      <c r="AB2" s="3">
        <f>Commercial_calculation!AB40</f>
        <v>191276712039019.72</v>
      </c>
      <c r="AC2" s="3">
        <f>Commercial_calculation!AC40</f>
        <v>195676076415917.16</v>
      </c>
      <c r="AD2" s="3">
        <f>Commercial_calculation!AD40</f>
        <v>200176626173483.22</v>
      </c>
      <c r="AE2" s="3">
        <f>Commercial_calculation!AE40</f>
        <v>204780688575473.31</v>
      </c>
      <c r="AF2" s="3">
        <f>Commercial_calculation!AF40</f>
        <v>209490644412709.19</v>
      </c>
      <c r="AG2" s="3">
        <f>Commercial_calculation!AG40</f>
        <v>214308929234201.47</v>
      </c>
    </row>
    <row r="3" spans="1:35">
      <c r="A3" s="1" t="s">
        <v>3</v>
      </c>
      <c r="B3" s="3">
        <f>Commercial_calculation!B41</f>
        <v>0</v>
      </c>
      <c r="C3" s="3">
        <f>Commercial_calculation!C41</f>
        <v>0</v>
      </c>
      <c r="D3" s="3">
        <f>Commercial_calculation!D41</f>
        <v>0</v>
      </c>
      <c r="E3" s="3">
        <f>Commercial_calculation!E41</f>
        <v>0</v>
      </c>
      <c r="F3" s="3">
        <f>Commercial_calculation!F41</f>
        <v>0</v>
      </c>
      <c r="G3" s="3">
        <f>Commercial_calculation!G41</f>
        <v>0</v>
      </c>
      <c r="H3" s="3">
        <f>Commercial_calculation!H41</f>
        <v>0</v>
      </c>
      <c r="I3" s="3">
        <f>Commercial_calculation!I41</f>
        <v>0</v>
      </c>
      <c r="J3" s="3">
        <f>Commercial_calculation!J41</f>
        <v>0</v>
      </c>
      <c r="K3" s="3">
        <f>Commercial_calculation!K41</f>
        <v>0</v>
      </c>
      <c r="L3" s="3">
        <f>Commercial_calculation!L41</f>
        <v>0</v>
      </c>
      <c r="M3" s="3">
        <f>Commercial_calculation!M41</f>
        <v>0</v>
      </c>
      <c r="N3" s="3">
        <f>Commercial_calculation!N41</f>
        <v>0</v>
      </c>
      <c r="O3" s="3">
        <f>Commercial_calculation!O41</f>
        <v>0</v>
      </c>
      <c r="P3" s="3">
        <f>Commercial_calculation!P41</f>
        <v>0</v>
      </c>
      <c r="Q3" s="3">
        <f>Commercial_calculation!Q41</f>
        <v>0</v>
      </c>
      <c r="R3" s="3">
        <f>Commercial_calculation!R41</f>
        <v>0</v>
      </c>
      <c r="S3" s="3">
        <f>Commercial_calculation!S41</f>
        <v>0</v>
      </c>
      <c r="T3" s="3">
        <f>Commercial_calculation!T41</f>
        <v>0</v>
      </c>
      <c r="U3" s="3">
        <f>Commercial_calculation!U41</f>
        <v>0</v>
      </c>
      <c r="V3" s="3">
        <f>Commercial_calculation!V41</f>
        <v>0</v>
      </c>
      <c r="W3" s="3">
        <f>Commercial_calculation!W41</f>
        <v>0</v>
      </c>
      <c r="X3" s="3">
        <f>Commercial_calculation!X41</f>
        <v>0</v>
      </c>
      <c r="Y3" s="3">
        <f>Commercial_calculation!Y41</f>
        <v>0</v>
      </c>
      <c r="Z3" s="3">
        <f>Commercial_calculation!Z41</f>
        <v>0</v>
      </c>
      <c r="AA3" s="3">
        <f>Commercial_calculation!AA41</f>
        <v>0</v>
      </c>
      <c r="AB3" s="3">
        <f>Commercial_calculation!AB41</f>
        <v>0</v>
      </c>
      <c r="AC3" s="3">
        <f>Commercial_calculation!AC41</f>
        <v>0</v>
      </c>
      <c r="AD3" s="3">
        <f>Commercial_calculation!AD41</f>
        <v>0</v>
      </c>
      <c r="AE3" s="3">
        <f>Commercial_calculation!AE41</f>
        <v>0</v>
      </c>
      <c r="AF3" s="3">
        <f>Commercial_calculation!AF41</f>
        <v>0</v>
      </c>
      <c r="AG3" s="3">
        <f>Commercial_calculation!AG41</f>
        <v>0</v>
      </c>
    </row>
    <row r="4" spans="1:35">
      <c r="A4" s="1" t="s">
        <v>4</v>
      </c>
      <c r="B4" s="3">
        <f>Commercial_calculation!B42</f>
        <v>0</v>
      </c>
      <c r="C4" s="3">
        <f>Commercial_calculation!C42</f>
        <v>0</v>
      </c>
      <c r="D4" s="3">
        <f>Commercial_calculation!D42</f>
        <v>0</v>
      </c>
      <c r="E4" s="3">
        <f>Commercial_calculation!E42</f>
        <v>0</v>
      </c>
      <c r="F4" s="3">
        <f>Commercial_calculation!F42</f>
        <v>0</v>
      </c>
      <c r="G4" s="3">
        <f>Commercial_calculation!G42</f>
        <v>0</v>
      </c>
      <c r="H4" s="3">
        <f>Commercial_calculation!H42</f>
        <v>0</v>
      </c>
      <c r="I4" s="3">
        <f>Commercial_calculation!I42</f>
        <v>0</v>
      </c>
      <c r="J4" s="3">
        <f>Commercial_calculation!J42</f>
        <v>0</v>
      </c>
      <c r="K4" s="3">
        <f>Commercial_calculation!K42</f>
        <v>0</v>
      </c>
      <c r="L4" s="3">
        <f>Commercial_calculation!L42</f>
        <v>0</v>
      </c>
      <c r="M4" s="3">
        <f>Commercial_calculation!M42</f>
        <v>0</v>
      </c>
      <c r="N4" s="3">
        <f>Commercial_calculation!N42</f>
        <v>0</v>
      </c>
      <c r="O4" s="3">
        <f>Commercial_calculation!O42</f>
        <v>0</v>
      </c>
      <c r="P4" s="3">
        <f>Commercial_calculation!P42</f>
        <v>0</v>
      </c>
      <c r="Q4" s="3">
        <f>Commercial_calculation!Q42</f>
        <v>0</v>
      </c>
      <c r="R4" s="3">
        <f>Commercial_calculation!R42</f>
        <v>0</v>
      </c>
      <c r="S4" s="3">
        <f>Commercial_calculation!S42</f>
        <v>0</v>
      </c>
      <c r="T4" s="3">
        <f>Commercial_calculation!T42</f>
        <v>0</v>
      </c>
      <c r="U4" s="3">
        <f>Commercial_calculation!U42</f>
        <v>0</v>
      </c>
      <c r="V4" s="3">
        <f>Commercial_calculation!V42</f>
        <v>0</v>
      </c>
      <c r="W4" s="3">
        <f>Commercial_calculation!W42</f>
        <v>0</v>
      </c>
      <c r="X4" s="3">
        <f>Commercial_calculation!X42</f>
        <v>0</v>
      </c>
      <c r="Y4" s="3">
        <f>Commercial_calculation!Y42</f>
        <v>0</v>
      </c>
      <c r="Z4" s="3">
        <f>Commercial_calculation!Z42</f>
        <v>0</v>
      </c>
      <c r="AA4" s="3">
        <f>Commercial_calculation!AA42</f>
        <v>0</v>
      </c>
      <c r="AB4" s="3">
        <f>Commercial_calculation!AB42</f>
        <v>0</v>
      </c>
      <c r="AC4" s="3">
        <f>Commercial_calculation!AC42</f>
        <v>0</v>
      </c>
      <c r="AD4" s="3">
        <f>Commercial_calculation!AD42</f>
        <v>0</v>
      </c>
      <c r="AE4" s="3">
        <f>Commercial_calculation!AE42</f>
        <v>0</v>
      </c>
      <c r="AF4" s="3">
        <f>Commercial_calculation!AF42</f>
        <v>0</v>
      </c>
      <c r="AG4" s="3">
        <f>Commercial_calculation!AG42</f>
        <v>0</v>
      </c>
    </row>
    <row r="5" spans="1:35">
      <c r="A5" s="1" t="s">
        <v>5</v>
      </c>
      <c r="B5" s="3">
        <f>Commercial_calculation!B43</f>
        <v>0</v>
      </c>
      <c r="C5" s="3">
        <f>Commercial_calculation!C43</f>
        <v>0</v>
      </c>
      <c r="D5" s="3">
        <f>Commercial_calculation!D43</f>
        <v>0</v>
      </c>
      <c r="E5" s="3">
        <f>Commercial_calculation!E43</f>
        <v>0</v>
      </c>
      <c r="F5" s="3">
        <f>Commercial_calculation!F43</f>
        <v>0</v>
      </c>
      <c r="G5" s="3">
        <f>Commercial_calculation!G43</f>
        <v>0</v>
      </c>
      <c r="H5" s="3">
        <f>Commercial_calculation!H43</f>
        <v>0</v>
      </c>
      <c r="I5" s="3">
        <f>Commercial_calculation!I43</f>
        <v>0</v>
      </c>
      <c r="J5" s="3">
        <f>Commercial_calculation!J43</f>
        <v>0</v>
      </c>
      <c r="K5" s="3">
        <f>Commercial_calculation!K43</f>
        <v>0</v>
      </c>
      <c r="L5" s="3">
        <f>Commercial_calculation!L43</f>
        <v>0</v>
      </c>
      <c r="M5" s="3">
        <f>Commercial_calculation!M43</f>
        <v>0</v>
      </c>
      <c r="N5" s="3">
        <f>Commercial_calculation!N43</f>
        <v>0</v>
      </c>
      <c r="O5" s="3">
        <f>Commercial_calculation!O43</f>
        <v>0</v>
      </c>
      <c r="P5" s="3">
        <f>Commercial_calculation!P43</f>
        <v>0</v>
      </c>
      <c r="Q5" s="3">
        <f>Commercial_calculation!Q43</f>
        <v>0</v>
      </c>
      <c r="R5" s="3">
        <f>Commercial_calculation!R43</f>
        <v>0</v>
      </c>
      <c r="S5" s="3">
        <f>Commercial_calculation!S43</f>
        <v>0</v>
      </c>
      <c r="T5" s="3">
        <f>Commercial_calculation!T43</f>
        <v>0</v>
      </c>
      <c r="U5" s="3">
        <f>Commercial_calculation!U43</f>
        <v>0</v>
      </c>
      <c r="V5" s="3">
        <f>Commercial_calculation!V43</f>
        <v>0</v>
      </c>
      <c r="W5" s="3">
        <f>Commercial_calculation!W43</f>
        <v>0</v>
      </c>
      <c r="X5" s="3">
        <f>Commercial_calculation!X43</f>
        <v>0</v>
      </c>
      <c r="Y5" s="3">
        <f>Commercial_calculation!Y43</f>
        <v>0</v>
      </c>
      <c r="Z5" s="3">
        <f>Commercial_calculation!Z43</f>
        <v>0</v>
      </c>
      <c r="AA5" s="3">
        <f>Commercial_calculation!AA43</f>
        <v>0</v>
      </c>
      <c r="AB5" s="3">
        <f>Commercial_calculation!AB43</f>
        <v>0</v>
      </c>
      <c r="AC5" s="3">
        <f>Commercial_calculation!AC43</f>
        <v>0</v>
      </c>
      <c r="AD5" s="3">
        <f>Commercial_calculation!AD43</f>
        <v>0</v>
      </c>
      <c r="AE5" s="3">
        <f>Commercial_calculation!AE43</f>
        <v>0</v>
      </c>
      <c r="AF5" s="3">
        <f>Commercial_calculation!AF43</f>
        <v>0</v>
      </c>
      <c r="AG5" s="3">
        <f>Commercial_calculation!AG43</f>
        <v>0</v>
      </c>
    </row>
    <row r="6" spans="1:35">
      <c r="A6" s="1" t="s">
        <v>7</v>
      </c>
      <c r="B6" s="3">
        <f>Commercial_calculation!B44</f>
        <v>0</v>
      </c>
      <c r="C6" s="3">
        <f>Commercial_calculation!C44</f>
        <v>0</v>
      </c>
      <c r="D6" s="3">
        <f>Commercial_calculation!D44</f>
        <v>0</v>
      </c>
      <c r="E6" s="3">
        <f>Commercial_calculation!E44</f>
        <v>0</v>
      </c>
      <c r="F6" s="3">
        <f>Commercial_calculation!F44</f>
        <v>0</v>
      </c>
      <c r="G6" s="3">
        <f>Commercial_calculation!G44</f>
        <v>0</v>
      </c>
      <c r="H6" s="3">
        <f>Commercial_calculation!H44</f>
        <v>0</v>
      </c>
      <c r="I6" s="3">
        <f>Commercial_calculation!I44</f>
        <v>0</v>
      </c>
      <c r="J6" s="3">
        <f>Commercial_calculation!J44</f>
        <v>0</v>
      </c>
      <c r="K6" s="3">
        <f>Commercial_calculation!K44</f>
        <v>0</v>
      </c>
      <c r="L6" s="3">
        <f>Commercial_calculation!L44</f>
        <v>0</v>
      </c>
      <c r="M6" s="3">
        <f>Commercial_calculation!M44</f>
        <v>0</v>
      </c>
      <c r="N6" s="3">
        <f>Commercial_calculation!N44</f>
        <v>0</v>
      </c>
      <c r="O6" s="3">
        <f>Commercial_calculation!O44</f>
        <v>0</v>
      </c>
      <c r="P6" s="3">
        <f>Commercial_calculation!P44</f>
        <v>0</v>
      </c>
      <c r="Q6" s="3">
        <f>Commercial_calculation!Q44</f>
        <v>0</v>
      </c>
      <c r="R6" s="3">
        <f>Commercial_calculation!R44</f>
        <v>0</v>
      </c>
      <c r="S6" s="3">
        <f>Commercial_calculation!S44</f>
        <v>0</v>
      </c>
      <c r="T6" s="3">
        <f>Commercial_calculation!T44</f>
        <v>0</v>
      </c>
      <c r="U6" s="3">
        <f>Commercial_calculation!U44</f>
        <v>0</v>
      </c>
      <c r="V6" s="3">
        <f>Commercial_calculation!V44</f>
        <v>0</v>
      </c>
      <c r="W6" s="3">
        <f>Commercial_calculation!W44</f>
        <v>0</v>
      </c>
      <c r="X6" s="3">
        <f>Commercial_calculation!X44</f>
        <v>0</v>
      </c>
      <c r="Y6" s="3">
        <f>Commercial_calculation!Y44</f>
        <v>0</v>
      </c>
      <c r="Z6" s="3">
        <f>Commercial_calculation!Z44</f>
        <v>0</v>
      </c>
      <c r="AA6" s="3">
        <f>Commercial_calculation!AA44</f>
        <v>0</v>
      </c>
      <c r="AB6" s="3">
        <f>Commercial_calculation!AB44</f>
        <v>0</v>
      </c>
      <c r="AC6" s="3">
        <f>Commercial_calculation!AC44</f>
        <v>0</v>
      </c>
      <c r="AD6" s="3">
        <f>Commercial_calculation!AD44</f>
        <v>0</v>
      </c>
      <c r="AE6" s="3">
        <f>Commercial_calculation!AE44</f>
        <v>0</v>
      </c>
      <c r="AF6" s="3">
        <f>Commercial_calculation!AF44</f>
        <v>0</v>
      </c>
      <c r="AG6" s="3">
        <f>Commercial_calculation!AG44</f>
        <v>0</v>
      </c>
    </row>
    <row r="7" spans="1:35">
      <c r="A7" s="1" t="s">
        <v>11</v>
      </c>
      <c r="B7" s="3">
        <f>Commercial_calculation!B45</f>
        <v>3470976109660.5757</v>
      </c>
      <c r="C7" s="3">
        <f>Commercial_calculation!C45</f>
        <v>3704101370757.1816</v>
      </c>
      <c r="D7" s="3">
        <f>Commercial_calculation!D45</f>
        <v>3973490561357.7036</v>
      </c>
      <c r="E7" s="3">
        <f>Commercial_calculation!E45</f>
        <v>4025145938655.3535</v>
      </c>
      <c r="F7" s="3">
        <f>Commercial_calculation!F45</f>
        <v>4077472835857.8726</v>
      </c>
      <c r="G7" s="3">
        <f>Commercial_calculation!G45</f>
        <v>4130479982724.0244</v>
      </c>
      <c r="H7" s="3">
        <f>Commercial_calculation!H45</f>
        <v>4184176222499.4365</v>
      </c>
      <c r="I7" s="3">
        <f>Commercial_calculation!I45</f>
        <v>4238570513391.9287</v>
      </c>
      <c r="J7" s="3">
        <f>Commercial_calculation!J45</f>
        <v>4293671930066.0234</v>
      </c>
      <c r="K7" s="3">
        <f>Commercial_calculation!K45</f>
        <v>4349489665156.8813</v>
      </c>
      <c r="L7" s="3">
        <f>Commercial_calculation!L45</f>
        <v>4406033030803.9199</v>
      </c>
      <c r="M7" s="3">
        <f>Commercial_calculation!M45</f>
        <v>4463311460204.3701</v>
      </c>
      <c r="N7" s="3">
        <f>Commercial_calculation!N45</f>
        <v>4521334509187.0264</v>
      </c>
      <c r="O7" s="3">
        <f>Commercial_calculation!O45</f>
        <v>4580111857806.457</v>
      </c>
      <c r="P7" s="3">
        <f>Commercial_calculation!P45</f>
        <v>4639653311957.9404</v>
      </c>
      <c r="Q7" s="3">
        <f>Commercial_calculation!Q45</f>
        <v>4699968805013.3936</v>
      </c>
      <c r="R7" s="3">
        <f>Commercial_calculation!R45</f>
        <v>4761068399478.5674</v>
      </c>
      <c r="S7" s="3">
        <f>Commercial_calculation!S45</f>
        <v>4822962288671.7881</v>
      </c>
      <c r="T7" s="3">
        <f>Commercial_calculation!T45</f>
        <v>4885660798424.5205</v>
      </c>
      <c r="U7" s="3">
        <f>Commercial_calculation!U45</f>
        <v>4949174388804.0391</v>
      </c>
      <c r="V7" s="3">
        <f>Commercial_calculation!V45</f>
        <v>5013513655858.4912</v>
      </c>
      <c r="W7" s="3">
        <f>Commercial_calculation!W45</f>
        <v>5078689333384.6514</v>
      </c>
      <c r="X7" s="3">
        <f>Commercial_calculation!X45</f>
        <v>5144712294718.6514</v>
      </c>
      <c r="Y7" s="3">
        <f>Commercial_calculation!Y45</f>
        <v>5211593554549.9932</v>
      </c>
      <c r="Z7" s="3">
        <f>Commercial_calculation!Z45</f>
        <v>5279344270759.1426</v>
      </c>
      <c r="AA7" s="3">
        <f>Commercial_calculation!AA45</f>
        <v>5347975746279.0107</v>
      </c>
      <c r="AB7" s="3">
        <f>Commercial_calculation!AB45</f>
        <v>5417499430980.6377</v>
      </c>
      <c r="AC7" s="3">
        <f>Commercial_calculation!AC45</f>
        <v>5487926923583.3857</v>
      </c>
      <c r="AD7" s="3">
        <f>Commercial_calculation!AD45</f>
        <v>5559269973589.9688</v>
      </c>
      <c r="AE7" s="3">
        <f>Commercial_calculation!AE45</f>
        <v>5631540483246.6377</v>
      </c>
      <c r="AF7" s="3">
        <f>Commercial_calculation!AF45</f>
        <v>5704750509528.8438</v>
      </c>
      <c r="AG7" s="3">
        <f>Commercial_calculation!AG45</f>
        <v>5778912266152.7178</v>
      </c>
    </row>
    <row r="8" spans="1:35">
      <c r="A8" s="1" t="s">
        <v>13</v>
      </c>
      <c r="B8" s="3">
        <f>Commercial_calculation!B46</f>
        <v>0</v>
      </c>
      <c r="C8" s="3">
        <f>Commercial_calculation!C46</f>
        <v>0</v>
      </c>
      <c r="D8" s="3">
        <f>Commercial_calculation!D46</f>
        <v>0</v>
      </c>
      <c r="E8" s="3">
        <f>Commercial_calculation!E46</f>
        <v>0</v>
      </c>
      <c r="F8" s="3">
        <f>Commercial_calculation!F46</f>
        <v>0</v>
      </c>
      <c r="G8" s="3">
        <f>Commercial_calculation!G46</f>
        <v>0</v>
      </c>
      <c r="H8" s="3">
        <f>Commercial_calculation!H46</f>
        <v>0</v>
      </c>
      <c r="I8" s="3">
        <f>Commercial_calculation!I46</f>
        <v>0</v>
      </c>
      <c r="J8" s="3">
        <f>Commercial_calculation!J46</f>
        <v>0</v>
      </c>
      <c r="K8" s="3">
        <f>Commercial_calculation!K46</f>
        <v>0</v>
      </c>
      <c r="L8" s="3">
        <f>Commercial_calculation!L46</f>
        <v>0</v>
      </c>
      <c r="M8" s="3">
        <f>Commercial_calculation!M46</f>
        <v>0</v>
      </c>
      <c r="N8" s="3">
        <f>Commercial_calculation!N46</f>
        <v>0</v>
      </c>
      <c r="O8" s="3">
        <f>Commercial_calculation!O46</f>
        <v>0</v>
      </c>
      <c r="P8" s="3">
        <f>Commercial_calculation!P46</f>
        <v>0</v>
      </c>
      <c r="Q8" s="3">
        <f>Commercial_calculation!Q46</f>
        <v>0</v>
      </c>
      <c r="R8" s="3">
        <f>Commercial_calculation!R46</f>
        <v>0</v>
      </c>
      <c r="S8" s="3">
        <f>Commercial_calculation!S46</f>
        <v>0</v>
      </c>
      <c r="T8" s="3">
        <f>Commercial_calculation!T46</f>
        <v>0</v>
      </c>
      <c r="U8" s="3">
        <f>Commercial_calculation!U46</f>
        <v>0</v>
      </c>
      <c r="V8" s="3">
        <f>Commercial_calculation!V46</f>
        <v>0</v>
      </c>
      <c r="W8" s="3">
        <f>Commercial_calculation!W46</f>
        <v>0</v>
      </c>
      <c r="X8" s="3">
        <f>Commercial_calculation!X46</f>
        <v>0</v>
      </c>
      <c r="Y8" s="3">
        <f>Commercial_calculation!Y46</f>
        <v>0</v>
      </c>
      <c r="Z8" s="3">
        <f>Commercial_calculation!Z46</f>
        <v>0</v>
      </c>
      <c r="AA8" s="3">
        <f>Commercial_calculation!AA46</f>
        <v>0</v>
      </c>
      <c r="AB8" s="3">
        <f>Commercial_calculation!AB46</f>
        <v>0</v>
      </c>
      <c r="AC8" s="3">
        <f>Commercial_calculation!AC46</f>
        <v>0</v>
      </c>
      <c r="AD8" s="3">
        <f>Commercial_calculation!AD46</f>
        <v>0</v>
      </c>
      <c r="AE8" s="3">
        <f>Commercial_calculation!AE46</f>
        <v>0</v>
      </c>
      <c r="AF8" s="3">
        <f>Commercial_calculation!AF46</f>
        <v>0</v>
      </c>
      <c r="AG8" s="3">
        <f>Commercial_calculation!AG46</f>
        <v>0</v>
      </c>
    </row>
    <row r="9" spans="1:35">
      <c r="A9" s="1" t="s">
        <v>14</v>
      </c>
      <c r="B9" s="3">
        <f>Commercial_calculation!B47</f>
        <v>0</v>
      </c>
      <c r="C9" s="3">
        <f>Commercial_calculation!C47</f>
        <v>0</v>
      </c>
      <c r="D9" s="3">
        <f>Commercial_calculation!D47</f>
        <v>0</v>
      </c>
      <c r="E9" s="3">
        <f>Commercial_calculation!E47</f>
        <v>0</v>
      </c>
      <c r="F9" s="3">
        <f>Commercial_calculation!F47</f>
        <v>0</v>
      </c>
      <c r="G9" s="3">
        <f>Commercial_calculation!G47</f>
        <v>0</v>
      </c>
      <c r="H9" s="3">
        <f>Commercial_calculation!H47</f>
        <v>0</v>
      </c>
      <c r="I9" s="3">
        <f>Commercial_calculation!I47</f>
        <v>0</v>
      </c>
      <c r="J9" s="3">
        <f>Commercial_calculation!J47</f>
        <v>0</v>
      </c>
      <c r="K9" s="3">
        <f>Commercial_calculation!K47</f>
        <v>0</v>
      </c>
      <c r="L9" s="3">
        <f>Commercial_calculation!L47</f>
        <v>0</v>
      </c>
      <c r="M9" s="3">
        <f>Commercial_calculation!M47</f>
        <v>0</v>
      </c>
      <c r="N9" s="3">
        <f>Commercial_calculation!N47</f>
        <v>0</v>
      </c>
      <c r="O9" s="3">
        <f>Commercial_calculation!O47</f>
        <v>0</v>
      </c>
      <c r="P9" s="3">
        <f>Commercial_calculation!P47</f>
        <v>0</v>
      </c>
      <c r="Q9" s="3">
        <f>Commercial_calculation!Q47</f>
        <v>0</v>
      </c>
      <c r="R9" s="3">
        <f>Commercial_calculation!R47</f>
        <v>0</v>
      </c>
      <c r="S9" s="3">
        <f>Commercial_calculation!S47</f>
        <v>0</v>
      </c>
      <c r="T9" s="3">
        <f>Commercial_calculation!T47</f>
        <v>0</v>
      </c>
      <c r="U9" s="3">
        <f>Commercial_calculation!U47</f>
        <v>0</v>
      </c>
      <c r="V9" s="3">
        <f>Commercial_calculation!V47</f>
        <v>0</v>
      </c>
      <c r="W9" s="3">
        <f>Commercial_calculation!W47</f>
        <v>0</v>
      </c>
      <c r="X9" s="3">
        <f>Commercial_calculation!X47</f>
        <v>0</v>
      </c>
      <c r="Y9" s="3">
        <f>Commercial_calculation!Y47</f>
        <v>0</v>
      </c>
      <c r="Z9" s="3">
        <f>Commercial_calculation!Z47</f>
        <v>0</v>
      </c>
      <c r="AA9" s="3">
        <f>Commercial_calculation!AA47</f>
        <v>0</v>
      </c>
      <c r="AB9" s="3">
        <f>Commercial_calculation!AB47</f>
        <v>0</v>
      </c>
      <c r="AC9" s="3">
        <f>Commercial_calculation!AC47</f>
        <v>0</v>
      </c>
      <c r="AD9" s="3">
        <f>Commercial_calculation!AD47</f>
        <v>0</v>
      </c>
      <c r="AE9" s="3">
        <f>Commercial_calculation!AE47</f>
        <v>0</v>
      </c>
      <c r="AF9" s="3">
        <f>Commercial_calculation!AF47</f>
        <v>0</v>
      </c>
      <c r="AG9" s="3">
        <f>Commercial_calculation!AG47</f>
        <v>0</v>
      </c>
    </row>
    <row r="10" spans="1:35">
      <c r="A10" s="1" t="s">
        <v>15</v>
      </c>
      <c r="B10" s="3">
        <f>Commercial_calculation!B48</f>
        <v>0</v>
      </c>
      <c r="C10" s="3">
        <f>Commercial_calculation!C48</f>
        <v>0</v>
      </c>
      <c r="D10" s="3">
        <f>Commercial_calculation!D48</f>
        <v>0</v>
      </c>
      <c r="E10" s="3">
        <f>Commercial_calculation!E48</f>
        <v>0</v>
      </c>
      <c r="F10" s="3">
        <f>Commercial_calculation!F48</f>
        <v>0</v>
      </c>
      <c r="G10" s="3">
        <f>Commercial_calculation!G48</f>
        <v>0</v>
      </c>
      <c r="H10" s="3">
        <f>Commercial_calculation!H48</f>
        <v>0</v>
      </c>
      <c r="I10" s="3">
        <f>Commercial_calculation!I48</f>
        <v>0</v>
      </c>
      <c r="J10" s="3">
        <f>Commercial_calculation!J48</f>
        <v>0</v>
      </c>
      <c r="K10" s="3">
        <f>Commercial_calculation!K48</f>
        <v>0</v>
      </c>
      <c r="L10" s="3">
        <f>Commercial_calculation!L48</f>
        <v>0</v>
      </c>
      <c r="M10" s="3">
        <f>Commercial_calculation!M48</f>
        <v>0</v>
      </c>
      <c r="N10" s="3">
        <f>Commercial_calculation!N48</f>
        <v>0</v>
      </c>
      <c r="O10" s="3">
        <f>Commercial_calculation!O48</f>
        <v>0</v>
      </c>
      <c r="P10" s="3">
        <f>Commercial_calculation!P48</f>
        <v>0</v>
      </c>
      <c r="Q10" s="3">
        <f>Commercial_calculation!Q48</f>
        <v>0</v>
      </c>
      <c r="R10" s="3">
        <f>Commercial_calculation!R48</f>
        <v>0</v>
      </c>
      <c r="S10" s="3">
        <f>Commercial_calculation!S48</f>
        <v>0</v>
      </c>
      <c r="T10" s="3">
        <f>Commercial_calculation!T48</f>
        <v>0</v>
      </c>
      <c r="U10" s="3">
        <f>Commercial_calculation!U48</f>
        <v>0</v>
      </c>
      <c r="V10" s="3">
        <f>Commercial_calculation!V48</f>
        <v>0</v>
      </c>
      <c r="W10" s="3">
        <f>Commercial_calculation!W48</f>
        <v>0</v>
      </c>
      <c r="X10" s="3">
        <f>Commercial_calculation!X48</f>
        <v>0</v>
      </c>
      <c r="Y10" s="3">
        <f>Commercial_calculation!Y48</f>
        <v>0</v>
      </c>
      <c r="Z10" s="3">
        <f>Commercial_calculation!Z48</f>
        <v>0</v>
      </c>
      <c r="AA10" s="3">
        <f>Commercial_calculation!AA48</f>
        <v>0</v>
      </c>
      <c r="AB10" s="3">
        <f>Commercial_calculation!AB48</f>
        <v>0</v>
      </c>
      <c r="AC10" s="3">
        <f>Commercial_calculation!AC48</f>
        <v>0</v>
      </c>
      <c r="AD10" s="3">
        <f>Commercial_calculation!AD48</f>
        <v>0</v>
      </c>
      <c r="AE10" s="3">
        <f>Commercial_calculation!AE48</f>
        <v>0</v>
      </c>
      <c r="AF10" s="3">
        <f>Commercial_calculation!AF48</f>
        <v>0</v>
      </c>
      <c r="AG10" s="3">
        <f>Commercial_calculation!AG48</f>
        <v>0</v>
      </c>
    </row>
    <row r="11" spans="1:35">
      <c r="A11" s="1" t="s">
        <v>16</v>
      </c>
      <c r="B11" s="3">
        <f>Commercial_calculation!B49</f>
        <v>0</v>
      </c>
      <c r="C11" s="3">
        <f>Commercial_calculation!C49</f>
        <v>0</v>
      </c>
      <c r="D11" s="3">
        <f>Commercial_calculation!D49</f>
        <v>0</v>
      </c>
      <c r="E11" s="3">
        <f>Commercial_calculation!E49</f>
        <v>0</v>
      </c>
      <c r="F11" s="3">
        <f>Commercial_calculation!F49</f>
        <v>0</v>
      </c>
      <c r="G11" s="3">
        <f>Commercial_calculation!G49</f>
        <v>0</v>
      </c>
      <c r="H11" s="3">
        <f>Commercial_calculation!H49</f>
        <v>0</v>
      </c>
      <c r="I11" s="3">
        <f>Commercial_calculation!I49</f>
        <v>0</v>
      </c>
      <c r="J11" s="3">
        <f>Commercial_calculation!J49</f>
        <v>0</v>
      </c>
      <c r="K11" s="3">
        <f>Commercial_calculation!K49</f>
        <v>0</v>
      </c>
      <c r="L11" s="3">
        <f>Commercial_calculation!L49</f>
        <v>0</v>
      </c>
      <c r="M11" s="3">
        <f>Commercial_calculation!M49</f>
        <v>0</v>
      </c>
      <c r="N11" s="3">
        <f>Commercial_calculation!N49</f>
        <v>0</v>
      </c>
      <c r="O11" s="3">
        <f>Commercial_calculation!O49</f>
        <v>0</v>
      </c>
      <c r="P11" s="3">
        <f>Commercial_calculation!P49</f>
        <v>0</v>
      </c>
      <c r="Q11" s="3">
        <f>Commercial_calculation!Q49</f>
        <v>0</v>
      </c>
      <c r="R11" s="3">
        <f>Commercial_calculation!R49</f>
        <v>0</v>
      </c>
      <c r="S11" s="3">
        <f>Commercial_calculation!S49</f>
        <v>0</v>
      </c>
      <c r="T11" s="3">
        <f>Commercial_calculation!T49</f>
        <v>0</v>
      </c>
      <c r="U11" s="3">
        <f>Commercial_calculation!U49</f>
        <v>0</v>
      </c>
      <c r="V11" s="3">
        <f>Commercial_calculation!V49</f>
        <v>0</v>
      </c>
      <c r="W11" s="3">
        <f>Commercial_calculation!W49</f>
        <v>0</v>
      </c>
      <c r="X11" s="3">
        <f>Commercial_calculation!X49</f>
        <v>0</v>
      </c>
      <c r="Y11" s="3">
        <f>Commercial_calculation!Y49</f>
        <v>0</v>
      </c>
      <c r="Z11" s="3">
        <f>Commercial_calculation!Z49</f>
        <v>0</v>
      </c>
      <c r="AA11" s="3">
        <f>Commercial_calculation!AA49</f>
        <v>0</v>
      </c>
      <c r="AB11" s="3">
        <f>Commercial_calculation!AB49</f>
        <v>0</v>
      </c>
      <c r="AC11" s="3">
        <f>Commercial_calculation!AC49</f>
        <v>0</v>
      </c>
      <c r="AD11" s="3">
        <f>Commercial_calculation!AD49</f>
        <v>0</v>
      </c>
      <c r="AE11" s="3">
        <f>Commercial_calculation!AE49</f>
        <v>0</v>
      </c>
      <c r="AF11" s="3">
        <f>Commercial_calculation!AF49</f>
        <v>0</v>
      </c>
      <c r="AG11" s="3">
        <f>Commercial_calculation!AG49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5"/>
  <cols>
    <col min="1" max="1" width="29.85546875" customWidth="1"/>
    <col min="2" max="33" width="10.14062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Commercial_calculation!B52</f>
        <v>79677820352383.344</v>
      </c>
      <c r="C2" s="3">
        <f>Commercial_calculation!C52</f>
        <v>78959313632808.156</v>
      </c>
      <c r="D2" s="3">
        <f>Commercial_calculation!D52</f>
        <v>79661110893788.578</v>
      </c>
      <c r="E2" s="3">
        <f>Commercial_calculation!E52</f>
        <v>81493316444345.703</v>
      </c>
      <c r="F2" s="3">
        <f>Commercial_calculation!F52</f>
        <v>83367662722565.641</v>
      </c>
      <c r="G2" s="3">
        <f>Commercial_calculation!G52</f>
        <v>85285118965184.641</v>
      </c>
      <c r="H2" s="3">
        <f>Commercial_calculation!H52</f>
        <v>87246676701383.875</v>
      </c>
      <c r="I2" s="3">
        <f>Commercial_calculation!I52</f>
        <v>89253350265515.703</v>
      </c>
      <c r="J2" s="3">
        <f>Commercial_calculation!J52</f>
        <v>91306177321622.563</v>
      </c>
      <c r="K2" s="3">
        <f>Commercial_calculation!K52</f>
        <v>93406219400019.875</v>
      </c>
      <c r="L2" s="3">
        <f>Commercial_calculation!L52</f>
        <v>95554562446220.328</v>
      </c>
      <c r="M2" s="3">
        <f>Commercial_calculation!M52</f>
        <v>97752317382483.391</v>
      </c>
      <c r="N2" s="3">
        <f>Commercial_calculation!N52</f>
        <v>100000620682280.5</v>
      </c>
      <c r="O2" s="3">
        <f>Commercial_calculation!O52</f>
        <v>102300634957972.94</v>
      </c>
      <c r="P2" s="3">
        <f>Commercial_calculation!P52</f>
        <v>104653549562006.31</v>
      </c>
      <c r="Q2" s="3">
        <f>Commercial_calculation!Q52</f>
        <v>107060581201932.45</v>
      </c>
      <c r="R2" s="3">
        <f>Commercial_calculation!R52</f>
        <v>109522974569576.89</v>
      </c>
      <c r="S2" s="3">
        <f>Commercial_calculation!S52</f>
        <v>112042002984677.16</v>
      </c>
      <c r="T2" s="3">
        <f>Commercial_calculation!T52</f>
        <v>114618969053324.72</v>
      </c>
      <c r="U2" s="3">
        <f>Commercial_calculation!U52</f>
        <v>117255205341551.17</v>
      </c>
      <c r="V2" s="3">
        <f>Commercial_calculation!V52</f>
        <v>119952075064406.84</v>
      </c>
      <c r="W2" s="3">
        <f>Commercial_calculation!W52</f>
        <v>122710972790888.19</v>
      </c>
      <c r="X2" s="3">
        <f>Commercial_calculation!X52</f>
        <v>125533325165078.61</v>
      </c>
      <c r="Y2" s="3">
        <f>Commercial_calculation!Y52</f>
        <v>128420591643875.41</v>
      </c>
      <c r="Z2" s="3">
        <f>Commercial_calculation!Z52</f>
        <v>131374265251684.53</v>
      </c>
      <c r="AA2" s="3">
        <f>Commercial_calculation!AA52</f>
        <v>134395873352473.27</v>
      </c>
      <c r="AB2" s="3">
        <f>Commercial_calculation!AB52</f>
        <v>137486978439580.14</v>
      </c>
      <c r="AC2" s="3">
        <f>Commercial_calculation!AC52</f>
        <v>140649178943690.47</v>
      </c>
      <c r="AD2" s="3">
        <f>Commercial_calculation!AD52</f>
        <v>143884110059395.34</v>
      </c>
      <c r="AE2" s="3">
        <f>Commercial_calculation!AE52</f>
        <v>147193444590761.44</v>
      </c>
      <c r="AF2" s="3">
        <f>Commercial_calculation!AF52</f>
        <v>150578893816348.94</v>
      </c>
      <c r="AG2" s="3">
        <f>Commercial_calculation!AG52</f>
        <v>154042208374124.94</v>
      </c>
    </row>
    <row r="3" spans="1:35">
      <c r="A3" s="1" t="s">
        <v>3</v>
      </c>
      <c r="B3" s="3">
        <f>Commercial_calculation!B53</f>
        <v>0</v>
      </c>
      <c r="C3" s="3">
        <f>Commercial_calculation!C53</f>
        <v>0</v>
      </c>
      <c r="D3" s="3">
        <f>Commercial_calculation!D53</f>
        <v>0</v>
      </c>
      <c r="E3" s="3">
        <f>Commercial_calculation!E53</f>
        <v>0</v>
      </c>
      <c r="F3" s="3">
        <f>Commercial_calculation!F53</f>
        <v>0</v>
      </c>
      <c r="G3" s="3">
        <f>Commercial_calculation!G53</f>
        <v>0</v>
      </c>
      <c r="H3" s="3">
        <f>Commercial_calculation!H53</f>
        <v>0</v>
      </c>
      <c r="I3" s="3">
        <f>Commercial_calculation!I53</f>
        <v>0</v>
      </c>
      <c r="J3" s="3">
        <f>Commercial_calculation!J53</f>
        <v>0</v>
      </c>
      <c r="K3" s="3">
        <f>Commercial_calculation!K53</f>
        <v>0</v>
      </c>
      <c r="L3" s="3">
        <f>Commercial_calculation!L53</f>
        <v>0</v>
      </c>
      <c r="M3" s="3">
        <f>Commercial_calculation!M53</f>
        <v>0</v>
      </c>
      <c r="N3" s="3">
        <f>Commercial_calculation!N53</f>
        <v>0</v>
      </c>
      <c r="O3" s="3">
        <f>Commercial_calculation!O53</f>
        <v>0</v>
      </c>
      <c r="P3" s="3">
        <f>Commercial_calculation!P53</f>
        <v>0</v>
      </c>
      <c r="Q3" s="3">
        <f>Commercial_calculation!Q53</f>
        <v>0</v>
      </c>
      <c r="R3" s="3">
        <f>Commercial_calculation!R53</f>
        <v>0</v>
      </c>
      <c r="S3" s="3">
        <f>Commercial_calculation!S53</f>
        <v>0</v>
      </c>
      <c r="T3" s="3">
        <f>Commercial_calculation!T53</f>
        <v>0</v>
      </c>
      <c r="U3" s="3">
        <f>Commercial_calculation!U53</f>
        <v>0</v>
      </c>
      <c r="V3" s="3">
        <f>Commercial_calculation!V53</f>
        <v>0</v>
      </c>
      <c r="W3" s="3">
        <f>Commercial_calculation!W53</f>
        <v>0</v>
      </c>
      <c r="X3" s="3">
        <f>Commercial_calculation!X53</f>
        <v>0</v>
      </c>
      <c r="Y3" s="3">
        <f>Commercial_calculation!Y53</f>
        <v>0</v>
      </c>
      <c r="Z3" s="3">
        <f>Commercial_calculation!Z53</f>
        <v>0</v>
      </c>
      <c r="AA3" s="3">
        <f>Commercial_calculation!AA53</f>
        <v>0</v>
      </c>
      <c r="AB3" s="3">
        <f>Commercial_calculation!AB53</f>
        <v>0</v>
      </c>
      <c r="AC3" s="3">
        <f>Commercial_calculation!AC53</f>
        <v>0</v>
      </c>
      <c r="AD3" s="3">
        <f>Commercial_calculation!AD53</f>
        <v>0</v>
      </c>
      <c r="AE3" s="3">
        <f>Commercial_calculation!AE53</f>
        <v>0</v>
      </c>
      <c r="AF3" s="3">
        <f>Commercial_calculation!AF53</f>
        <v>0</v>
      </c>
      <c r="AG3" s="3">
        <f>Commercial_calculation!AG53</f>
        <v>0</v>
      </c>
    </row>
    <row r="4" spans="1:35">
      <c r="A4" s="1" t="s">
        <v>4</v>
      </c>
      <c r="B4" s="3">
        <f>Commercial_calculation!B54</f>
        <v>68620431029927.922</v>
      </c>
      <c r="C4" s="3">
        <f>Commercial_calculation!C54</f>
        <v>67399361079004.43</v>
      </c>
      <c r="D4" s="3">
        <f>Commercial_calculation!D54</f>
        <v>67195849420517.18</v>
      </c>
      <c r="E4" s="3">
        <f>Commercial_calculation!E54</f>
        <v>68741353957189.07</v>
      </c>
      <c r="F4" s="3">
        <f>Commercial_calculation!F54</f>
        <v>70322405098204.414</v>
      </c>
      <c r="G4" s="3">
        <f>Commercial_calculation!G54</f>
        <v>71939820415463.109</v>
      </c>
      <c r="H4" s="3">
        <f>Commercial_calculation!H54</f>
        <v>73594436285018.75</v>
      </c>
      <c r="I4" s="3">
        <f>Commercial_calculation!I54</f>
        <v>75287108319574.172</v>
      </c>
      <c r="J4" s="3">
        <f>Commercial_calculation!J54</f>
        <v>77018711810924.375</v>
      </c>
      <c r="K4" s="3">
        <f>Commercial_calculation!K54</f>
        <v>78790142182575.625</v>
      </c>
      <c r="L4" s="3">
        <f>Commercial_calculation!L54</f>
        <v>80602315452774.859</v>
      </c>
      <c r="M4" s="3">
        <f>Commercial_calculation!M54</f>
        <v>82456168708188.672</v>
      </c>
      <c r="N4" s="3">
        <f>Commercial_calculation!N54</f>
        <v>84352660588477</v>
      </c>
      <c r="O4" s="3">
        <f>Commercial_calculation!O54</f>
        <v>86292771782011.969</v>
      </c>
      <c r="P4" s="3">
        <f>Commercial_calculation!P54</f>
        <v>88277505532998.234</v>
      </c>
      <c r="Q4" s="3">
        <f>Commercial_calculation!Q54</f>
        <v>90307888160257.188</v>
      </c>
      <c r="R4" s="3">
        <f>Commercial_calculation!R54</f>
        <v>92384969587943.094</v>
      </c>
      <c r="S4" s="3">
        <f>Commercial_calculation!S54</f>
        <v>94509823888465.781</v>
      </c>
      <c r="T4" s="3">
        <f>Commercial_calculation!T54</f>
        <v>96683549837900.484</v>
      </c>
      <c r="U4" s="3">
        <f>Commercial_calculation!U54</f>
        <v>98907271484172.188</v>
      </c>
      <c r="V4" s="3">
        <f>Commercial_calculation!V54</f>
        <v>101182138728308.14</v>
      </c>
      <c r="W4" s="3">
        <f>Commercial_calculation!W54</f>
        <v>103509327919059.22</v>
      </c>
      <c r="X4" s="3">
        <f>Commercial_calculation!X54</f>
        <v>105890042461197.58</v>
      </c>
      <c r="Y4" s="3">
        <f>Commercial_calculation!Y54</f>
        <v>108325513437805.11</v>
      </c>
      <c r="Z4" s="3">
        <f>Commercial_calculation!Z54</f>
        <v>110817000246874.61</v>
      </c>
      <c r="AA4" s="3">
        <f>Commercial_calculation!AA54</f>
        <v>113365791252552.72</v>
      </c>
      <c r="AB4" s="3">
        <f>Commercial_calculation!AB54</f>
        <v>115973204451361.42</v>
      </c>
      <c r="AC4" s="3">
        <f>Commercial_calculation!AC54</f>
        <v>118640588153742.72</v>
      </c>
      <c r="AD4" s="3">
        <f>Commercial_calculation!AD54</f>
        <v>121369321681278.8</v>
      </c>
      <c r="AE4" s="3">
        <f>Commercial_calculation!AE54</f>
        <v>124160816079948.2</v>
      </c>
      <c r="AF4" s="3">
        <f>Commercial_calculation!AF54</f>
        <v>127016514849787</v>
      </c>
      <c r="AG4" s="3">
        <f>Commercial_calculation!AG54</f>
        <v>129937894691332.09</v>
      </c>
    </row>
    <row r="5" spans="1:35">
      <c r="A5" s="1" t="s">
        <v>5</v>
      </c>
      <c r="B5" s="3">
        <f>Commercial_calculation!B55</f>
        <v>548561112717.37</v>
      </c>
      <c r="C5" s="3">
        <f>Commercial_calculation!C55</f>
        <v>515140750134.52344</v>
      </c>
      <c r="D5" s="3">
        <f>Commercial_calculation!D55</f>
        <v>507055178541.89917</v>
      </c>
      <c r="E5" s="3">
        <f>Commercial_calculation!E55</f>
        <v>488294136935.84888</v>
      </c>
      <c r="F5" s="3">
        <f>Commercial_calculation!F55</f>
        <v>470227253869.22247</v>
      </c>
      <c r="G5" s="3">
        <f>Commercial_calculation!G55</f>
        <v>452828845476.06122</v>
      </c>
      <c r="H5" s="3">
        <f>Commercial_calculation!H55</f>
        <v>436074178193.44696</v>
      </c>
      <c r="I5" s="3">
        <f>Commercial_calculation!I55</f>
        <v>419939433600.28943</v>
      </c>
      <c r="J5" s="3">
        <f>Commercial_calculation!J55</f>
        <v>404401674557.07874</v>
      </c>
      <c r="K5" s="3">
        <f>Commercial_calculation!K55</f>
        <v>389438812598.4668</v>
      </c>
      <c r="L5" s="3">
        <f>Commercial_calculation!L55</f>
        <v>375029576532.32349</v>
      </c>
      <c r="M5" s="3">
        <f>Commercial_calculation!M55</f>
        <v>361153482200.6275</v>
      </c>
      <c r="N5" s="3">
        <f>Commercial_calculation!N55</f>
        <v>347790803359.20428</v>
      </c>
      <c r="O5" s="3">
        <f>Commercial_calculation!O55</f>
        <v>334922543634.9137</v>
      </c>
      <c r="P5" s="3">
        <f>Commercial_calculation!P55</f>
        <v>322530409520.42188</v>
      </c>
      <c r="Q5" s="3">
        <f>Commercial_calculation!Q55</f>
        <v>310596784368.16626</v>
      </c>
      <c r="R5" s="3">
        <f>Commercial_calculation!R55</f>
        <v>299104703346.54413</v>
      </c>
      <c r="S5" s="3">
        <f>Commercial_calculation!S55</f>
        <v>288037829322.72198</v>
      </c>
      <c r="T5" s="3">
        <f>Commercial_calculation!T55</f>
        <v>277380429637.78125</v>
      </c>
      <c r="U5" s="3">
        <f>Commercial_calculation!U55</f>
        <v>267117353741.18335</v>
      </c>
      <c r="V5" s="3">
        <f>Commercial_calculation!V55</f>
        <v>257234011652.75955</v>
      </c>
      <c r="W5" s="3">
        <f>Commercial_calculation!W55</f>
        <v>247716353221.60745</v>
      </c>
      <c r="X5" s="3">
        <f>Commercial_calculation!X55</f>
        <v>238550848152.40796</v>
      </c>
      <c r="Y5" s="3">
        <f>Commercial_calculation!Y55</f>
        <v>229724466770.76886</v>
      </c>
      <c r="Z5" s="3">
        <f>Commercial_calculation!Z55</f>
        <v>221224661500.2504</v>
      </c>
      <c r="AA5" s="3">
        <f>Commercial_calculation!AA55</f>
        <v>213039349024.74112</v>
      </c>
      <c r="AB5" s="3">
        <f>Commercial_calculation!AB55</f>
        <v>205156893110.82568</v>
      </c>
      <c r="AC5" s="3">
        <f>Commercial_calculation!AC55</f>
        <v>197566088065.72513</v>
      </c>
      <c r="AD5" s="3">
        <f>Commercial_calculation!AD55</f>
        <v>190256142807.2933</v>
      </c>
      <c r="AE5" s="3">
        <f>Commercial_calculation!AE55</f>
        <v>183216665523.42343</v>
      </c>
      <c r="AF5" s="3">
        <f>Commercial_calculation!AF55</f>
        <v>176437648899.05676</v>
      </c>
      <c r="AG5" s="3">
        <f>Commercial_calculation!AG55</f>
        <v>169909455889.79166</v>
      </c>
    </row>
    <row r="6" spans="1:35">
      <c r="A6" s="1" t="s">
        <v>7</v>
      </c>
      <c r="B6" s="3">
        <f>Commercial_calculation!B56</f>
        <v>0</v>
      </c>
      <c r="C6" s="3">
        <f>Commercial_calculation!C56</f>
        <v>0</v>
      </c>
      <c r="D6" s="3">
        <f>Commercial_calculation!D56</f>
        <v>0</v>
      </c>
      <c r="E6" s="3">
        <f>Commercial_calculation!E56</f>
        <v>0</v>
      </c>
      <c r="F6" s="3">
        <f>Commercial_calculation!F56</f>
        <v>0</v>
      </c>
      <c r="G6" s="3">
        <f>Commercial_calculation!G56</f>
        <v>0</v>
      </c>
      <c r="H6" s="3">
        <f>Commercial_calculation!H56</f>
        <v>0</v>
      </c>
      <c r="I6" s="3">
        <f>Commercial_calculation!I56</f>
        <v>0</v>
      </c>
      <c r="J6" s="3">
        <f>Commercial_calculation!J56</f>
        <v>0</v>
      </c>
      <c r="K6" s="3">
        <f>Commercial_calculation!K56</f>
        <v>0</v>
      </c>
      <c r="L6" s="3">
        <f>Commercial_calculation!L56</f>
        <v>0</v>
      </c>
      <c r="M6" s="3">
        <f>Commercial_calculation!M56</f>
        <v>0</v>
      </c>
      <c r="N6" s="3">
        <f>Commercial_calculation!N56</f>
        <v>0</v>
      </c>
      <c r="O6" s="3">
        <f>Commercial_calculation!O56</f>
        <v>0</v>
      </c>
      <c r="P6" s="3">
        <f>Commercial_calculation!P56</f>
        <v>0</v>
      </c>
      <c r="Q6" s="3">
        <f>Commercial_calculation!Q56</f>
        <v>0</v>
      </c>
      <c r="R6" s="3">
        <f>Commercial_calculation!R56</f>
        <v>0</v>
      </c>
      <c r="S6" s="3">
        <f>Commercial_calculation!S56</f>
        <v>0</v>
      </c>
      <c r="T6" s="3">
        <f>Commercial_calculation!T56</f>
        <v>0</v>
      </c>
      <c r="U6" s="3">
        <f>Commercial_calculation!U56</f>
        <v>0</v>
      </c>
      <c r="V6" s="3">
        <f>Commercial_calculation!V56</f>
        <v>0</v>
      </c>
      <c r="W6" s="3">
        <f>Commercial_calculation!W56</f>
        <v>0</v>
      </c>
      <c r="X6" s="3">
        <f>Commercial_calculation!X56</f>
        <v>0</v>
      </c>
      <c r="Y6" s="3">
        <f>Commercial_calculation!Y56</f>
        <v>0</v>
      </c>
      <c r="Z6" s="3">
        <f>Commercial_calculation!Z56</f>
        <v>0</v>
      </c>
      <c r="AA6" s="3">
        <f>Commercial_calculation!AA56</f>
        <v>0</v>
      </c>
      <c r="AB6" s="3">
        <f>Commercial_calculation!AB56</f>
        <v>0</v>
      </c>
      <c r="AC6" s="3">
        <f>Commercial_calculation!AC56</f>
        <v>0</v>
      </c>
      <c r="AD6" s="3">
        <f>Commercial_calculation!AD56</f>
        <v>0</v>
      </c>
      <c r="AE6" s="3">
        <f>Commercial_calculation!AE56</f>
        <v>0</v>
      </c>
      <c r="AF6" s="3">
        <f>Commercial_calculation!AF56</f>
        <v>0</v>
      </c>
      <c r="AG6" s="3">
        <f>Commercial_calculation!AG56</f>
        <v>0</v>
      </c>
    </row>
    <row r="7" spans="1:35">
      <c r="A7" s="1" t="s">
        <v>11</v>
      </c>
      <c r="B7" s="3">
        <f>Commercial_calculation!B57</f>
        <v>6664274130548.3047</v>
      </c>
      <c r="C7" s="3">
        <f>Commercial_calculation!C57</f>
        <v>7111874631853.7881</v>
      </c>
      <c r="D7" s="3">
        <f>Commercial_calculation!D57</f>
        <v>7629101877806.791</v>
      </c>
      <c r="E7" s="3">
        <f>Commercial_calculation!E57</f>
        <v>7728280202218.2783</v>
      </c>
      <c r="F7" s="3">
        <f>Commercial_calculation!F57</f>
        <v>7828747844847.1152</v>
      </c>
      <c r="G7" s="3">
        <f>Commercial_calculation!G57</f>
        <v>7930521566830.127</v>
      </c>
      <c r="H7" s="3">
        <f>Commercial_calculation!H57</f>
        <v>8033618347198.918</v>
      </c>
      <c r="I7" s="3">
        <f>Commercial_calculation!I57</f>
        <v>8138055385712.5029</v>
      </c>
      <c r="J7" s="3">
        <f>Commercial_calculation!J57</f>
        <v>8243850105726.7646</v>
      </c>
      <c r="K7" s="3">
        <f>Commercial_calculation!K57</f>
        <v>8351020157101.2119</v>
      </c>
      <c r="L7" s="3">
        <f>Commercial_calculation!L57</f>
        <v>8459583419143.5264</v>
      </c>
      <c r="M7" s="3">
        <f>Commercial_calculation!M57</f>
        <v>8569558003592.3916</v>
      </c>
      <c r="N7" s="3">
        <f>Commercial_calculation!N57</f>
        <v>8680962257639.0918</v>
      </c>
      <c r="O7" s="3">
        <f>Commercial_calculation!O57</f>
        <v>8793814766988.3994</v>
      </c>
      <c r="P7" s="3">
        <f>Commercial_calculation!P57</f>
        <v>8908134358959.248</v>
      </c>
      <c r="Q7" s="3">
        <f>Commercial_calculation!Q57</f>
        <v>9023940105625.7168</v>
      </c>
      <c r="R7" s="3">
        <f>Commercial_calculation!R57</f>
        <v>9141251326998.8496</v>
      </c>
      <c r="S7" s="3">
        <f>Commercial_calculation!S57</f>
        <v>9260087594249.834</v>
      </c>
      <c r="T7" s="3">
        <f>Commercial_calculation!T57</f>
        <v>9380468732975.0801</v>
      </c>
      <c r="U7" s="3">
        <f>Commercial_calculation!U57</f>
        <v>9502414826503.7559</v>
      </c>
      <c r="V7" s="3">
        <f>Commercial_calculation!V57</f>
        <v>9625946219248.3047</v>
      </c>
      <c r="W7" s="3">
        <f>Commercial_calculation!W57</f>
        <v>9751083520098.5313</v>
      </c>
      <c r="X7" s="3">
        <f>Commercial_calculation!X57</f>
        <v>9877847605859.8105</v>
      </c>
      <c r="Y7" s="3">
        <f>Commercial_calculation!Y57</f>
        <v>10006259624735.986</v>
      </c>
      <c r="Z7" s="3">
        <f>Commercial_calculation!Z57</f>
        <v>10136340999857.553</v>
      </c>
      <c r="AA7" s="3">
        <f>Commercial_calculation!AA57</f>
        <v>10268113432855.699</v>
      </c>
      <c r="AB7" s="3">
        <f>Commercial_calculation!AB57</f>
        <v>10401598907482.822</v>
      </c>
      <c r="AC7" s="3">
        <f>Commercial_calculation!AC57</f>
        <v>10536819693280.098</v>
      </c>
      <c r="AD7" s="3">
        <f>Commercial_calculation!AD57</f>
        <v>10673798349292.738</v>
      </c>
      <c r="AE7" s="3">
        <f>Commercial_calculation!AE57</f>
        <v>10812557727833.543</v>
      </c>
      <c r="AF7" s="3">
        <f>Commercial_calculation!AF57</f>
        <v>10953120978295.379</v>
      </c>
      <c r="AG7" s="3">
        <f>Commercial_calculation!AG57</f>
        <v>11095511551013.217</v>
      </c>
    </row>
    <row r="8" spans="1:35">
      <c r="A8" s="1" t="s">
        <v>13</v>
      </c>
      <c r="B8" s="3">
        <f>Commercial_calculation!B58</f>
        <v>3839927789021.5898</v>
      </c>
      <c r="C8" s="3">
        <f>Commercial_calculation!C58</f>
        <v>3605985250941.6631</v>
      </c>
      <c r="D8" s="3">
        <f>Commercial_calculation!D58</f>
        <v>3549386249793.2939</v>
      </c>
      <c r="E8" s="3">
        <f>Commercial_calculation!E58</f>
        <v>3418058958550.9419</v>
      </c>
      <c r="F8" s="3">
        <f>Commercial_calculation!F58</f>
        <v>3291590777084.5571</v>
      </c>
      <c r="G8" s="3">
        <f>Commercial_calculation!G58</f>
        <v>3169801918332.4282</v>
      </c>
      <c r="H8" s="3">
        <f>Commercial_calculation!H58</f>
        <v>3052519247354.1284</v>
      </c>
      <c r="I8" s="3">
        <f>Commercial_calculation!I58</f>
        <v>2939576035202.0254</v>
      </c>
      <c r="J8" s="3">
        <f>Commercial_calculation!J58</f>
        <v>2830811721899.5503</v>
      </c>
      <c r="K8" s="3">
        <f>Commercial_calculation!K58</f>
        <v>2726071688189.2666</v>
      </c>
      <c r="L8" s="3">
        <f>Commercial_calculation!L58</f>
        <v>2625207035726.2637</v>
      </c>
      <c r="M8" s="3">
        <f>Commercial_calculation!M58</f>
        <v>2528074375404.3916</v>
      </c>
      <c r="N8" s="3">
        <f>Commercial_calculation!N58</f>
        <v>2434535623514.4292</v>
      </c>
      <c r="O8" s="3">
        <f>Commercial_calculation!O58</f>
        <v>2344457805444.395</v>
      </c>
      <c r="P8" s="3">
        <f>Commercial_calculation!P58</f>
        <v>2257712866642.9521</v>
      </c>
      <c r="Q8" s="3">
        <f>Commercial_calculation!Q58</f>
        <v>2174177490577.1628</v>
      </c>
      <c r="R8" s="3">
        <f>Commercial_calculation!R58</f>
        <v>2093732923425.8079</v>
      </c>
      <c r="S8" s="3">
        <f>Commercial_calculation!S58</f>
        <v>2016264805259.053</v>
      </c>
      <c r="T8" s="3">
        <f>Commercial_calculation!T58</f>
        <v>1941663007464.468</v>
      </c>
      <c r="U8" s="3">
        <f>Commercial_calculation!U58</f>
        <v>1869821476188.2827</v>
      </c>
      <c r="V8" s="3">
        <f>Commercial_calculation!V58</f>
        <v>1800638081569.3162</v>
      </c>
      <c r="W8" s="3">
        <f>Commercial_calculation!W58</f>
        <v>1734014472551.2515</v>
      </c>
      <c r="X8" s="3">
        <f>Commercial_calculation!X58</f>
        <v>1669855937066.8552</v>
      </c>
      <c r="Y8" s="3">
        <f>Commercial_calculation!Y58</f>
        <v>1608071267395.3816</v>
      </c>
      <c r="Z8" s="3">
        <f>Commercial_calculation!Z58</f>
        <v>1548572630501.7524</v>
      </c>
      <c r="AA8" s="3">
        <f>Commercial_calculation!AA58</f>
        <v>1491275443173.1875</v>
      </c>
      <c r="AB8" s="3">
        <f>Commercial_calculation!AB58</f>
        <v>1436098251775.7795</v>
      </c>
      <c r="AC8" s="3">
        <f>Commercial_calculation!AC58</f>
        <v>1382962616460.0757</v>
      </c>
      <c r="AD8" s="3">
        <f>Commercial_calculation!AD58</f>
        <v>1331792999651.0527</v>
      </c>
      <c r="AE8" s="3">
        <f>Commercial_calculation!AE58</f>
        <v>1282516658663.9636</v>
      </c>
      <c r="AF8" s="3">
        <f>Commercial_calculation!AF58</f>
        <v>1235063542293.397</v>
      </c>
      <c r="AG8" s="3">
        <f>Commercial_calculation!AG58</f>
        <v>1189366191228.5413</v>
      </c>
    </row>
    <row r="9" spans="1:35">
      <c r="A9" s="1" t="s">
        <v>14</v>
      </c>
      <c r="B9" s="3">
        <f>Commercial_calculation!B59</f>
        <v>318006442154.99707</v>
      </c>
      <c r="C9" s="3">
        <f>Commercial_calculation!C59</f>
        <v>298632318918.56433</v>
      </c>
      <c r="D9" s="3">
        <f>Commercial_calculation!D59</f>
        <v>293945031038.7821</v>
      </c>
      <c r="E9" s="3">
        <f>Commercial_calculation!E59</f>
        <v>283069064890.34717</v>
      </c>
      <c r="F9" s="3">
        <f>Commercial_calculation!F59</f>
        <v>272595509489.40433</v>
      </c>
      <c r="G9" s="3">
        <f>Commercial_calculation!G59</f>
        <v>262509475638.29636</v>
      </c>
      <c r="H9" s="3">
        <f>Commercial_calculation!H59</f>
        <v>252796625039.67938</v>
      </c>
      <c r="I9" s="3">
        <f>Commercial_calculation!I59</f>
        <v>243443149913.21124</v>
      </c>
      <c r="J9" s="3">
        <f>Commercial_calculation!J59</f>
        <v>234435753366.42242</v>
      </c>
      <c r="K9" s="3">
        <f>Commercial_calculation!K59</f>
        <v>225761630491.86478</v>
      </c>
      <c r="L9" s="3">
        <f>Commercial_calculation!L59</f>
        <v>217408450163.66577</v>
      </c>
      <c r="M9" s="3">
        <f>Commercial_calculation!M59</f>
        <v>209364337507.61014</v>
      </c>
      <c r="N9" s="3">
        <f>Commercial_calculation!N59</f>
        <v>201617857019.82855</v>
      </c>
      <c r="O9" s="3">
        <f>Commercial_calculation!O59</f>
        <v>194157996310.09488</v>
      </c>
      <c r="P9" s="3">
        <f>Commercial_calculation!P59</f>
        <v>186974150446.62137</v>
      </c>
      <c r="Q9" s="3">
        <f>Commercial_calculation!Q59</f>
        <v>180056106880.09637</v>
      </c>
      <c r="R9" s="3">
        <f>Commercial_calculation!R59</f>
        <v>173394030925.53281</v>
      </c>
      <c r="S9" s="3">
        <f>Commercial_calculation!S59</f>
        <v>166978451781.28809</v>
      </c>
      <c r="T9" s="3">
        <f>Commercial_calculation!T59</f>
        <v>160800249065.38043</v>
      </c>
      <c r="U9" s="3">
        <f>Commercial_calculation!U59</f>
        <v>154850639849.96136</v>
      </c>
      <c r="V9" s="3">
        <f>Commercial_calculation!V59</f>
        <v>149121166175.51279</v>
      </c>
      <c r="W9" s="3">
        <f>Commercial_calculation!W59</f>
        <v>143603683027.0188</v>
      </c>
      <c r="X9" s="3">
        <f>Commercial_calculation!X59</f>
        <v>138290346755.0191</v>
      </c>
      <c r="Y9" s="3">
        <f>Commercial_calculation!Y59</f>
        <v>133173603925.08339</v>
      </c>
      <c r="Z9" s="3">
        <f>Commercial_calculation!Z59</f>
        <v>128246180579.8553</v>
      </c>
      <c r="AA9" s="3">
        <f>Commercial_calculation!AA59</f>
        <v>123501071898.40065</v>
      </c>
      <c r="AB9" s="3">
        <f>Commercial_calculation!AB59</f>
        <v>118931532238.15982</v>
      </c>
      <c r="AC9" s="3">
        <f>Commercial_calculation!AC59</f>
        <v>114531065545.3479</v>
      </c>
      <c r="AD9" s="3">
        <f>Commercial_calculation!AD59</f>
        <v>110293416120.17003</v>
      </c>
      <c r="AE9" s="3">
        <f>Commercial_calculation!AE59</f>
        <v>106212559723.72374</v>
      </c>
      <c r="AF9" s="3">
        <f>Commercial_calculation!AF59</f>
        <v>102282695013.94595</v>
      </c>
      <c r="AG9" s="3">
        <f>Commercial_calculation!AG59</f>
        <v>98498235298.429947</v>
      </c>
    </row>
    <row r="10" spans="1:35">
      <c r="A10" s="1" t="s">
        <v>15</v>
      </c>
      <c r="B10" s="3">
        <f>Commercial_calculation!B60</f>
        <v>59960114668324.695</v>
      </c>
      <c r="C10" s="3">
        <f>Commercial_calculation!C60</f>
        <v>56307123732095.281</v>
      </c>
      <c r="D10" s="3">
        <f>Commercial_calculation!D60</f>
        <v>55423335602362.352</v>
      </c>
      <c r="E10" s="3">
        <f>Commercial_calculation!E60</f>
        <v>53372672185074.945</v>
      </c>
      <c r="F10" s="3">
        <f>Commercial_calculation!F60</f>
        <v>51397883314227.172</v>
      </c>
      <c r="G10" s="3">
        <f>Commercial_calculation!G60</f>
        <v>49496161631600.766</v>
      </c>
      <c r="H10" s="3">
        <f>Commercial_calculation!H60</f>
        <v>47664803651231.539</v>
      </c>
      <c r="I10" s="3">
        <f>Commercial_calculation!I60</f>
        <v>45901205916135.969</v>
      </c>
      <c r="J10" s="3">
        <f>Commercial_calculation!J60</f>
        <v>44202861297238.938</v>
      </c>
      <c r="K10" s="3">
        <f>Commercial_calculation!K60</f>
        <v>42567355429241.094</v>
      </c>
      <c r="L10" s="3">
        <f>Commercial_calculation!L60</f>
        <v>40992363278359.172</v>
      </c>
      <c r="M10" s="3">
        <f>Commercial_calculation!M60</f>
        <v>39475645837059.883</v>
      </c>
      <c r="N10" s="3">
        <f>Commercial_calculation!N60</f>
        <v>38015046941088.664</v>
      </c>
      <c r="O10" s="3">
        <f>Commercial_calculation!O60</f>
        <v>36608490204268.383</v>
      </c>
      <c r="P10" s="3">
        <f>Commercial_calculation!P60</f>
        <v>35253976066710.453</v>
      </c>
      <c r="Q10" s="3">
        <f>Commercial_calculation!Q60</f>
        <v>33949578952242.164</v>
      </c>
      <c r="R10" s="3">
        <f>Commercial_calculation!R60</f>
        <v>32693444531009.203</v>
      </c>
      <c r="S10" s="3">
        <f>Commercial_calculation!S60</f>
        <v>31483787083361.863</v>
      </c>
      <c r="T10" s="3">
        <f>Commercial_calculation!T60</f>
        <v>30318886961277.473</v>
      </c>
      <c r="U10" s="3">
        <f>Commercial_calculation!U60</f>
        <v>29197088143710.207</v>
      </c>
      <c r="V10" s="3">
        <f>Commercial_calculation!V60</f>
        <v>28116795882392.93</v>
      </c>
      <c r="W10" s="3">
        <f>Commercial_calculation!W60</f>
        <v>27076474434744.391</v>
      </c>
      <c r="X10" s="3">
        <f>Commercial_calculation!X60</f>
        <v>26074644880658.848</v>
      </c>
      <c r="Y10" s="3">
        <f>Commercial_calculation!Y60</f>
        <v>25109883020074.469</v>
      </c>
      <c r="Z10" s="3">
        <f>Commercial_calculation!Z60</f>
        <v>24180817348331.711</v>
      </c>
      <c r="AA10" s="3">
        <f>Commercial_calculation!AA60</f>
        <v>23286127106443.438</v>
      </c>
      <c r="AB10" s="3">
        <f>Commercial_calculation!AB60</f>
        <v>22424540403505.031</v>
      </c>
      <c r="AC10" s="3">
        <f>Commercial_calculation!AC60</f>
        <v>21594832408575.344</v>
      </c>
      <c r="AD10" s="3">
        <f>Commercial_calculation!AD60</f>
        <v>20795823609458.055</v>
      </c>
      <c r="AE10" s="3">
        <f>Commercial_calculation!AE60</f>
        <v>20026378135908.105</v>
      </c>
      <c r="AF10" s="3">
        <f>Commercial_calculation!AF60</f>
        <v>19285402144879.504</v>
      </c>
      <c r="AG10" s="3">
        <f>Commercial_calculation!AG60</f>
        <v>18571842265518.961</v>
      </c>
    </row>
    <row r="11" spans="1:35">
      <c r="A11" s="1" t="s">
        <v>16</v>
      </c>
      <c r="B11" s="3">
        <f>Commercial_calculation!B61</f>
        <v>0</v>
      </c>
      <c r="C11" s="3">
        <f>Commercial_calculation!C61</f>
        <v>0</v>
      </c>
      <c r="D11" s="3">
        <f>Commercial_calculation!D61</f>
        <v>0</v>
      </c>
      <c r="E11" s="3">
        <f>Commercial_calculation!E61</f>
        <v>0</v>
      </c>
      <c r="F11" s="3">
        <f>Commercial_calculation!F61</f>
        <v>0</v>
      </c>
      <c r="G11" s="3">
        <f>Commercial_calculation!G61</f>
        <v>0</v>
      </c>
      <c r="H11" s="3">
        <f>Commercial_calculation!H61</f>
        <v>0</v>
      </c>
      <c r="I11" s="3">
        <f>Commercial_calculation!I61</f>
        <v>0</v>
      </c>
      <c r="J11" s="3">
        <f>Commercial_calculation!J61</f>
        <v>0</v>
      </c>
      <c r="K11" s="3">
        <f>Commercial_calculation!K61</f>
        <v>0</v>
      </c>
      <c r="L11" s="3">
        <f>Commercial_calculation!L61</f>
        <v>0</v>
      </c>
      <c r="M11" s="3">
        <f>Commercial_calculation!M61</f>
        <v>0</v>
      </c>
      <c r="N11" s="3">
        <f>Commercial_calculation!N61</f>
        <v>0</v>
      </c>
      <c r="O11" s="3">
        <f>Commercial_calculation!O61</f>
        <v>0</v>
      </c>
      <c r="P11" s="3">
        <f>Commercial_calculation!P61</f>
        <v>0</v>
      </c>
      <c r="Q11" s="3">
        <f>Commercial_calculation!Q61</f>
        <v>0</v>
      </c>
      <c r="R11" s="3">
        <f>Commercial_calculation!R61</f>
        <v>0</v>
      </c>
      <c r="S11" s="3">
        <f>Commercial_calculation!S61</f>
        <v>0</v>
      </c>
      <c r="T11" s="3">
        <f>Commercial_calculation!T61</f>
        <v>0</v>
      </c>
      <c r="U11" s="3">
        <f>Commercial_calculation!U61</f>
        <v>0</v>
      </c>
      <c r="V11" s="3">
        <f>Commercial_calculation!V61</f>
        <v>0</v>
      </c>
      <c r="W11" s="3">
        <f>Commercial_calculation!W61</f>
        <v>0</v>
      </c>
      <c r="X11" s="3">
        <f>Commercial_calculation!X61</f>
        <v>0</v>
      </c>
      <c r="Y11" s="3">
        <f>Commercial_calculation!Y61</f>
        <v>0</v>
      </c>
      <c r="Z11" s="3">
        <f>Commercial_calculation!Z61</f>
        <v>0</v>
      </c>
      <c r="AA11" s="3">
        <f>Commercial_calculation!AA61</f>
        <v>0</v>
      </c>
      <c r="AB11" s="3">
        <f>Commercial_calculation!AB61</f>
        <v>0</v>
      </c>
      <c r="AC11" s="3">
        <f>Commercial_calculation!AC61</f>
        <v>0</v>
      </c>
      <c r="AD11" s="3">
        <f>Commercial_calculation!AD61</f>
        <v>0</v>
      </c>
      <c r="AE11" s="3">
        <f>Commercial_calculation!AE61</f>
        <v>0</v>
      </c>
      <c r="AF11" s="3">
        <f>Commercial_calculation!AF61</f>
        <v>0</v>
      </c>
      <c r="AG11" s="3">
        <f>Commercial_calculation!AG61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H1" workbookViewId="0">
      <selection activeCell="J2" sqref="J2"/>
    </sheetView>
  </sheetViews>
  <sheetFormatPr defaultRowHeight="15"/>
  <cols>
    <col min="1" max="1" width="29.85546875" customWidth="1"/>
    <col min="2" max="33" width="9.8554687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f>Commercial_calculation!B64</f>
        <v>68133793421490.266</v>
      </c>
      <c r="C2" s="3">
        <f>Commercial_calculation!C64</f>
        <v>67518903420123.07</v>
      </c>
      <c r="D2" s="3">
        <f>Commercial_calculation!D64</f>
        <v>68119493654016.609</v>
      </c>
      <c r="E2" s="3">
        <f>Commercial_calculation!E64</f>
        <v>69686242008058.984</v>
      </c>
      <c r="F2" s="3">
        <f>Commercial_calculation!F64</f>
        <v>71289025574244.328</v>
      </c>
      <c r="G2" s="3">
        <f>Commercial_calculation!G64</f>
        <v>72928673162451.938</v>
      </c>
      <c r="H2" s="3">
        <f>Commercial_calculation!H64</f>
        <v>74606032645188.328</v>
      </c>
      <c r="I2" s="3">
        <f>Commercial_calculation!I64</f>
        <v>76321971396027.656</v>
      </c>
      <c r="J2" s="3">
        <f>Commercial_calculation!J64</f>
        <v>78077376738136.281</v>
      </c>
      <c r="K2" s="3">
        <f>Commercial_calculation!K64</f>
        <v>79873156403113.406</v>
      </c>
      <c r="L2" s="3">
        <f>Commercial_calculation!L64</f>
        <v>81710239000385</v>
      </c>
      <c r="M2" s="3">
        <f>Commercial_calculation!M64</f>
        <v>83589574497393.844</v>
      </c>
      <c r="N2" s="3">
        <f>Commercial_calculation!N64</f>
        <v>85512134710833.891</v>
      </c>
      <c r="O2" s="3">
        <f>Commercial_calculation!O64</f>
        <v>87478913809183.063</v>
      </c>
      <c r="P2" s="3">
        <f>Commercial_calculation!P64</f>
        <v>89490928826794.266</v>
      </c>
      <c r="Q2" s="3">
        <f>Commercial_calculation!Q64</f>
        <v>91549220189810.531</v>
      </c>
      <c r="R2" s="3">
        <f>Commercial_calculation!R64</f>
        <v>93654852254176.172</v>
      </c>
      <c r="S2" s="3">
        <f>Commercial_calculation!S64</f>
        <v>95808913856022.219</v>
      </c>
      <c r="T2" s="3">
        <f>Commercial_calculation!T64</f>
        <v>98012518874710.719</v>
      </c>
      <c r="U2" s="3">
        <f>Commercial_calculation!U64</f>
        <v>100266806808829.06</v>
      </c>
      <c r="V2" s="3">
        <f>Commercial_calculation!V64</f>
        <v>102572943365432.13</v>
      </c>
      <c r="W2" s="3">
        <f>Commercial_calculation!W64</f>
        <v>104932121062837.05</v>
      </c>
      <c r="X2" s="3">
        <f>Commercial_calculation!X64</f>
        <v>107345559847282.3</v>
      </c>
      <c r="Y2" s="3">
        <f>Commercial_calculation!Y64</f>
        <v>109814507723769.78</v>
      </c>
      <c r="Z2" s="3">
        <f>Commercial_calculation!Z64</f>
        <v>112340241401416.47</v>
      </c>
      <c r="AA2" s="3">
        <f>Commercial_calculation!AA64</f>
        <v>114924066953649.03</v>
      </c>
      <c r="AB2" s="3">
        <f>Commercial_calculation!AB64</f>
        <v>117567320493582.95</v>
      </c>
      <c r="AC2" s="3">
        <f>Commercial_calculation!AC64</f>
        <v>120271368864935.34</v>
      </c>
      <c r="AD2" s="3">
        <f>Commercial_calculation!AD64</f>
        <v>123037610348828.84</v>
      </c>
      <c r="AE2" s="3">
        <f>Commercial_calculation!AE64</f>
        <v>125867475386851.89</v>
      </c>
      <c r="AF2" s="3">
        <f>Commercial_calculation!AF64</f>
        <v>128762427320749.47</v>
      </c>
      <c r="AG2" s="3">
        <f>Commercial_calculation!AG64</f>
        <v>131723963149126.69</v>
      </c>
    </row>
    <row r="3" spans="1:35">
      <c r="A3" s="1" t="s">
        <v>3</v>
      </c>
      <c r="B3" s="3">
        <f>Commercial_calculation!B65</f>
        <v>0</v>
      </c>
      <c r="C3" s="3">
        <f>Commercial_calculation!C65</f>
        <v>0</v>
      </c>
      <c r="D3" s="3">
        <f>Commercial_calculation!D65</f>
        <v>0</v>
      </c>
      <c r="E3" s="3">
        <f>Commercial_calculation!E65</f>
        <v>0</v>
      </c>
      <c r="F3" s="3">
        <f>Commercial_calculation!F65</f>
        <v>0</v>
      </c>
      <c r="G3" s="3">
        <f>Commercial_calculation!G65</f>
        <v>0</v>
      </c>
      <c r="H3" s="3">
        <f>Commercial_calculation!H65</f>
        <v>0</v>
      </c>
      <c r="I3" s="3">
        <f>Commercial_calculation!I65</f>
        <v>0</v>
      </c>
      <c r="J3" s="3">
        <f>Commercial_calculation!J65</f>
        <v>0</v>
      </c>
      <c r="K3" s="3">
        <f>Commercial_calculation!K65</f>
        <v>0</v>
      </c>
      <c r="L3" s="3">
        <f>Commercial_calculation!L65</f>
        <v>0</v>
      </c>
      <c r="M3" s="3">
        <f>Commercial_calculation!M65</f>
        <v>0</v>
      </c>
      <c r="N3" s="3">
        <f>Commercial_calculation!N65</f>
        <v>0</v>
      </c>
      <c r="O3" s="3">
        <f>Commercial_calculation!O65</f>
        <v>0</v>
      </c>
      <c r="P3" s="3">
        <f>Commercial_calculation!P65</f>
        <v>0</v>
      </c>
      <c r="Q3" s="3">
        <f>Commercial_calculation!Q65</f>
        <v>0</v>
      </c>
      <c r="R3" s="3">
        <f>Commercial_calculation!R65</f>
        <v>0</v>
      </c>
      <c r="S3" s="3">
        <f>Commercial_calculation!S65</f>
        <v>0</v>
      </c>
      <c r="T3" s="3">
        <f>Commercial_calculation!T65</f>
        <v>0</v>
      </c>
      <c r="U3" s="3">
        <f>Commercial_calculation!U65</f>
        <v>0</v>
      </c>
      <c r="V3" s="3">
        <f>Commercial_calculation!V65</f>
        <v>0</v>
      </c>
      <c r="W3" s="3">
        <f>Commercial_calculation!W65</f>
        <v>0</v>
      </c>
      <c r="X3" s="3">
        <f>Commercial_calculation!X65</f>
        <v>0</v>
      </c>
      <c r="Y3" s="3">
        <f>Commercial_calculation!Y65</f>
        <v>0</v>
      </c>
      <c r="Z3" s="3">
        <f>Commercial_calculation!Z65</f>
        <v>0</v>
      </c>
      <c r="AA3" s="3">
        <f>Commercial_calculation!AA65</f>
        <v>0</v>
      </c>
      <c r="AB3" s="3">
        <f>Commercial_calculation!AB65</f>
        <v>0</v>
      </c>
      <c r="AC3" s="3">
        <f>Commercial_calculation!AC65</f>
        <v>0</v>
      </c>
      <c r="AD3" s="3">
        <f>Commercial_calculation!AD65</f>
        <v>0</v>
      </c>
      <c r="AE3" s="3">
        <f>Commercial_calculation!AE65</f>
        <v>0</v>
      </c>
      <c r="AF3" s="3">
        <f>Commercial_calculation!AF65</f>
        <v>0</v>
      </c>
      <c r="AG3" s="3">
        <f>Commercial_calculation!AG65</f>
        <v>0</v>
      </c>
    </row>
    <row r="4" spans="1:35">
      <c r="A4" s="1" t="s">
        <v>4</v>
      </c>
      <c r="B4" s="3">
        <f>Commercial_calculation!B66</f>
        <v>0</v>
      </c>
      <c r="C4" s="3">
        <f>Commercial_calculation!C66</f>
        <v>0</v>
      </c>
      <c r="D4" s="3">
        <f>Commercial_calculation!D66</f>
        <v>0</v>
      </c>
      <c r="E4" s="3">
        <f>Commercial_calculation!E66</f>
        <v>0</v>
      </c>
      <c r="F4" s="3">
        <f>Commercial_calculation!F66</f>
        <v>0</v>
      </c>
      <c r="G4" s="3">
        <f>Commercial_calculation!G66</f>
        <v>0</v>
      </c>
      <c r="H4" s="3">
        <f>Commercial_calculation!H66</f>
        <v>0</v>
      </c>
      <c r="I4" s="3">
        <f>Commercial_calculation!I66</f>
        <v>0</v>
      </c>
      <c r="J4" s="3">
        <f>Commercial_calculation!J66</f>
        <v>0</v>
      </c>
      <c r="K4" s="3">
        <f>Commercial_calculation!K66</f>
        <v>0</v>
      </c>
      <c r="L4" s="3">
        <f>Commercial_calculation!L66</f>
        <v>0</v>
      </c>
      <c r="M4" s="3">
        <f>Commercial_calculation!M66</f>
        <v>0</v>
      </c>
      <c r="N4" s="3">
        <f>Commercial_calculation!N66</f>
        <v>0</v>
      </c>
      <c r="O4" s="3">
        <f>Commercial_calculation!O66</f>
        <v>0</v>
      </c>
      <c r="P4" s="3">
        <f>Commercial_calculation!P66</f>
        <v>0</v>
      </c>
      <c r="Q4" s="3">
        <f>Commercial_calculation!Q66</f>
        <v>0</v>
      </c>
      <c r="R4" s="3">
        <f>Commercial_calculation!R66</f>
        <v>0</v>
      </c>
      <c r="S4" s="3">
        <f>Commercial_calculation!S66</f>
        <v>0</v>
      </c>
      <c r="T4" s="3">
        <f>Commercial_calculation!T66</f>
        <v>0</v>
      </c>
      <c r="U4" s="3">
        <f>Commercial_calculation!U66</f>
        <v>0</v>
      </c>
      <c r="V4" s="3">
        <f>Commercial_calculation!V66</f>
        <v>0</v>
      </c>
      <c r="W4" s="3">
        <f>Commercial_calculation!W66</f>
        <v>0</v>
      </c>
      <c r="X4" s="3">
        <f>Commercial_calculation!X66</f>
        <v>0</v>
      </c>
      <c r="Y4" s="3">
        <f>Commercial_calculation!Y66</f>
        <v>0</v>
      </c>
      <c r="Z4" s="3">
        <f>Commercial_calculation!Z66</f>
        <v>0</v>
      </c>
      <c r="AA4" s="3">
        <f>Commercial_calculation!AA66</f>
        <v>0</v>
      </c>
      <c r="AB4" s="3">
        <f>Commercial_calculation!AB66</f>
        <v>0</v>
      </c>
      <c r="AC4" s="3">
        <f>Commercial_calculation!AC66</f>
        <v>0</v>
      </c>
      <c r="AD4" s="3">
        <f>Commercial_calculation!AD66</f>
        <v>0</v>
      </c>
      <c r="AE4" s="3">
        <f>Commercial_calculation!AE66</f>
        <v>0</v>
      </c>
      <c r="AF4" s="3">
        <f>Commercial_calculation!AF66</f>
        <v>0</v>
      </c>
      <c r="AG4" s="3">
        <f>Commercial_calculation!AG66</f>
        <v>0</v>
      </c>
    </row>
    <row r="5" spans="1:35">
      <c r="A5" s="1" t="s">
        <v>5</v>
      </c>
      <c r="B5" s="3">
        <f>Commercial_calculation!B67</f>
        <v>0</v>
      </c>
      <c r="C5" s="3">
        <f>Commercial_calculation!C67</f>
        <v>0</v>
      </c>
      <c r="D5" s="3">
        <f>Commercial_calculation!D67</f>
        <v>0</v>
      </c>
      <c r="E5" s="3">
        <f>Commercial_calculation!E67</f>
        <v>0</v>
      </c>
      <c r="F5" s="3">
        <f>Commercial_calculation!F67</f>
        <v>0</v>
      </c>
      <c r="G5" s="3">
        <f>Commercial_calculation!G67</f>
        <v>0</v>
      </c>
      <c r="H5" s="3">
        <f>Commercial_calculation!H67</f>
        <v>0</v>
      </c>
      <c r="I5" s="3">
        <f>Commercial_calculation!I67</f>
        <v>0</v>
      </c>
      <c r="J5" s="3">
        <f>Commercial_calculation!J67</f>
        <v>0</v>
      </c>
      <c r="K5" s="3">
        <f>Commercial_calculation!K67</f>
        <v>0</v>
      </c>
      <c r="L5" s="3">
        <f>Commercial_calculation!L67</f>
        <v>0</v>
      </c>
      <c r="M5" s="3">
        <f>Commercial_calculation!M67</f>
        <v>0</v>
      </c>
      <c r="N5" s="3">
        <f>Commercial_calculation!N67</f>
        <v>0</v>
      </c>
      <c r="O5" s="3">
        <f>Commercial_calculation!O67</f>
        <v>0</v>
      </c>
      <c r="P5" s="3">
        <f>Commercial_calculation!P67</f>
        <v>0</v>
      </c>
      <c r="Q5" s="3">
        <f>Commercial_calculation!Q67</f>
        <v>0</v>
      </c>
      <c r="R5" s="3">
        <f>Commercial_calculation!R67</f>
        <v>0</v>
      </c>
      <c r="S5" s="3">
        <f>Commercial_calculation!S67</f>
        <v>0</v>
      </c>
      <c r="T5" s="3">
        <f>Commercial_calculation!T67</f>
        <v>0</v>
      </c>
      <c r="U5" s="3">
        <f>Commercial_calculation!U67</f>
        <v>0</v>
      </c>
      <c r="V5" s="3">
        <f>Commercial_calculation!V67</f>
        <v>0</v>
      </c>
      <c r="W5" s="3">
        <f>Commercial_calculation!W67</f>
        <v>0</v>
      </c>
      <c r="X5" s="3">
        <f>Commercial_calculation!X67</f>
        <v>0</v>
      </c>
      <c r="Y5" s="3">
        <f>Commercial_calculation!Y67</f>
        <v>0</v>
      </c>
      <c r="Z5" s="3">
        <f>Commercial_calculation!Z67</f>
        <v>0</v>
      </c>
      <c r="AA5" s="3">
        <f>Commercial_calculation!AA67</f>
        <v>0</v>
      </c>
      <c r="AB5" s="3">
        <f>Commercial_calculation!AB67</f>
        <v>0</v>
      </c>
      <c r="AC5" s="3">
        <f>Commercial_calculation!AC67</f>
        <v>0</v>
      </c>
      <c r="AD5" s="3">
        <f>Commercial_calculation!AD67</f>
        <v>0</v>
      </c>
      <c r="AE5" s="3">
        <f>Commercial_calculation!AE67</f>
        <v>0</v>
      </c>
      <c r="AF5" s="3">
        <f>Commercial_calculation!AF67</f>
        <v>0</v>
      </c>
      <c r="AG5" s="3">
        <f>Commercial_calculation!AG67</f>
        <v>0</v>
      </c>
    </row>
    <row r="6" spans="1:35">
      <c r="A6" s="1" t="s">
        <v>7</v>
      </c>
      <c r="B6" s="3">
        <f>Commercial_calculation!B68</f>
        <v>0</v>
      </c>
      <c r="C6" s="3">
        <f>Commercial_calculation!C68</f>
        <v>0</v>
      </c>
      <c r="D6" s="3">
        <f>Commercial_calculation!D68</f>
        <v>0</v>
      </c>
      <c r="E6" s="3">
        <f>Commercial_calculation!E68</f>
        <v>0</v>
      </c>
      <c r="F6" s="3">
        <f>Commercial_calculation!F68</f>
        <v>0</v>
      </c>
      <c r="G6" s="3">
        <f>Commercial_calculation!G68</f>
        <v>0</v>
      </c>
      <c r="H6" s="3">
        <f>Commercial_calculation!H68</f>
        <v>0</v>
      </c>
      <c r="I6" s="3">
        <f>Commercial_calculation!I68</f>
        <v>0</v>
      </c>
      <c r="J6" s="3">
        <f>Commercial_calculation!J68</f>
        <v>0</v>
      </c>
      <c r="K6" s="3">
        <f>Commercial_calculation!K68</f>
        <v>0</v>
      </c>
      <c r="L6" s="3">
        <f>Commercial_calculation!L68</f>
        <v>0</v>
      </c>
      <c r="M6" s="3">
        <f>Commercial_calculation!M68</f>
        <v>0</v>
      </c>
      <c r="N6" s="3">
        <f>Commercial_calculation!N68</f>
        <v>0</v>
      </c>
      <c r="O6" s="3">
        <f>Commercial_calculation!O68</f>
        <v>0</v>
      </c>
      <c r="P6" s="3">
        <f>Commercial_calculation!P68</f>
        <v>0</v>
      </c>
      <c r="Q6" s="3">
        <f>Commercial_calculation!Q68</f>
        <v>0</v>
      </c>
      <c r="R6" s="3">
        <f>Commercial_calculation!R68</f>
        <v>0</v>
      </c>
      <c r="S6" s="3">
        <f>Commercial_calculation!S68</f>
        <v>0</v>
      </c>
      <c r="T6" s="3">
        <f>Commercial_calculation!T68</f>
        <v>0</v>
      </c>
      <c r="U6" s="3">
        <f>Commercial_calculation!U68</f>
        <v>0</v>
      </c>
      <c r="V6" s="3">
        <f>Commercial_calculation!V68</f>
        <v>0</v>
      </c>
      <c r="W6" s="3">
        <f>Commercial_calculation!W68</f>
        <v>0</v>
      </c>
      <c r="X6" s="3">
        <f>Commercial_calculation!X68</f>
        <v>0</v>
      </c>
      <c r="Y6" s="3">
        <f>Commercial_calculation!Y68</f>
        <v>0</v>
      </c>
      <c r="Z6" s="3">
        <f>Commercial_calculation!Z68</f>
        <v>0</v>
      </c>
      <c r="AA6" s="3">
        <f>Commercial_calculation!AA68</f>
        <v>0</v>
      </c>
      <c r="AB6" s="3">
        <f>Commercial_calculation!AB68</f>
        <v>0</v>
      </c>
      <c r="AC6" s="3">
        <f>Commercial_calculation!AC68</f>
        <v>0</v>
      </c>
      <c r="AD6" s="3">
        <f>Commercial_calculation!AD68</f>
        <v>0</v>
      </c>
      <c r="AE6" s="3">
        <f>Commercial_calculation!AE68</f>
        <v>0</v>
      </c>
      <c r="AF6" s="3">
        <f>Commercial_calculation!AF68</f>
        <v>0</v>
      </c>
      <c r="AG6" s="3">
        <f>Commercial_calculation!AG68</f>
        <v>0</v>
      </c>
    </row>
    <row r="7" spans="1:35">
      <c r="A7" s="1" t="s">
        <v>11</v>
      </c>
      <c r="B7" s="3">
        <f>Commercial_calculation!B69</f>
        <v>138839044386.42303</v>
      </c>
      <c r="C7" s="3">
        <f>Commercial_calculation!C69</f>
        <v>148164054830.28726</v>
      </c>
      <c r="D7" s="3">
        <f>Commercial_calculation!D69</f>
        <v>158939622454.30817</v>
      </c>
      <c r="E7" s="3">
        <f>Commercial_calculation!E69</f>
        <v>161005837546.21414</v>
      </c>
      <c r="F7" s="3">
        <f>Commercial_calculation!F69</f>
        <v>163098913434.31491</v>
      </c>
      <c r="G7" s="3">
        <f>Commercial_calculation!G69</f>
        <v>165219199308.961</v>
      </c>
      <c r="H7" s="3">
        <f>Commercial_calculation!H69</f>
        <v>167367048899.97748</v>
      </c>
      <c r="I7" s="3">
        <f>Commercial_calculation!I69</f>
        <v>169542820535.67715</v>
      </c>
      <c r="J7" s="3">
        <f>Commercial_calculation!J69</f>
        <v>171746877202.64093</v>
      </c>
      <c r="K7" s="3">
        <f>Commercial_calculation!K69</f>
        <v>173979586606.27524</v>
      </c>
      <c r="L7" s="3">
        <f>Commercial_calculation!L69</f>
        <v>176241321232.1568</v>
      </c>
      <c r="M7" s="3">
        <f>Commercial_calculation!M69</f>
        <v>178532458408.17484</v>
      </c>
      <c r="N7" s="3">
        <f>Commercial_calculation!N69</f>
        <v>180853380367.48108</v>
      </c>
      <c r="O7" s="3">
        <f>Commercial_calculation!O69</f>
        <v>183204474312.2583</v>
      </c>
      <c r="P7" s="3">
        <f>Commercial_calculation!P69</f>
        <v>185586132478.31763</v>
      </c>
      <c r="Q7" s="3">
        <f>Commercial_calculation!Q69</f>
        <v>187998752200.53574</v>
      </c>
      <c r="R7" s="3">
        <f>Commercial_calculation!R69</f>
        <v>190442735979.14267</v>
      </c>
      <c r="S7" s="3">
        <f>Commercial_calculation!S69</f>
        <v>192918491546.87149</v>
      </c>
      <c r="T7" s="3">
        <f>Commercial_calculation!T69</f>
        <v>195426431936.9808</v>
      </c>
      <c r="U7" s="3">
        <f>Commercial_calculation!U69</f>
        <v>197966975552.16153</v>
      </c>
      <c r="V7" s="3">
        <f>Commercial_calculation!V69</f>
        <v>200540546234.3396</v>
      </c>
      <c r="W7" s="3">
        <f>Commercial_calculation!W69</f>
        <v>203147573335.38599</v>
      </c>
      <c r="X7" s="3">
        <f>Commercial_calculation!X69</f>
        <v>205788491788.74597</v>
      </c>
      <c r="Y7" s="3">
        <f>Commercial_calculation!Y69</f>
        <v>208463742181.99963</v>
      </c>
      <c r="Z7" s="3">
        <f>Commercial_calculation!Z69</f>
        <v>211173770830.3656</v>
      </c>
      <c r="AA7" s="3">
        <f>Commercial_calculation!AA69</f>
        <v>213919029851.16034</v>
      </c>
      <c r="AB7" s="3">
        <f>Commercial_calculation!AB69</f>
        <v>216699977239.2254</v>
      </c>
      <c r="AC7" s="3">
        <f>Commercial_calculation!AC69</f>
        <v>219517076943.3353</v>
      </c>
      <c r="AD7" s="3">
        <f>Commercial_calculation!AD69</f>
        <v>222370798943.59863</v>
      </c>
      <c r="AE7" s="3">
        <f>Commercial_calculation!AE69</f>
        <v>225261619329.86539</v>
      </c>
      <c r="AF7" s="3">
        <f>Commercial_calculation!AF69</f>
        <v>228190020381.15363</v>
      </c>
      <c r="AG7" s="3">
        <f>Commercial_calculation!AG69</f>
        <v>231156490646.10861</v>
      </c>
    </row>
    <row r="8" spans="1:35">
      <c r="A8" s="1" t="s">
        <v>13</v>
      </c>
      <c r="B8" s="3">
        <f>Commercial_calculation!B70</f>
        <v>0</v>
      </c>
      <c r="C8" s="3">
        <f>Commercial_calculation!C70</f>
        <v>0</v>
      </c>
      <c r="D8" s="3">
        <f>Commercial_calculation!D70</f>
        <v>0</v>
      </c>
      <c r="E8" s="3">
        <f>Commercial_calculation!E70</f>
        <v>0</v>
      </c>
      <c r="F8" s="3">
        <f>Commercial_calculation!F70</f>
        <v>0</v>
      </c>
      <c r="G8" s="3">
        <f>Commercial_calculation!G70</f>
        <v>0</v>
      </c>
      <c r="H8" s="3">
        <f>Commercial_calculation!H70</f>
        <v>0</v>
      </c>
      <c r="I8" s="3">
        <f>Commercial_calculation!I70</f>
        <v>0</v>
      </c>
      <c r="J8" s="3">
        <f>Commercial_calculation!J70</f>
        <v>0</v>
      </c>
      <c r="K8" s="3">
        <f>Commercial_calculation!K70</f>
        <v>0</v>
      </c>
      <c r="L8" s="3">
        <f>Commercial_calculation!L70</f>
        <v>0</v>
      </c>
      <c r="M8" s="3">
        <f>Commercial_calculation!M70</f>
        <v>0</v>
      </c>
      <c r="N8" s="3">
        <f>Commercial_calculation!N70</f>
        <v>0</v>
      </c>
      <c r="O8" s="3">
        <f>Commercial_calculation!O70</f>
        <v>0</v>
      </c>
      <c r="P8" s="3">
        <f>Commercial_calculation!P70</f>
        <v>0</v>
      </c>
      <c r="Q8" s="3">
        <f>Commercial_calculation!Q70</f>
        <v>0</v>
      </c>
      <c r="R8" s="3">
        <f>Commercial_calculation!R70</f>
        <v>0</v>
      </c>
      <c r="S8" s="3">
        <f>Commercial_calculation!S70</f>
        <v>0</v>
      </c>
      <c r="T8" s="3">
        <f>Commercial_calculation!T70</f>
        <v>0</v>
      </c>
      <c r="U8" s="3">
        <f>Commercial_calculation!U70</f>
        <v>0</v>
      </c>
      <c r="V8" s="3">
        <f>Commercial_calculation!V70</f>
        <v>0</v>
      </c>
      <c r="W8" s="3">
        <f>Commercial_calculation!W70</f>
        <v>0</v>
      </c>
      <c r="X8" s="3">
        <f>Commercial_calculation!X70</f>
        <v>0</v>
      </c>
      <c r="Y8" s="3">
        <f>Commercial_calculation!Y70</f>
        <v>0</v>
      </c>
      <c r="Z8" s="3">
        <f>Commercial_calculation!Z70</f>
        <v>0</v>
      </c>
      <c r="AA8" s="3">
        <f>Commercial_calculation!AA70</f>
        <v>0</v>
      </c>
      <c r="AB8" s="3">
        <f>Commercial_calculation!AB70</f>
        <v>0</v>
      </c>
      <c r="AC8" s="3">
        <f>Commercial_calculation!AC70</f>
        <v>0</v>
      </c>
      <c r="AD8" s="3">
        <f>Commercial_calculation!AD70</f>
        <v>0</v>
      </c>
      <c r="AE8" s="3">
        <f>Commercial_calculation!AE70</f>
        <v>0</v>
      </c>
      <c r="AF8" s="3">
        <f>Commercial_calculation!AF70</f>
        <v>0</v>
      </c>
      <c r="AG8" s="3">
        <f>Commercial_calculation!AG70</f>
        <v>0</v>
      </c>
    </row>
    <row r="9" spans="1:35">
      <c r="A9" s="1" t="s">
        <v>14</v>
      </c>
      <c r="B9" s="3">
        <f>Commercial_calculation!B71</f>
        <v>0</v>
      </c>
      <c r="C9" s="3">
        <f>Commercial_calculation!C71</f>
        <v>0</v>
      </c>
      <c r="D9" s="3">
        <f>Commercial_calculation!D71</f>
        <v>0</v>
      </c>
      <c r="E9" s="3">
        <f>Commercial_calculation!E71</f>
        <v>0</v>
      </c>
      <c r="F9" s="3">
        <f>Commercial_calculation!F71</f>
        <v>0</v>
      </c>
      <c r="G9" s="3">
        <f>Commercial_calculation!G71</f>
        <v>0</v>
      </c>
      <c r="H9" s="3">
        <f>Commercial_calculation!H71</f>
        <v>0</v>
      </c>
      <c r="I9" s="3">
        <f>Commercial_calculation!I71</f>
        <v>0</v>
      </c>
      <c r="J9" s="3">
        <f>Commercial_calculation!J71</f>
        <v>0</v>
      </c>
      <c r="K9" s="3">
        <f>Commercial_calculation!K71</f>
        <v>0</v>
      </c>
      <c r="L9" s="3">
        <f>Commercial_calculation!L71</f>
        <v>0</v>
      </c>
      <c r="M9" s="3">
        <f>Commercial_calculation!M71</f>
        <v>0</v>
      </c>
      <c r="N9" s="3">
        <f>Commercial_calculation!N71</f>
        <v>0</v>
      </c>
      <c r="O9" s="3">
        <f>Commercial_calculation!O71</f>
        <v>0</v>
      </c>
      <c r="P9" s="3">
        <f>Commercial_calculation!P71</f>
        <v>0</v>
      </c>
      <c r="Q9" s="3">
        <f>Commercial_calculation!Q71</f>
        <v>0</v>
      </c>
      <c r="R9" s="3">
        <f>Commercial_calculation!R71</f>
        <v>0</v>
      </c>
      <c r="S9" s="3">
        <f>Commercial_calculation!S71</f>
        <v>0</v>
      </c>
      <c r="T9" s="3">
        <f>Commercial_calculation!T71</f>
        <v>0</v>
      </c>
      <c r="U9" s="3">
        <f>Commercial_calculation!U71</f>
        <v>0</v>
      </c>
      <c r="V9" s="3">
        <f>Commercial_calculation!V71</f>
        <v>0</v>
      </c>
      <c r="W9" s="3">
        <f>Commercial_calculation!W71</f>
        <v>0</v>
      </c>
      <c r="X9" s="3">
        <f>Commercial_calculation!X71</f>
        <v>0</v>
      </c>
      <c r="Y9" s="3">
        <f>Commercial_calculation!Y71</f>
        <v>0</v>
      </c>
      <c r="Z9" s="3">
        <f>Commercial_calculation!Z71</f>
        <v>0</v>
      </c>
      <c r="AA9" s="3">
        <f>Commercial_calculation!AA71</f>
        <v>0</v>
      </c>
      <c r="AB9" s="3">
        <f>Commercial_calculation!AB71</f>
        <v>0</v>
      </c>
      <c r="AC9" s="3">
        <f>Commercial_calculation!AC71</f>
        <v>0</v>
      </c>
      <c r="AD9" s="3">
        <f>Commercial_calculation!AD71</f>
        <v>0</v>
      </c>
      <c r="AE9" s="3">
        <f>Commercial_calculation!AE71</f>
        <v>0</v>
      </c>
      <c r="AF9" s="3">
        <f>Commercial_calculation!AF71</f>
        <v>0</v>
      </c>
      <c r="AG9" s="3">
        <f>Commercial_calculation!AG71</f>
        <v>0</v>
      </c>
    </row>
    <row r="10" spans="1:35">
      <c r="A10" s="1" t="s">
        <v>15</v>
      </c>
      <c r="B10" s="3">
        <f>Commercial_calculation!B72</f>
        <v>0</v>
      </c>
      <c r="C10" s="3">
        <f>Commercial_calculation!C72</f>
        <v>0</v>
      </c>
      <c r="D10" s="3">
        <f>Commercial_calculation!D72</f>
        <v>0</v>
      </c>
      <c r="E10" s="3">
        <f>Commercial_calculation!E72</f>
        <v>0</v>
      </c>
      <c r="F10" s="3">
        <f>Commercial_calculation!F72</f>
        <v>0</v>
      </c>
      <c r="G10" s="3">
        <f>Commercial_calculation!G72</f>
        <v>0</v>
      </c>
      <c r="H10" s="3">
        <f>Commercial_calculation!H72</f>
        <v>0</v>
      </c>
      <c r="I10" s="3">
        <f>Commercial_calculation!I72</f>
        <v>0</v>
      </c>
      <c r="J10" s="3">
        <f>Commercial_calculation!J72</f>
        <v>0</v>
      </c>
      <c r="K10" s="3">
        <f>Commercial_calculation!K72</f>
        <v>0</v>
      </c>
      <c r="L10" s="3">
        <f>Commercial_calculation!L72</f>
        <v>0</v>
      </c>
      <c r="M10" s="3">
        <f>Commercial_calculation!M72</f>
        <v>0</v>
      </c>
      <c r="N10" s="3">
        <f>Commercial_calculation!N72</f>
        <v>0</v>
      </c>
      <c r="O10" s="3">
        <f>Commercial_calculation!O72</f>
        <v>0</v>
      </c>
      <c r="P10" s="3">
        <f>Commercial_calculation!P72</f>
        <v>0</v>
      </c>
      <c r="Q10" s="3">
        <f>Commercial_calculation!Q72</f>
        <v>0</v>
      </c>
      <c r="R10" s="3">
        <f>Commercial_calculation!R72</f>
        <v>0</v>
      </c>
      <c r="S10" s="3">
        <f>Commercial_calculation!S72</f>
        <v>0</v>
      </c>
      <c r="T10" s="3">
        <f>Commercial_calculation!T72</f>
        <v>0</v>
      </c>
      <c r="U10" s="3">
        <f>Commercial_calculation!U72</f>
        <v>0</v>
      </c>
      <c r="V10" s="3">
        <f>Commercial_calculation!V72</f>
        <v>0</v>
      </c>
      <c r="W10" s="3">
        <f>Commercial_calculation!W72</f>
        <v>0</v>
      </c>
      <c r="X10" s="3">
        <f>Commercial_calculation!X72</f>
        <v>0</v>
      </c>
      <c r="Y10" s="3">
        <f>Commercial_calculation!Y72</f>
        <v>0</v>
      </c>
      <c r="Z10" s="3">
        <f>Commercial_calculation!Z72</f>
        <v>0</v>
      </c>
      <c r="AA10" s="3">
        <f>Commercial_calculation!AA72</f>
        <v>0</v>
      </c>
      <c r="AB10" s="3">
        <f>Commercial_calculation!AB72</f>
        <v>0</v>
      </c>
      <c r="AC10" s="3">
        <f>Commercial_calculation!AC72</f>
        <v>0</v>
      </c>
      <c r="AD10" s="3">
        <f>Commercial_calculation!AD72</f>
        <v>0</v>
      </c>
      <c r="AE10" s="3">
        <f>Commercial_calculation!AE72</f>
        <v>0</v>
      </c>
      <c r="AF10" s="3">
        <f>Commercial_calculation!AF72</f>
        <v>0</v>
      </c>
      <c r="AG10" s="3">
        <f>Commercial_calculation!AG72</f>
        <v>0</v>
      </c>
    </row>
    <row r="11" spans="1:35">
      <c r="A11" s="1" t="s">
        <v>16</v>
      </c>
      <c r="B11" s="3">
        <f>Commercial_calculation!B73</f>
        <v>0</v>
      </c>
      <c r="C11" s="3">
        <f>Commercial_calculation!C73</f>
        <v>0</v>
      </c>
      <c r="D11" s="3">
        <f>Commercial_calculation!D73</f>
        <v>0</v>
      </c>
      <c r="E11" s="3">
        <f>Commercial_calculation!E73</f>
        <v>0</v>
      </c>
      <c r="F11" s="3">
        <f>Commercial_calculation!F73</f>
        <v>0</v>
      </c>
      <c r="G11" s="3">
        <f>Commercial_calculation!G73</f>
        <v>0</v>
      </c>
      <c r="H11" s="3">
        <f>Commercial_calculation!H73</f>
        <v>0</v>
      </c>
      <c r="I11" s="3">
        <f>Commercial_calculation!I73</f>
        <v>0</v>
      </c>
      <c r="J11" s="3">
        <f>Commercial_calculation!J73</f>
        <v>0</v>
      </c>
      <c r="K11" s="3">
        <f>Commercial_calculation!K73</f>
        <v>0</v>
      </c>
      <c r="L11" s="3">
        <f>Commercial_calculation!L73</f>
        <v>0</v>
      </c>
      <c r="M11" s="3">
        <f>Commercial_calculation!M73</f>
        <v>0</v>
      </c>
      <c r="N11" s="3">
        <f>Commercial_calculation!N73</f>
        <v>0</v>
      </c>
      <c r="O11" s="3">
        <f>Commercial_calculation!O73</f>
        <v>0</v>
      </c>
      <c r="P11" s="3">
        <f>Commercial_calculation!P73</f>
        <v>0</v>
      </c>
      <c r="Q11" s="3">
        <f>Commercial_calculation!Q73</f>
        <v>0</v>
      </c>
      <c r="R11" s="3">
        <f>Commercial_calculation!R73</f>
        <v>0</v>
      </c>
      <c r="S11" s="3">
        <f>Commercial_calculation!S73</f>
        <v>0</v>
      </c>
      <c r="T11" s="3">
        <f>Commercial_calculation!T73</f>
        <v>0</v>
      </c>
      <c r="U11" s="3">
        <f>Commercial_calculation!U73</f>
        <v>0</v>
      </c>
      <c r="V11" s="3">
        <f>Commercial_calculation!V73</f>
        <v>0</v>
      </c>
      <c r="W11" s="3">
        <f>Commercial_calculation!W73</f>
        <v>0</v>
      </c>
      <c r="X11" s="3">
        <f>Commercial_calculation!X73</f>
        <v>0</v>
      </c>
      <c r="Y11" s="3">
        <f>Commercial_calculation!Y73</f>
        <v>0</v>
      </c>
      <c r="Z11" s="3">
        <f>Commercial_calculation!Z73</f>
        <v>0</v>
      </c>
      <c r="AA11" s="3">
        <f>Commercial_calculation!AA73</f>
        <v>0</v>
      </c>
      <c r="AB11" s="3">
        <f>Commercial_calculation!AB73</f>
        <v>0</v>
      </c>
      <c r="AC11" s="3">
        <f>Commercial_calculation!AC73</f>
        <v>0</v>
      </c>
      <c r="AD11" s="3">
        <f>Commercial_calculation!AD73</f>
        <v>0</v>
      </c>
      <c r="AE11" s="3">
        <f>Commercial_calculation!AE73</f>
        <v>0</v>
      </c>
      <c r="AF11" s="3">
        <f>Commercial_calculation!AF73</f>
        <v>0</v>
      </c>
      <c r="AG11" s="3">
        <f>Commercial_calculation!AG73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9B-F9CD-4E65-A74E-F6E3167B281E}">
  <sheetPr>
    <tabColor theme="3"/>
  </sheetPr>
  <dimension ref="A1:AI11"/>
  <sheetViews>
    <sheetView topLeftCell="A2" workbookViewId="0">
      <selection activeCell="C9" sqref="C9"/>
    </sheetView>
  </sheetViews>
  <sheetFormatPr defaultRowHeight="15"/>
  <cols>
    <col min="1" max="1" width="29.85546875" customWidth="1"/>
    <col min="2" max="33" width="9.85546875" customWidth="1"/>
  </cols>
  <sheetData>
    <row r="1" spans="1:3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>
      <c r="A2" s="1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5">
      <c r="A7" s="1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5">
      <c r="A8" s="1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5">
      <c r="A9" s="1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5">
      <c r="A10" s="1" t="s">
        <v>15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5">
      <c r="A11" s="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5634-8E37-4102-BD51-07591524D1A5}">
  <dimension ref="A1:O35"/>
  <sheetViews>
    <sheetView workbookViewId="0">
      <selection activeCell="G8" sqref="G8"/>
    </sheetView>
  </sheetViews>
  <sheetFormatPr defaultColWidth="14.5703125" defaultRowHeight="15"/>
  <cols>
    <col min="1" max="1" width="30.28515625" bestFit="1" customWidth="1"/>
  </cols>
  <sheetData>
    <row r="1" spans="1:15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I1" s="21">
        <v>2020</v>
      </c>
      <c r="J1" s="21" t="s">
        <v>39</v>
      </c>
      <c r="K1" s="21" t="s">
        <v>40</v>
      </c>
      <c r="L1" s="21" t="s">
        <v>41</v>
      </c>
      <c r="M1" s="21" t="s">
        <v>42</v>
      </c>
      <c r="N1" s="21" t="s">
        <v>43</v>
      </c>
      <c r="O1" s="21" t="s">
        <v>44</v>
      </c>
    </row>
    <row r="2" spans="1:15">
      <c r="A2" s="21" t="s">
        <v>2</v>
      </c>
      <c r="B2" s="2">
        <f>J2</f>
        <v>128085531122407.27</v>
      </c>
      <c r="C2" s="2">
        <f t="shared" ref="C2:C11" si="0">K2</f>
        <v>178932270756877.25</v>
      </c>
      <c r="D2" s="2">
        <f t="shared" ref="D2:D11" si="1">L2</f>
        <v>0</v>
      </c>
      <c r="E2" s="2">
        <f t="shared" ref="E2:E11" si="2">M2</f>
        <v>109852244589602.05</v>
      </c>
      <c r="F2" s="2">
        <f t="shared" ref="F2:F11" si="3">N2</f>
        <v>78959313632808.156</v>
      </c>
      <c r="G2" s="2">
        <f t="shared" ref="G2:G11" si="4">O2</f>
        <v>67518903420123.07</v>
      </c>
      <c r="H2" s="10"/>
      <c r="I2" s="21" t="s">
        <v>113</v>
      </c>
      <c r="J2" s="2">
        <v>128085531122407.27</v>
      </c>
      <c r="K2" s="2">
        <v>178932270756877.25</v>
      </c>
      <c r="L2" s="2">
        <v>0</v>
      </c>
      <c r="M2" s="2">
        <v>109852244589602.05</v>
      </c>
      <c r="N2" s="2">
        <v>78959313632808.156</v>
      </c>
      <c r="O2" s="2">
        <v>67518903420123.07</v>
      </c>
    </row>
    <row r="3" spans="1:15">
      <c r="A3" s="21" t="s">
        <v>3</v>
      </c>
      <c r="B3" s="2">
        <f t="shared" ref="B3:B11" si="5">J3</f>
        <v>0</v>
      </c>
      <c r="C3" s="2">
        <f t="shared" si="0"/>
        <v>0</v>
      </c>
      <c r="D3" s="2">
        <f t="shared" si="1"/>
        <v>0</v>
      </c>
      <c r="E3" s="2">
        <f t="shared" si="2"/>
        <v>0</v>
      </c>
      <c r="F3" s="2">
        <f t="shared" si="3"/>
        <v>0</v>
      </c>
      <c r="G3" s="2">
        <f t="shared" si="4"/>
        <v>0</v>
      </c>
      <c r="H3" s="10"/>
      <c r="I3" s="21" t="s">
        <v>123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1" t="s">
        <v>4</v>
      </c>
      <c r="B4" s="2">
        <f t="shared" si="5"/>
        <v>58150486891512.766</v>
      </c>
      <c r="C4" s="2">
        <f t="shared" si="0"/>
        <v>19015685329482.852</v>
      </c>
      <c r="D4" s="2">
        <f t="shared" si="1"/>
        <v>0</v>
      </c>
      <c r="E4" s="2">
        <f t="shared" si="2"/>
        <v>0</v>
      </c>
      <c r="F4" s="2">
        <f t="shared" si="3"/>
        <v>67399361079004.43</v>
      </c>
      <c r="G4" s="2">
        <f t="shared" si="4"/>
        <v>0</v>
      </c>
      <c r="H4" s="10"/>
      <c r="I4" s="21" t="s">
        <v>115</v>
      </c>
      <c r="J4" s="2">
        <v>58150486891512.766</v>
      </c>
      <c r="K4" s="2">
        <v>19015685329482.852</v>
      </c>
      <c r="L4" s="2">
        <v>0</v>
      </c>
      <c r="M4" s="2">
        <v>0</v>
      </c>
      <c r="N4" s="2">
        <v>67399361079004.43</v>
      </c>
      <c r="O4" s="2">
        <v>0</v>
      </c>
    </row>
    <row r="5" spans="1:15">
      <c r="A5" s="21" t="s">
        <v>5</v>
      </c>
      <c r="B5" s="2">
        <f t="shared" si="5"/>
        <v>1635011946079.1394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515140750134.52344</v>
      </c>
      <c r="G5" s="2">
        <f t="shared" si="4"/>
        <v>0</v>
      </c>
      <c r="H5" s="10"/>
      <c r="I5" s="21" t="s">
        <v>124</v>
      </c>
      <c r="J5" s="2">
        <v>1635011946079.1394</v>
      </c>
      <c r="K5" s="2">
        <v>0</v>
      </c>
      <c r="L5" s="2">
        <v>0</v>
      </c>
      <c r="M5" s="2">
        <v>0</v>
      </c>
      <c r="N5" s="2">
        <v>515140750134.52344</v>
      </c>
      <c r="O5" s="2">
        <v>0</v>
      </c>
    </row>
    <row r="6" spans="1:15">
      <c r="A6" s="21" t="s">
        <v>7</v>
      </c>
      <c r="B6" s="2">
        <f t="shared" si="5"/>
        <v>14511153872761.668</v>
      </c>
      <c r="C6" s="2">
        <f t="shared" si="0"/>
        <v>1719234027238.3359</v>
      </c>
      <c r="D6" s="2">
        <f t="shared" si="1"/>
        <v>0</v>
      </c>
      <c r="E6" s="2">
        <f t="shared" si="2"/>
        <v>0</v>
      </c>
      <c r="F6" s="2">
        <f t="shared" si="3"/>
        <v>0</v>
      </c>
      <c r="G6" s="2">
        <f t="shared" si="4"/>
        <v>0</v>
      </c>
      <c r="H6" s="10"/>
      <c r="I6" s="21" t="s">
        <v>125</v>
      </c>
      <c r="J6" s="2">
        <v>14511153872761.668</v>
      </c>
      <c r="K6" s="2">
        <v>1719234027238.3359</v>
      </c>
      <c r="L6" s="2">
        <v>0</v>
      </c>
      <c r="M6" s="2">
        <v>0</v>
      </c>
      <c r="N6" s="2">
        <v>0</v>
      </c>
      <c r="O6" s="2">
        <v>0</v>
      </c>
    </row>
    <row r="7" spans="1:15">
      <c r="A7" s="21" t="s">
        <v>11</v>
      </c>
      <c r="B7" s="2">
        <f t="shared" si="5"/>
        <v>45560446860313.336</v>
      </c>
      <c r="C7" s="2">
        <f t="shared" si="0"/>
        <v>222246082245.43088</v>
      </c>
      <c r="D7" s="2">
        <f t="shared" si="1"/>
        <v>0</v>
      </c>
      <c r="E7" s="2">
        <f t="shared" si="2"/>
        <v>3704101370757.1816</v>
      </c>
      <c r="F7" s="2">
        <f t="shared" si="3"/>
        <v>7111874631853.7881</v>
      </c>
      <c r="G7" s="2">
        <f t="shared" si="4"/>
        <v>148164054830.28726</v>
      </c>
      <c r="H7" s="10"/>
      <c r="I7" s="21" t="s">
        <v>126</v>
      </c>
      <c r="J7" s="2">
        <v>45560446860313.336</v>
      </c>
      <c r="K7" s="2">
        <v>222246082245.43088</v>
      </c>
      <c r="L7" s="2">
        <v>0</v>
      </c>
      <c r="M7" s="2">
        <v>3704101370757.1816</v>
      </c>
      <c r="N7" s="2">
        <v>7111874631853.7881</v>
      </c>
      <c r="O7" s="2">
        <v>148164054830.28726</v>
      </c>
    </row>
    <row r="8" spans="1:15">
      <c r="A8" s="21" t="s">
        <v>13</v>
      </c>
      <c r="B8" s="2">
        <f t="shared" si="5"/>
        <v>29616860228748.609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3605985250941.6631</v>
      </c>
      <c r="G8" s="2">
        <f t="shared" si="4"/>
        <v>0</v>
      </c>
      <c r="H8" s="10"/>
      <c r="I8" s="21" t="s">
        <v>119</v>
      </c>
      <c r="J8" s="2">
        <v>29616860228748.609</v>
      </c>
      <c r="K8" s="2">
        <v>0</v>
      </c>
      <c r="L8" s="2">
        <v>0</v>
      </c>
      <c r="M8" s="2">
        <v>0</v>
      </c>
      <c r="N8" s="2">
        <v>3605985250941.6631</v>
      </c>
      <c r="O8" s="2">
        <v>0</v>
      </c>
    </row>
    <row r="9" spans="1:15">
      <c r="A9" s="21" t="s">
        <v>14</v>
      </c>
      <c r="B9" s="2">
        <f t="shared" si="5"/>
        <v>3658245906752.4121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298632318918.56433</v>
      </c>
      <c r="G9" s="2">
        <f t="shared" si="4"/>
        <v>0</v>
      </c>
      <c r="H9" s="10"/>
      <c r="I9" s="21" t="s">
        <v>127</v>
      </c>
      <c r="J9" s="2">
        <v>3658245906752.4121</v>
      </c>
      <c r="K9" s="2">
        <v>0</v>
      </c>
      <c r="L9" s="2">
        <v>0</v>
      </c>
      <c r="M9" s="2">
        <v>0</v>
      </c>
      <c r="N9" s="2">
        <v>298632318918.56433</v>
      </c>
      <c r="O9" s="2">
        <v>0</v>
      </c>
    </row>
    <row r="10" spans="1:15">
      <c r="A10" s="21" t="s">
        <v>15</v>
      </c>
      <c r="B10" s="2">
        <f t="shared" si="5"/>
        <v>17835815247411.25</v>
      </c>
      <c r="C10" s="2">
        <f t="shared" si="0"/>
        <v>298632318918.56421</v>
      </c>
      <c r="D10" s="2">
        <f t="shared" si="1"/>
        <v>0</v>
      </c>
      <c r="E10" s="2">
        <f t="shared" si="2"/>
        <v>0</v>
      </c>
      <c r="F10" s="2">
        <f t="shared" si="3"/>
        <v>56307123732095.281</v>
      </c>
      <c r="G10" s="2">
        <f t="shared" si="4"/>
        <v>0</v>
      </c>
      <c r="H10" s="10"/>
      <c r="I10" s="21" t="s">
        <v>121</v>
      </c>
      <c r="J10" s="2">
        <v>17835815247411.25</v>
      </c>
      <c r="K10" s="2">
        <v>298632318918.56421</v>
      </c>
      <c r="L10" s="2">
        <v>0</v>
      </c>
      <c r="M10" s="2">
        <v>0</v>
      </c>
      <c r="N10" s="2">
        <v>56307123732095.281</v>
      </c>
      <c r="O10" s="2">
        <v>0</v>
      </c>
    </row>
    <row r="11" spans="1:15">
      <c r="A11" s="21" t="s">
        <v>16</v>
      </c>
      <c r="B11" s="2">
        <f t="shared" si="5"/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2">
        <f t="shared" si="4"/>
        <v>0</v>
      </c>
      <c r="I11" s="21" t="s">
        <v>122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21"/>
      <c r="B12" s="10"/>
      <c r="C12" s="10"/>
      <c r="D12" s="10"/>
      <c r="E12" s="10"/>
      <c r="F12" s="10"/>
      <c r="G12" s="10"/>
    </row>
    <row r="13" spans="1:15">
      <c r="A13" s="21" t="s">
        <v>46</v>
      </c>
      <c r="B13" s="21" t="s">
        <v>39</v>
      </c>
      <c r="C13" s="21" t="s">
        <v>40</v>
      </c>
      <c r="D13" s="21" t="s">
        <v>41</v>
      </c>
      <c r="E13" s="21" t="s">
        <v>42</v>
      </c>
      <c r="F13" s="21" t="s">
        <v>43</v>
      </c>
      <c r="G13" s="21" t="s">
        <v>44</v>
      </c>
      <c r="I13" s="21" t="s">
        <v>112</v>
      </c>
      <c r="J13" s="21" t="s">
        <v>39</v>
      </c>
      <c r="K13" s="21" t="s">
        <v>40</v>
      </c>
      <c r="L13" s="21" t="s">
        <v>41</v>
      </c>
      <c r="M13" s="21" t="s">
        <v>42</v>
      </c>
      <c r="N13" s="21" t="s">
        <v>43</v>
      </c>
      <c r="O13" s="21" t="s">
        <v>44</v>
      </c>
    </row>
    <row r="14" spans="1:15">
      <c r="A14" s="21" t="s">
        <v>2</v>
      </c>
      <c r="B14" s="2">
        <f>J14*About!$B$37</f>
        <v>16152737143772.865</v>
      </c>
      <c r="C14" s="2">
        <f>K14*About!$B$37</f>
        <v>19829823270841.098</v>
      </c>
      <c r="D14" s="2">
        <f>L14*About!$B$37</f>
        <v>0</v>
      </c>
      <c r="E14" s="2">
        <f>M14*About!$B$37</f>
        <v>19829823270841.098</v>
      </c>
      <c r="F14" s="2">
        <f>N14*About!$B$37</f>
        <v>164947876262544.94</v>
      </c>
      <c r="G14" s="2">
        <f>O14*About!$B$37</f>
        <v>0</v>
      </c>
      <c r="H14" s="10"/>
      <c r="I14" s="21" t="s">
        <v>113</v>
      </c>
      <c r="J14" s="2">
        <v>17595574230689.395</v>
      </c>
      <c r="K14" s="2">
        <v>21601114674118.84</v>
      </c>
      <c r="L14" s="2"/>
      <c r="M14" s="2">
        <v>21601114674118.84</v>
      </c>
      <c r="N14" s="2">
        <v>179681782421072.91</v>
      </c>
      <c r="O14" s="2"/>
    </row>
    <row r="15" spans="1:15">
      <c r="A15" s="21" t="s">
        <v>3</v>
      </c>
      <c r="B15" s="2">
        <f>J15*About!$B$37</f>
        <v>10491576710400.002</v>
      </c>
      <c r="C15" s="2">
        <f>K15*About!$B$37</f>
        <v>0</v>
      </c>
      <c r="D15" s="2">
        <f>L15*About!$B$37</f>
        <v>0</v>
      </c>
      <c r="E15" s="2">
        <f>M15*About!$B$37</f>
        <v>0</v>
      </c>
      <c r="F15" s="2">
        <f>N15*About!$B$37</f>
        <v>0</v>
      </c>
      <c r="G15" s="2">
        <f>O15*About!$B$37</f>
        <v>0</v>
      </c>
      <c r="H15" s="10"/>
      <c r="I15" s="21" t="s">
        <v>114</v>
      </c>
      <c r="J15" s="2">
        <v>11428732800000.002</v>
      </c>
      <c r="K15" s="2"/>
      <c r="L15" s="2"/>
      <c r="M15" s="2"/>
      <c r="N15" s="2"/>
      <c r="O15" s="2"/>
    </row>
    <row r="16" spans="1:15">
      <c r="A16" s="21" t="s">
        <v>4</v>
      </c>
      <c r="B16" s="2">
        <f>J16*About!$B$37</f>
        <v>311210457713401.94</v>
      </c>
      <c r="C16" s="2">
        <f>K16*About!$B$37</f>
        <v>0</v>
      </c>
      <c r="D16" s="2">
        <f>L16*About!$B$37</f>
        <v>0</v>
      </c>
      <c r="E16" s="2">
        <f>M16*About!$B$37</f>
        <v>0</v>
      </c>
      <c r="F16" s="2">
        <f>N16*About!$B$37</f>
        <v>65284144029598.063</v>
      </c>
      <c r="G16" s="2">
        <f>O16*About!$B$37</f>
        <v>0</v>
      </c>
      <c r="H16" s="10"/>
      <c r="I16" s="21" t="s">
        <v>115</v>
      </c>
      <c r="J16" s="2">
        <v>339009213195426.94</v>
      </c>
      <c r="K16" s="2"/>
      <c r="L16" s="2"/>
      <c r="M16" s="2"/>
      <c r="N16" s="2">
        <v>71115625304573.047</v>
      </c>
      <c r="O16" s="2"/>
    </row>
    <row r="17" spans="1:15">
      <c r="A17" s="21" t="s">
        <v>5</v>
      </c>
      <c r="B17" s="2">
        <f>J17*About!$B$37</f>
        <v>0</v>
      </c>
      <c r="C17" s="2">
        <f>K17*About!$B$37</f>
        <v>0</v>
      </c>
      <c r="D17" s="2">
        <f>L17*About!$B$37</f>
        <v>0</v>
      </c>
      <c r="E17" s="2">
        <f>M17*About!$B$37</f>
        <v>0</v>
      </c>
      <c r="F17" s="2">
        <f>N17*About!$B$37</f>
        <v>0</v>
      </c>
      <c r="G17" s="2">
        <f>O17*About!$B$37</f>
        <v>0</v>
      </c>
      <c r="H17" s="10"/>
      <c r="I17" s="21" t="s">
        <v>116</v>
      </c>
      <c r="J17" s="2"/>
      <c r="K17" s="2"/>
      <c r="L17" s="2"/>
      <c r="M17" s="2"/>
      <c r="N17" s="2"/>
      <c r="O17" s="2"/>
    </row>
    <row r="18" spans="1:15">
      <c r="A18" s="21" t="s">
        <v>7</v>
      </c>
      <c r="B18" s="2">
        <f>J18*About!$B$37</f>
        <v>79816126987800.016</v>
      </c>
      <c r="C18" s="2">
        <f>K18*About!$B$37</f>
        <v>0</v>
      </c>
      <c r="D18" s="2">
        <f>L18*About!$B$37</f>
        <v>0</v>
      </c>
      <c r="E18" s="2">
        <f>M18*About!$B$37</f>
        <v>0</v>
      </c>
      <c r="F18" s="2">
        <f>N18*About!$B$37</f>
        <v>0</v>
      </c>
      <c r="G18" s="2">
        <f>O18*About!$B$37</f>
        <v>0</v>
      </c>
      <c r="H18" s="10"/>
      <c r="I18" s="21" t="s">
        <v>117</v>
      </c>
      <c r="J18" s="2">
        <v>86945672100000.016</v>
      </c>
      <c r="K18" s="2"/>
      <c r="L18" s="2"/>
      <c r="M18" s="2"/>
      <c r="N18" s="2"/>
      <c r="O18" s="2"/>
    </row>
    <row r="19" spans="1:15">
      <c r="A19" s="21" t="s">
        <v>11</v>
      </c>
      <c r="B19" s="2">
        <f>J19*About!$B$37</f>
        <v>16720950382200</v>
      </c>
      <c r="C19" s="2">
        <f>K19*About!$B$37</f>
        <v>0</v>
      </c>
      <c r="D19" s="2">
        <f>L19*About!$B$37</f>
        <v>0</v>
      </c>
      <c r="E19" s="2">
        <f>M19*About!$B$37</f>
        <v>0</v>
      </c>
      <c r="F19" s="2">
        <f>N19*About!$B$37</f>
        <v>0</v>
      </c>
      <c r="G19" s="2">
        <f>O19*About!$B$37</f>
        <v>0</v>
      </c>
      <c r="H19" s="10"/>
      <c r="I19" s="21" t="s">
        <v>118</v>
      </c>
      <c r="J19" s="2">
        <v>18214542900000</v>
      </c>
      <c r="K19" s="2"/>
      <c r="L19" s="2"/>
      <c r="M19" s="2"/>
      <c r="N19" s="2"/>
      <c r="O19" s="2"/>
    </row>
    <row r="20" spans="1:15">
      <c r="A20" s="21" t="s">
        <v>13</v>
      </c>
      <c r="B20" s="2">
        <f>J20*About!$B$37</f>
        <v>0</v>
      </c>
      <c r="C20" s="2">
        <f>K20*About!$B$37</f>
        <v>0</v>
      </c>
      <c r="D20" s="2">
        <f>L20*About!$B$37</f>
        <v>0</v>
      </c>
      <c r="E20" s="2">
        <f>M20*About!$B$37</f>
        <v>0</v>
      </c>
      <c r="F20" s="2">
        <f>N20*About!$B$37</f>
        <v>0</v>
      </c>
      <c r="G20" s="2">
        <f>O20*About!$B$37</f>
        <v>0</v>
      </c>
      <c r="H20" s="10"/>
      <c r="I20" s="21" t="s">
        <v>119</v>
      </c>
      <c r="J20" s="2"/>
      <c r="K20" s="2"/>
      <c r="L20" s="2"/>
      <c r="M20" s="2"/>
      <c r="N20" s="2"/>
      <c r="O20" s="2"/>
    </row>
    <row r="21" spans="1:15">
      <c r="A21" s="21" t="s">
        <v>14</v>
      </c>
      <c r="B21" s="2">
        <f>J21*About!$B$37</f>
        <v>80367512748743.031</v>
      </c>
      <c r="C21" s="2">
        <f>K21*About!$B$37</f>
        <v>0</v>
      </c>
      <c r="D21" s="2">
        <f>L21*About!$B$37</f>
        <v>0</v>
      </c>
      <c r="E21" s="2">
        <f>M21*About!$B$37</f>
        <v>0</v>
      </c>
      <c r="F21" s="2">
        <f>N21*About!$B$37</f>
        <v>0</v>
      </c>
      <c r="G21" s="2">
        <f>O21*About!$B$37</f>
        <v>0</v>
      </c>
      <c r="H21" s="10"/>
      <c r="I21" s="21" t="s">
        <v>120</v>
      </c>
      <c r="J21" s="2">
        <v>87546310183815.938</v>
      </c>
      <c r="K21" s="2"/>
      <c r="L21" s="2"/>
      <c r="M21" s="2"/>
      <c r="N21" s="2"/>
      <c r="O21" s="2"/>
    </row>
    <row r="22" spans="1:15">
      <c r="A22" s="21" t="s">
        <v>15</v>
      </c>
      <c r="B22" s="2">
        <f>J22*About!$B$37</f>
        <v>20201251495655.078</v>
      </c>
      <c r="C22" s="2">
        <f>K22*About!$B$37</f>
        <v>0</v>
      </c>
      <c r="D22" s="2">
        <f>L22*About!$B$37</f>
        <v>0</v>
      </c>
      <c r="E22" s="2">
        <f>M22*About!$B$37</f>
        <v>0</v>
      </c>
      <c r="F22" s="2">
        <f>N22*About!$B$37</f>
        <v>4237715602201.9023</v>
      </c>
      <c r="G22" s="2">
        <f>O22*About!$B$37</f>
        <v>0</v>
      </c>
      <c r="H22" s="10"/>
      <c r="I22" s="21" t="s">
        <v>121</v>
      </c>
      <c r="J22" s="2">
        <v>22005720583502.262</v>
      </c>
      <c r="K22" s="2"/>
      <c r="L22" s="2"/>
      <c r="M22" s="2"/>
      <c r="N22" s="2">
        <v>4616247932681.8105</v>
      </c>
      <c r="O22" s="2"/>
    </row>
    <row r="23" spans="1:15">
      <c r="A23" s="21" t="s">
        <v>16</v>
      </c>
      <c r="B23" s="2">
        <f>J23*About!$B$37</f>
        <v>0</v>
      </c>
      <c r="C23" s="2">
        <f>K23*About!$B$37</f>
        <v>0</v>
      </c>
      <c r="D23" s="2">
        <f>L23*About!$B$37</f>
        <v>0</v>
      </c>
      <c r="E23" s="2">
        <f>M23*About!$B$37</f>
        <v>0</v>
      </c>
      <c r="F23" s="2">
        <f>N23*About!$B$37</f>
        <v>0</v>
      </c>
      <c r="G23" s="2">
        <f>O23*About!$B$37</f>
        <v>0</v>
      </c>
      <c r="H23" s="10"/>
      <c r="I23" s="21" t="s">
        <v>122</v>
      </c>
      <c r="J23" s="2"/>
      <c r="K23" s="2"/>
      <c r="L23" s="2"/>
      <c r="M23" s="2"/>
      <c r="N23" s="2"/>
      <c r="O23" s="2"/>
    </row>
    <row r="24" spans="1:15">
      <c r="A24" s="10"/>
      <c r="B24" s="10"/>
      <c r="C24" s="10"/>
      <c r="D24" s="10"/>
      <c r="E24" s="10"/>
      <c r="F24" s="10"/>
      <c r="G24" s="10"/>
    </row>
    <row r="25" spans="1:15">
      <c r="A25" s="1" t="s">
        <v>49</v>
      </c>
      <c r="B25" s="20" t="s">
        <v>39</v>
      </c>
      <c r="C25" s="20" t="s">
        <v>40</v>
      </c>
      <c r="D25" s="20" t="s">
        <v>41</v>
      </c>
      <c r="E25" s="20" t="s">
        <v>42</v>
      </c>
      <c r="F25" s="20" t="s">
        <v>43</v>
      </c>
      <c r="G25" s="20" t="s">
        <v>44</v>
      </c>
    </row>
    <row r="26" spans="1:15">
      <c r="A26" s="1" t="s">
        <v>2</v>
      </c>
      <c r="B26" s="2">
        <f>J14*(1-About!$B$37)</f>
        <v>1442837086916.5298</v>
      </c>
      <c r="C26" s="2">
        <f>K14*(1-About!$B$37)</f>
        <v>1771291403277.7441</v>
      </c>
      <c r="D26" s="2">
        <f>L14*(1-About!$B$37)</f>
        <v>0</v>
      </c>
      <c r="E26" s="2">
        <f>M14*(1-About!$B$37)</f>
        <v>1771291403277.7441</v>
      </c>
      <c r="F26" s="2">
        <f>N14*(1-About!$B$37)</f>
        <v>14733906158527.971</v>
      </c>
      <c r="G26" s="2">
        <f>O14*(1-About!$B$37)</f>
        <v>0</v>
      </c>
      <c r="H26" s="10"/>
    </row>
    <row r="27" spans="1:15">
      <c r="A27" s="1" t="s">
        <v>3</v>
      </c>
      <c r="B27" s="2">
        <f>J15*(1-About!$B$37)</f>
        <v>937156089599.99976</v>
      </c>
      <c r="C27" s="2">
        <f>K15*(1-About!$B$37)</f>
        <v>0</v>
      </c>
      <c r="D27" s="2">
        <f>L15*(1-About!$B$37)</f>
        <v>0</v>
      </c>
      <c r="E27" s="2">
        <f>M15*(1-About!$B$37)</f>
        <v>0</v>
      </c>
      <c r="F27" s="2">
        <f>N15*(1-About!$B$37)</f>
        <v>0</v>
      </c>
      <c r="G27" s="2">
        <f>O15*(1-About!$B$37)</f>
        <v>0</v>
      </c>
      <c r="H27" s="10"/>
    </row>
    <row r="28" spans="1:15">
      <c r="A28" s="1" t="s">
        <v>4</v>
      </c>
      <c r="B28" s="2">
        <f>J16*(1-About!$B$37)</f>
        <v>27798755482024.996</v>
      </c>
      <c r="C28" s="2">
        <f>K16*(1-About!$B$37)</f>
        <v>0</v>
      </c>
      <c r="D28" s="2">
        <f>L16*(1-About!$B$37)</f>
        <v>0</v>
      </c>
      <c r="E28" s="2">
        <f>M16*(1-About!$B$37)</f>
        <v>0</v>
      </c>
      <c r="F28" s="2">
        <f>N16*(1-About!$B$37)</f>
        <v>5831481274974.9873</v>
      </c>
      <c r="G28" s="2">
        <f>O16*(1-About!$B$37)</f>
        <v>0</v>
      </c>
      <c r="H28" s="10"/>
    </row>
    <row r="29" spans="1:15">
      <c r="A29" s="1" t="s">
        <v>5</v>
      </c>
      <c r="B29" s="2">
        <f>J17*(1-About!$B$37)</f>
        <v>0</v>
      </c>
      <c r="C29" s="2">
        <f>K17*(1-About!$B$37)</f>
        <v>0</v>
      </c>
      <c r="D29" s="2">
        <f>L17*(1-About!$B$37)</f>
        <v>0</v>
      </c>
      <c r="E29" s="2">
        <f>M17*(1-About!$B$37)</f>
        <v>0</v>
      </c>
      <c r="F29" s="2">
        <f>N17*(1-About!$B$37)</f>
        <v>0</v>
      </c>
      <c r="G29" s="2">
        <f>O17*(1-About!$B$37)</f>
        <v>0</v>
      </c>
      <c r="H29" s="10"/>
    </row>
    <row r="30" spans="1:15">
      <c r="A30" s="1" t="s">
        <v>7</v>
      </c>
      <c r="B30" s="2">
        <f>J18*(1-About!$B$37)</f>
        <v>7129545112199.998</v>
      </c>
      <c r="C30" s="2">
        <f>K18*(1-About!$B$37)</f>
        <v>0</v>
      </c>
      <c r="D30" s="2">
        <f>L18*(1-About!$B$37)</f>
        <v>0</v>
      </c>
      <c r="E30" s="2">
        <f>M18*(1-About!$B$37)</f>
        <v>0</v>
      </c>
      <c r="F30" s="2">
        <f>N18*(1-About!$B$37)</f>
        <v>0</v>
      </c>
      <c r="G30" s="2">
        <f>O18*(1-About!$B$37)</f>
        <v>0</v>
      </c>
      <c r="H30" s="10"/>
    </row>
    <row r="31" spans="1:15">
      <c r="A31" s="1" t="s">
        <v>11</v>
      </c>
      <c r="B31" s="2">
        <f>J19*(1-About!$B$37)</f>
        <v>1493592517799.9993</v>
      </c>
      <c r="C31" s="2">
        <f>K19*(1-About!$B$37)</f>
        <v>0</v>
      </c>
      <c r="D31" s="2">
        <f>L19*(1-About!$B$37)</f>
        <v>0</v>
      </c>
      <c r="E31" s="2">
        <f>M19*(1-About!$B$37)</f>
        <v>0</v>
      </c>
      <c r="F31" s="2">
        <f>N19*(1-About!$B$37)</f>
        <v>0</v>
      </c>
      <c r="G31" s="2">
        <f>O19*(1-About!$B$37)</f>
        <v>0</v>
      </c>
      <c r="H31" s="10"/>
    </row>
    <row r="32" spans="1:15">
      <c r="A32" s="1" t="s">
        <v>13</v>
      </c>
      <c r="B32" s="2">
        <f>J20*(1-About!$B$37)</f>
        <v>0</v>
      </c>
      <c r="C32" s="2">
        <f>K20*(1-About!$B$37)</f>
        <v>0</v>
      </c>
      <c r="D32" s="2">
        <f>L20*(1-About!$B$37)</f>
        <v>0</v>
      </c>
      <c r="E32" s="2">
        <f>M20*(1-About!$B$37)</f>
        <v>0</v>
      </c>
      <c r="F32" s="2">
        <f>N20*(1-About!$B$37)</f>
        <v>0</v>
      </c>
      <c r="G32" s="2">
        <f>O20*(1-About!$B$37)</f>
        <v>0</v>
      </c>
      <c r="H32" s="10"/>
    </row>
    <row r="33" spans="1:8">
      <c r="A33" s="1" t="s">
        <v>14</v>
      </c>
      <c r="B33" s="2">
        <f>J21*(1-About!$B$37)</f>
        <v>7178797435072.9033</v>
      </c>
      <c r="C33" s="2">
        <f>K21*(1-About!$B$37)</f>
        <v>0</v>
      </c>
      <c r="D33" s="2">
        <f>L21*(1-About!$B$37)</f>
        <v>0</v>
      </c>
      <c r="E33" s="2">
        <f>M21*(1-About!$B$37)</f>
        <v>0</v>
      </c>
      <c r="F33" s="2">
        <f>N21*(1-About!$B$37)</f>
        <v>0</v>
      </c>
      <c r="G33" s="2">
        <f>O21*(1-About!$B$37)</f>
        <v>0</v>
      </c>
      <c r="H33" s="10"/>
    </row>
    <row r="34" spans="1:8">
      <c r="A34" s="1" t="s">
        <v>15</v>
      </c>
      <c r="B34" s="2">
        <f>J22*(1-About!$B$37)</f>
        <v>1804469087847.1846</v>
      </c>
      <c r="C34" s="2">
        <f>K22*(1-About!$B$37)</f>
        <v>0</v>
      </c>
      <c r="D34" s="2">
        <f>L22*(1-About!$B$37)</f>
        <v>0</v>
      </c>
      <c r="E34" s="2">
        <f>M22*(1-About!$B$37)</f>
        <v>0</v>
      </c>
      <c r="F34" s="2">
        <f>N22*(1-About!$B$37)</f>
        <v>378532330479.90826</v>
      </c>
      <c r="G34" s="2">
        <f>O22*(1-About!$B$37)</f>
        <v>0</v>
      </c>
      <c r="H34" s="10"/>
    </row>
    <row r="35" spans="1:8">
      <c r="A35" s="1" t="s">
        <v>16</v>
      </c>
      <c r="B35" s="2">
        <f>J23*(1-About!$B$37)</f>
        <v>0</v>
      </c>
      <c r="C35" s="2">
        <f>K23*(1-About!$B$37)</f>
        <v>0</v>
      </c>
      <c r="D35" s="2">
        <f>L23*(1-About!$B$37)</f>
        <v>0</v>
      </c>
      <c r="E35" s="2">
        <f>M23*(1-About!$B$37)</f>
        <v>0</v>
      </c>
      <c r="F35" s="2">
        <f>N23*(1-About!$B$37)</f>
        <v>0</v>
      </c>
      <c r="G35" s="2">
        <f>O23*(1-About!$B$37)</f>
        <v>0</v>
      </c>
      <c r="H35" s="10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329B-C745-41ED-9C35-7E1E1BEFFFDB}">
  <dimension ref="A1:O35"/>
  <sheetViews>
    <sheetView workbookViewId="0">
      <selection activeCell="K27" sqref="K27"/>
    </sheetView>
  </sheetViews>
  <sheetFormatPr defaultColWidth="11.85546875" defaultRowHeight="15"/>
  <cols>
    <col min="1" max="1" width="30.28515625" bestFit="1" customWidth="1"/>
    <col min="9" max="9" width="11.85546875" style="21"/>
    <col min="10" max="15" width="13" bestFit="1" customWidth="1"/>
  </cols>
  <sheetData>
    <row r="1" spans="1:15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I1" s="21">
        <v>2021</v>
      </c>
      <c r="J1" s="21" t="s">
        <v>39</v>
      </c>
      <c r="K1" s="21" t="s">
        <v>40</v>
      </c>
      <c r="L1" s="21" t="s">
        <v>41</v>
      </c>
      <c r="M1" s="21" t="s">
        <v>42</v>
      </c>
      <c r="N1" s="21" t="s">
        <v>43</v>
      </c>
      <c r="O1" s="21" t="s">
        <v>44</v>
      </c>
    </row>
    <row r="2" spans="1:15">
      <c r="A2" s="21" t="s">
        <v>2</v>
      </c>
      <c r="B2" s="2">
        <f>J2</f>
        <v>129221921053730.27</v>
      </c>
      <c r="C2" s="2">
        <f t="shared" ref="C2:G11" si="0">K2</f>
        <v>180518473873199.38</v>
      </c>
      <c r="D2" s="2">
        <f t="shared" si="0"/>
        <v>0</v>
      </c>
      <c r="E2" s="2">
        <f t="shared" si="0"/>
        <v>110827334647082.92</v>
      </c>
      <c r="F2" s="2">
        <f t="shared" si="0"/>
        <v>79661110893788.578</v>
      </c>
      <c r="G2" s="2">
        <f t="shared" si="0"/>
        <v>68119493654016.609</v>
      </c>
      <c r="H2" s="10"/>
      <c r="I2" s="21" t="s">
        <v>113</v>
      </c>
      <c r="J2" s="2">
        <v>129221921053730.27</v>
      </c>
      <c r="K2" s="2">
        <v>180518473873199.38</v>
      </c>
      <c r="L2" s="2">
        <v>0</v>
      </c>
      <c r="M2" s="2">
        <v>110827334647082.92</v>
      </c>
      <c r="N2" s="2">
        <v>79661110893788.578</v>
      </c>
      <c r="O2" s="2">
        <v>68119493654016.609</v>
      </c>
    </row>
    <row r="3" spans="1:15">
      <c r="A3" s="21" t="s">
        <v>3</v>
      </c>
      <c r="B3" s="2">
        <f t="shared" ref="B3:B11" si="1">J3</f>
        <v>0</v>
      </c>
      <c r="C3" s="2">
        <f t="shared" si="0"/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10"/>
      <c r="I3" s="21" t="s">
        <v>123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1" t="s">
        <v>4</v>
      </c>
      <c r="B4" s="2">
        <f t="shared" si="1"/>
        <v>57974902110890.578</v>
      </c>
      <c r="C4" s="2">
        <f t="shared" si="0"/>
        <v>18958267668592.289</v>
      </c>
      <c r="D4" s="2">
        <f t="shared" si="0"/>
        <v>0</v>
      </c>
      <c r="E4" s="2">
        <f t="shared" si="0"/>
        <v>0</v>
      </c>
      <c r="F4" s="2">
        <f t="shared" si="0"/>
        <v>67195849420517.18</v>
      </c>
      <c r="G4" s="2">
        <f t="shared" si="0"/>
        <v>0</v>
      </c>
      <c r="H4" s="10"/>
      <c r="I4" s="21" t="s">
        <v>115</v>
      </c>
      <c r="J4" s="2">
        <v>57974902110890.578</v>
      </c>
      <c r="K4" s="2">
        <v>18958267668592.289</v>
      </c>
      <c r="L4" s="2">
        <v>0</v>
      </c>
      <c r="M4" s="2">
        <v>0</v>
      </c>
      <c r="N4" s="2">
        <v>67195849420517.18</v>
      </c>
      <c r="O4" s="2">
        <v>0</v>
      </c>
    </row>
    <row r="5" spans="1:15">
      <c r="A5" s="21" t="s">
        <v>5</v>
      </c>
      <c r="B5" s="2">
        <f t="shared" si="1"/>
        <v>1609349044937.332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507055178541.89917</v>
      </c>
      <c r="G5" s="2">
        <f t="shared" si="0"/>
        <v>0</v>
      </c>
      <c r="H5" s="10"/>
      <c r="I5" s="21" t="s">
        <v>124</v>
      </c>
      <c r="J5" s="2">
        <v>1609349044937.332</v>
      </c>
      <c r="K5" s="2">
        <v>0</v>
      </c>
      <c r="L5" s="2">
        <v>0</v>
      </c>
      <c r="M5" s="2">
        <v>0</v>
      </c>
      <c r="N5" s="2">
        <v>507055178541.89917</v>
      </c>
      <c r="O5" s="2">
        <v>0</v>
      </c>
    </row>
    <row r="6" spans="1:15">
      <c r="A6" s="21" t="s">
        <v>7</v>
      </c>
      <c r="B6" s="2">
        <f t="shared" si="1"/>
        <v>14617592654224.467</v>
      </c>
      <c r="C6" s="2">
        <f t="shared" si="0"/>
        <v>1731844545775.5361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10"/>
      <c r="I6" s="21" t="s">
        <v>125</v>
      </c>
      <c r="J6" s="2">
        <v>14617592654224.467</v>
      </c>
      <c r="K6" s="2">
        <v>1731844545775.5361</v>
      </c>
      <c r="L6" s="2">
        <v>0</v>
      </c>
      <c r="M6" s="2">
        <v>0</v>
      </c>
      <c r="N6" s="2">
        <v>0</v>
      </c>
      <c r="O6" s="2">
        <v>0</v>
      </c>
    </row>
    <row r="7" spans="1:15">
      <c r="A7" s="21" t="s">
        <v>11</v>
      </c>
      <c r="B7" s="2">
        <f t="shared" si="1"/>
        <v>48873933904699.766</v>
      </c>
      <c r="C7" s="2">
        <f t="shared" si="0"/>
        <v>238409433681.46222</v>
      </c>
      <c r="D7" s="2">
        <f t="shared" si="0"/>
        <v>0</v>
      </c>
      <c r="E7" s="2">
        <f t="shared" si="0"/>
        <v>3973490561357.7036</v>
      </c>
      <c r="F7" s="2">
        <f t="shared" si="0"/>
        <v>7629101877806.791</v>
      </c>
      <c r="G7" s="2">
        <f t="shared" si="0"/>
        <v>158939622454.30817</v>
      </c>
      <c r="H7" s="10"/>
      <c r="I7" s="21" t="s">
        <v>126</v>
      </c>
      <c r="J7" s="2">
        <v>48873933904699.766</v>
      </c>
      <c r="K7" s="2">
        <v>238409433681.46222</v>
      </c>
      <c r="L7" s="2">
        <v>0</v>
      </c>
      <c r="M7" s="2">
        <v>3973490561357.7036</v>
      </c>
      <c r="N7" s="2">
        <v>7629101877806.791</v>
      </c>
      <c r="O7" s="2">
        <v>158939622454.30817</v>
      </c>
    </row>
    <row r="8" spans="1:15">
      <c r="A8" s="21" t="s">
        <v>13</v>
      </c>
      <c r="B8" s="2">
        <f t="shared" si="1"/>
        <v>29151998453271.219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3549386249793.2939</v>
      </c>
      <c r="G8" s="2">
        <f t="shared" si="0"/>
        <v>0</v>
      </c>
      <c r="H8" s="10"/>
      <c r="I8" s="21" t="s">
        <v>119</v>
      </c>
      <c r="J8" s="2">
        <v>29151998453271.219</v>
      </c>
      <c r="K8" s="2">
        <v>0</v>
      </c>
      <c r="L8" s="2">
        <v>0</v>
      </c>
      <c r="M8" s="2">
        <v>0</v>
      </c>
      <c r="N8" s="2">
        <v>3549386249793.2939</v>
      </c>
      <c r="O8" s="2">
        <v>0</v>
      </c>
    </row>
    <row r="9" spans="1:15">
      <c r="A9" s="21" t="s">
        <v>14</v>
      </c>
      <c r="B9" s="2">
        <f t="shared" si="1"/>
        <v>3600826630225.0806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293945031038.7821</v>
      </c>
      <c r="G9" s="2">
        <f t="shared" si="0"/>
        <v>0</v>
      </c>
      <c r="H9" s="10"/>
      <c r="I9" s="21" t="s">
        <v>127</v>
      </c>
      <c r="J9" s="2">
        <v>3600826630225.0806</v>
      </c>
      <c r="K9" s="2">
        <v>0</v>
      </c>
      <c r="L9" s="2">
        <v>0</v>
      </c>
      <c r="M9" s="2">
        <v>0</v>
      </c>
      <c r="N9" s="2">
        <v>293945031038.7821</v>
      </c>
      <c r="O9" s="2">
        <v>0</v>
      </c>
    </row>
    <row r="10" spans="1:15">
      <c r="A10" s="21" t="s">
        <v>15</v>
      </c>
      <c r="B10" s="2">
        <f t="shared" si="1"/>
        <v>17555866978791.26</v>
      </c>
      <c r="C10" s="2">
        <f t="shared" si="0"/>
        <v>293945031038.7821</v>
      </c>
      <c r="D10" s="2">
        <f t="shared" si="0"/>
        <v>0</v>
      </c>
      <c r="E10" s="2">
        <f t="shared" si="0"/>
        <v>0</v>
      </c>
      <c r="F10" s="2">
        <f t="shared" si="0"/>
        <v>55423335602362.352</v>
      </c>
      <c r="G10" s="2">
        <f t="shared" si="0"/>
        <v>0</v>
      </c>
      <c r="H10" s="10"/>
      <c r="I10" s="21" t="s">
        <v>121</v>
      </c>
      <c r="J10" s="2">
        <v>17555866978791.26</v>
      </c>
      <c r="K10" s="2">
        <v>293945031038.7821</v>
      </c>
      <c r="L10" s="2">
        <v>0</v>
      </c>
      <c r="M10" s="2">
        <v>0</v>
      </c>
      <c r="N10" s="2">
        <v>55423335602362.352</v>
      </c>
      <c r="O10" s="2">
        <v>0</v>
      </c>
    </row>
    <row r="11" spans="1:15">
      <c r="A11" s="21" t="s">
        <v>16</v>
      </c>
      <c r="B11" s="2">
        <f t="shared" si="1"/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10"/>
      <c r="I11" s="21" t="s">
        <v>122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21"/>
      <c r="B12" s="10"/>
      <c r="C12" s="10"/>
      <c r="D12" s="10"/>
      <c r="E12" s="10"/>
      <c r="F12" s="10"/>
      <c r="G12" s="10"/>
    </row>
    <row r="13" spans="1:15">
      <c r="A13" s="21" t="s">
        <v>46</v>
      </c>
      <c r="B13" s="21" t="s">
        <v>39</v>
      </c>
      <c r="C13" s="21" t="s">
        <v>40</v>
      </c>
      <c r="D13" s="21" t="s">
        <v>41</v>
      </c>
      <c r="E13" s="21" t="s">
        <v>42</v>
      </c>
      <c r="F13" s="21" t="s">
        <v>43</v>
      </c>
      <c r="G13" s="21" t="s">
        <v>44</v>
      </c>
      <c r="I13" s="21" t="s">
        <v>128</v>
      </c>
      <c r="J13" s="21" t="s">
        <v>39</v>
      </c>
      <c r="K13" s="21" t="s">
        <v>40</v>
      </c>
      <c r="L13" s="21" t="s">
        <v>41</v>
      </c>
      <c r="M13" s="21" t="s">
        <v>42</v>
      </c>
      <c r="N13" s="21" t="s">
        <v>43</v>
      </c>
      <c r="O13" s="21" t="s">
        <v>44</v>
      </c>
    </row>
    <row r="14" spans="1:15">
      <c r="A14" s="21" t="s">
        <v>2</v>
      </c>
      <c r="B14" s="2">
        <f>J14*About!$B$37</f>
        <v>17884694216042.055</v>
      </c>
      <c r="C14" s="2">
        <f>K14*About!$B$37</f>
        <v>21956051311951.871</v>
      </c>
      <c r="D14" s="2">
        <f>L14*About!$B$37</f>
        <v>0</v>
      </c>
      <c r="E14" s="2">
        <f>M14*About!$B$37</f>
        <v>21956051311951.871</v>
      </c>
      <c r="F14" s="2">
        <f>N14*About!$B$37</f>
        <v>182634206344306.56</v>
      </c>
      <c r="G14" s="2">
        <f>O14*About!$B$37</f>
        <v>0</v>
      </c>
      <c r="H14" s="10"/>
      <c r="I14" s="21" t="s">
        <v>113</v>
      </c>
      <c r="J14" s="2">
        <v>19482237708106.813</v>
      </c>
      <c r="K14" s="2">
        <v>23917267224348.441</v>
      </c>
      <c r="L14" s="2">
        <v>0</v>
      </c>
      <c r="M14" s="2">
        <v>23917267224348.441</v>
      </c>
      <c r="N14" s="2">
        <v>198947937194233.72</v>
      </c>
      <c r="O14" s="2"/>
    </row>
    <row r="15" spans="1:15">
      <c r="A15" s="21" t="s">
        <v>3</v>
      </c>
      <c r="B15" s="2">
        <f>J15*About!$B$37</f>
        <v>7212958988400</v>
      </c>
      <c r="C15" s="2">
        <f>K15*About!$B$37</f>
        <v>0</v>
      </c>
      <c r="D15" s="2">
        <f>L15*About!$B$37</f>
        <v>0</v>
      </c>
      <c r="E15" s="2">
        <f>M15*About!$B$37</f>
        <v>0</v>
      </c>
      <c r="F15" s="2">
        <f>N15*About!$B$37</f>
        <v>0</v>
      </c>
      <c r="G15" s="2">
        <f>O15*About!$B$37</f>
        <v>0</v>
      </c>
      <c r="H15" s="10"/>
      <c r="I15" s="21" t="s">
        <v>114</v>
      </c>
      <c r="J15" s="2">
        <v>7857253800000</v>
      </c>
      <c r="K15" s="2"/>
      <c r="L15" s="2"/>
      <c r="M15" s="2"/>
      <c r="N15" s="2"/>
      <c r="O15" s="2"/>
    </row>
    <row r="16" spans="1:15">
      <c r="A16" s="21" t="s">
        <v>4</v>
      </c>
      <c r="B16" s="2">
        <f>J16*About!$B$37</f>
        <v>326672624399992</v>
      </c>
      <c r="C16" s="2">
        <f>K16*About!$B$37</f>
        <v>0</v>
      </c>
      <c r="D16" s="2">
        <f>L16*About!$B$37</f>
        <v>0</v>
      </c>
      <c r="E16" s="2">
        <f>M16*About!$B$37</f>
        <v>0</v>
      </c>
      <c r="F16" s="2">
        <f>N16*About!$B$37</f>
        <v>68527718568814.211</v>
      </c>
      <c r="G16" s="2">
        <f>O16*About!$B$37</f>
        <v>0</v>
      </c>
      <c r="H16" s="10"/>
      <c r="I16" s="21" t="s">
        <v>115</v>
      </c>
      <c r="J16" s="2">
        <v>355852532026135.06</v>
      </c>
      <c r="K16" s="2"/>
      <c r="L16" s="2"/>
      <c r="M16" s="2"/>
      <c r="N16" s="2">
        <v>74648930902847.719</v>
      </c>
      <c r="O16" s="2"/>
    </row>
    <row r="17" spans="1:15">
      <c r="A17" s="21" t="s">
        <v>5</v>
      </c>
      <c r="B17" s="2">
        <f>J17*About!$B$37</f>
        <v>0</v>
      </c>
      <c r="C17" s="2">
        <f>K17*About!$B$37</f>
        <v>0</v>
      </c>
      <c r="D17" s="2">
        <f>L17*About!$B$37</f>
        <v>0</v>
      </c>
      <c r="E17" s="2">
        <f>M17*About!$B$37</f>
        <v>0</v>
      </c>
      <c r="F17" s="2">
        <f>N17*About!$B$37</f>
        <v>0</v>
      </c>
      <c r="G17" s="2">
        <f>O17*About!$B$37</f>
        <v>0</v>
      </c>
      <c r="H17" s="10"/>
      <c r="I17" s="21" t="s">
        <v>116</v>
      </c>
      <c r="J17" s="2"/>
      <c r="K17" s="2"/>
      <c r="L17" s="2"/>
      <c r="M17" s="2"/>
      <c r="N17" s="2"/>
      <c r="O17" s="2"/>
    </row>
    <row r="18" spans="1:15">
      <c r="A18" s="21" t="s">
        <v>7</v>
      </c>
      <c r="B18" s="2">
        <f>J18*About!$B$37</f>
        <v>87603886894891.609</v>
      </c>
      <c r="C18" s="2">
        <f>K18*About!$B$37</f>
        <v>0</v>
      </c>
      <c r="D18" s="2">
        <f>L18*About!$B$37</f>
        <v>0</v>
      </c>
      <c r="E18" s="2">
        <f>M18*About!$B$37</f>
        <v>0</v>
      </c>
      <c r="F18" s="2">
        <f>N18*About!$B$37</f>
        <v>0</v>
      </c>
      <c r="G18" s="2">
        <f>O18*About!$B$37</f>
        <v>0</v>
      </c>
      <c r="H18" s="10"/>
      <c r="I18" s="21" t="s">
        <v>117</v>
      </c>
      <c r="J18" s="2">
        <v>95429070691603.063</v>
      </c>
      <c r="K18" s="2"/>
      <c r="L18" s="2"/>
      <c r="M18" s="2"/>
      <c r="N18" s="2"/>
      <c r="O18" s="2"/>
    </row>
    <row r="19" spans="1:15">
      <c r="A19" s="21" t="s">
        <v>11</v>
      </c>
      <c r="B19" s="2">
        <f>J19*About!$B$37</f>
        <v>24431245585434.785</v>
      </c>
      <c r="C19" s="2">
        <f>K19*About!$B$37</f>
        <v>0</v>
      </c>
      <c r="D19" s="2">
        <f>L19*About!$B$37</f>
        <v>0</v>
      </c>
      <c r="E19" s="2">
        <f>M19*About!$B$37</f>
        <v>0</v>
      </c>
      <c r="F19" s="2">
        <f>N19*About!$B$37</f>
        <v>0</v>
      </c>
      <c r="G19" s="2">
        <f>O19*About!$B$37</f>
        <v>0</v>
      </c>
      <c r="H19" s="10"/>
      <c r="I19" s="21" t="s">
        <v>118</v>
      </c>
      <c r="J19" s="2">
        <v>26613557282608.699</v>
      </c>
      <c r="K19" s="2"/>
      <c r="L19" s="2"/>
      <c r="M19" s="2"/>
      <c r="N19" s="2"/>
      <c r="O19" s="2"/>
    </row>
    <row r="20" spans="1:15">
      <c r="A20" s="21" t="s">
        <v>13</v>
      </c>
      <c r="B20" s="2">
        <f>J20*About!$B$37</f>
        <v>0</v>
      </c>
      <c r="C20" s="2">
        <f>K20*About!$B$37</f>
        <v>0</v>
      </c>
      <c r="D20" s="2">
        <f>L20*About!$B$37</f>
        <v>0</v>
      </c>
      <c r="E20" s="2">
        <f>M20*About!$B$37</f>
        <v>0</v>
      </c>
      <c r="F20" s="2">
        <f>N20*About!$B$37</f>
        <v>0</v>
      </c>
      <c r="G20" s="2">
        <f>O20*About!$B$37</f>
        <v>0</v>
      </c>
      <c r="H20" s="10"/>
      <c r="I20" s="21" t="s">
        <v>119</v>
      </c>
      <c r="J20" s="2"/>
      <c r="K20" s="2"/>
      <c r="L20" s="2"/>
      <c r="M20" s="2"/>
      <c r="N20" s="2"/>
      <c r="O20" s="2"/>
    </row>
    <row r="21" spans="1:15">
      <c r="A21" s="21" t="s">
        <v>14</v>
      </c>
      <c r="B21" s="2">
        <f>J21*About!$B$37</f>
        <v>80221284272225.891</v>
      </c>
      <c r="C21" s="2">
        <f>K21*About!$B$37</f>
        <v>0</v>
      </c>
      <c r="D21" s="2">
        <f>L21*About!$B$37</f>
        <v>0</v>
      </c>
      <c r="E21" s="2">
        <f>M21*About!$B$37</f>
        <v>0</v>
      </c>
      <c r="F21" s="2">
        <f>N21*About!$B$37</f>
        <v>0</v>
      </c>
      <c r="G21" s="2">
        <f>O21*About!$B$37</f>
        <v>0</v>
      </c>
      <c r="H21" s="10"/>
      <c r="I21" s="21" t="s">
        <v>120</v>
      </c>
      <c r="J21" s="2">
        <v>87387019904385.5</v>
      </c>
      <c r="K21" s="2"/>
      <c r="L21" s="2"/>
      <c r="M21" s="2"/>
      <c r="N21" s="2"/>
      <c r="O21" s="2"/>
    </row>
    <row r="22" spans="1:15">
      <c r="A22" s="21" t="s">
        <v>15</v>
      </c>
      <c r="B22" s="2">
        <f>J22*About!$B$37</f>
        <v>20164495372080.805</v>
      </c>
      <c r="C22" s="2">
        <f>K22*About!$B$37</f>
        <v>0</v>
      </c>
      <c r="D22" s="2">
        <f>L22*About!$B$37</f>
        <v>0</v>
      </c>
      <c r="E22" s="2">
        <f>M22*About!$B$37</f>
        <v>0</v>
      </c>
      <c r="F22" s="2">
        <f>N22*About!$B$37</f>
        <v>4230005089891.2842</v>
      </c>
      <c r="G22" s="2">
        <f>O22*About!$B$37</f>
        <v>0</v>
      </c>
      <c r="H22" s="10"/>
      <c r="I22" s="21" t="s">
        <v>121</v>
      </c>
      <c r="J22" s="2">
        <v>21965681233203.488</v>
      </c>
      <c r="K22" s="2"/>
      <c r="L22" s="2"/>
      <c r="M22" s="2"/>
      <c r="N22" s="2">
        <v>4607848681798.7842</v>
      </c>
      <c r="O22" s="2"/>
    </row>
    <row r="23" spans="1:15">
      <c r="A23" s="21" t="s">
        <v>16</v>
      </c>
      <c r="B23" s="2">
        <f>J23*About!$B$37</f>
        <v>0</v>
      </c>
      <c r="C23" s="2">
        <f>K23*About!$B$37</f>
        <v>0</v>
      </c>
      <c r="D23" s="2">
        <f>L23*About!$B$37</f>
        <v>0</v>
      </c>
      <c r="E23" s="2">
        <f>M23*About!$B$37</f>
        <v>0</v>
      </c>
      <c r="F23" s="2">
        <f>N23*About!$B$37</f>
        <v>0</v>
      </c>
      <c r="G23" s="2">
        <f>O23*About!$B$37</f>
        <v>0</v>
      </c>
      <c r="H23" s="10"/>
      <c r="I23" s="21" t="s">
        <v>122</v>
      </c>
      <c r="J23" s="2"/>
      <c r="K23" s="2"/>
      <c r="L23" s="2"/>
      <c r="M23" s="2"/>
      <c r="N23" s="2"/>
      <c r="O23" s="2"/>
    </row>
    <row r="24" spans="1:15">
      <c r="A24" s="10"/>
      <c r="B24" s="10"/>
      <c r="C24" s="10"/>
      <c r="D24" s="10"/>
      <c r="E24" s="10"/>
      <c r="F24" s="10"/>
      <c r="G24" s="10"/>
      <c r="I24" s="10"/>
      <c r="J24" s="10"/>
    </row>
    <row r="25" spans="1:15">
      <c r="A25" s="1" t="s">
        <v>49</v>
      </c>
      <c r="B25" s="20" t="s">
        <v>39</v>
      </c>
      <c r="C25" s="20" t="s">
        <v>40</v>
      </c>
      <c r="D25" s="20" t="s">
        <v>41</v>
      </c>
      <c r="E25" s="20" t="s">
        <v>42</v>
      </c>
      <c r="F25" s="20" t="s">
        <v>43</v>
      </c>
      <c r="G25" s="20" t="s">
        <v>44</v>
      </c>
      <c r="I25" s="10"/>
      <c r="J25" s="10"/>
    </row>
    <row r="26" spans="1:15">
      <c r="A26" s="1" t="s">
        <v>2</v>
      </c>
      <c r="B26" s="2">
        <f>J14*(1-About!$B$37)</f>
        <v>1597543492064.7578</v>
      </c>
      <c r="C26" s="2">
        <f>K14*(1-About!$B$37)</f>
        <v>1961215912396.5713</v>
      </c>
      <c r="D26" s="2">
        <f>L14*(1-About!$B$37)</f>
        <v>0</v>
      </c>
      <c r="E26" s="2">
        <f>M14*(1-About!$B$37)</f>
        <v>1961215912396.5713</v>
      </c>
      <c r="F26" s="2">
        <f>N14*(1-About!$B$37)</f>
        <v>16313730849927.158</v>
      </c>
      <c r="G26" s="2">
        <f>O14*(1-About!$B$37)</f>
        <v>0</v>
      </c>
      <c r="H26" s="10"/>
      <c r="I26" s="10"/>
    </row>
    <row r="27" spans="1:15">
      <c r="A27" s="1" t="s">
        <v>3</v>
      </c>
      <c r="B27" s="2">
        <f>J15*(1-About!$B$37)</f>
        <v>644294811599.99976</v>
      </c>
      <c r="C27" s="2">
        <f>K15*(1-About!$B$37)</f>
        <v>0</v>
      </c>
      <c r="D27" s="2">
        <f>L15*(1-About!$B$37)</f>
        <v>0</v>
      </c>
      <c r="E27" s="2">
        <f>M15*(1-About!$B$37)</f>
        <v>0</v>
      </c>
      <c r="F27" s="2">
        <f>N15*(1-About!$B$37)</f>
        <v>0</v>
      </c>
      <c r="G27" s="2">
        <f>O15*(1-About!$B$37)</f>
        <v>0</v>
      </c>
      <c r="H27" s="10"/>
    </row>
    <row r="28" spans="1:15">
      <c r="A28" s="1" t="s">
        <v>4</v>
      </c>
      <c r="B28" s="2">
        <f>J16*(1-About!$B$37)</f>
        <v>29179907626143.063</v>
      </c>
      <c r="C28" s="2">
        <f>K16*(1-About!$B$37)</f>
        <v>0</v>
      </c>
      <c r="D28" s="2">
        <f>L16*(1-About!$B$37)</f>
        <v>0</v>
      </c>
      <c r="E28" s="2">
        <f>M16*(1-About!$B$37)</f>
        <v>0</v>
      </c>
      <c r="F28" s="2">
        <f>N16*(1-About!$B$37)</f>
        <v>6121212334033.5098</v>
      </c>
      <c r="G28" s="2">
        <f>O16*(1-About!$B$37)</f>
        <v>0</v>
      </c>
      <c r="H28" s="10"/>
    </row>
    <row r="29" spans="1:15">
      <c r="A29" s="1" t="s">
        <v>5</v>
      </c>
      <c r="B29" s="2">
        <f>J17*(1-About!$B$37)</f>
        <v>0</v>
      </c>
      <c r="C29" s="2">
        <f>K17*(1-About!$B$37)</f>
        <v>0</v>
      </c>
      <c r="D29" s="2">
        <f>L17*(1-About!$B$37)</f>
        <v>0</v>
      </c>
      <c r="E29" s="2">
        <f>M17*(1-About!$B$37)</f>
        <v>0</v>
      </c>
      <c r="F29" s="2">
        <f>N17*(1-About!$B$37)</f>
        <v>0</v>
      </c>
      <c r="G29" s="2">
        <f>O17*(1-About!$B$37)</f>
        <v>0</v>
      </c>
      <c r="H29" s="10"/>
    </row>
    <row r="30" spans="1:15">
      <c r="A30" s="1" t="s">
        <v>7</v>
      </c>
      <c r="B30" s="2">
        <f>J18*(1-About!$B$37)</f>
        <v>7825183796711.4473</v>
      </c>
      <c r="C30" s="2">
        <f>K18*(1-About!$B$37)</f>
        <v>0</v>
      </c>
      <c r="D30" s="2">
        <f>L18*(1-About!$B$37)</f>
        <v>0</v>
      </c>
      <c r="E30" s="2">
        <f>M18*(1-About!$B$37)</f>
        <v>0</v>
      </c>
      <c r="F30" s="2">
        <f>N18*(1-About!$B$37)</f>
        <v>0</v>
      </c>
      <c r="G30" s="2">
        <f>O18*(1-About!$B$37)</f>
        <v>0</v>
      </c>
      <c r="H30" s="10"/>
    </row>
    <row r="31" spans="1:15">
      <c r="A31" s="1" t="s">
        <v>11</v>
      </c>
      <c r="B31" s="2">
        <f>J19*(1-About!$B$37)</f>
        <v>2182311697173.9124</v>
      </c>
      <c r="C31" s="2">
        <f>K19*(1-About!$B$37)</f>
        <v>0</v>
      </c>
      <c r="D31" s="2">
        <f>L19*(1-About!$B$37)</f>
        <v>0</v>
      </c>
      <c r="E31" s="2">
        <f>M19*(1-About!$B$37)</f>
        <v>0</v>
      </c>
      <c r="F31" s="2">
        <f>N19*(1-About!$B$37)</f>
        <v>0</v>
      </c>
      <c r="G31" s="2">
        <f>O19*(1-About!$B$37)</f>
        <v>0</v>
      </c>
      <c r="H31" s="10"/>
    </row>
    <row r="32" spans="1:15">
      <c r="A32" s="1" t="s">
        <v>13</v>
      </c>
      <c r="B32" s="2">
        <f>J20*(1-About!$B$37)</f>
        <v>0</v>
      </c>
      <c r="C32" s="2">
        <f>K20*(1-About!$B$37)</f>
        <v>0</v>
      </c>
      <c r="D32" s="2">
        <f>L20*(1-About!$B$37)</f>
        <v>0</v>
      </c>
      <c r="E32" s="2">
        <f>M20*(1-About!$B$37)</f>
        <v>0</v>
      </c>
      <c r="F32" s="2">
        <f>N20*(1-About!$B$37)</f>
        <v>0</v>
      </c>
      <c r="G32" s="2">
        <f>O20*(1-About!$B$37)</f>
        <v>0</v>
      </c>
      <c r="H32" s="10"/>
    </row>
    <row r="33" spans="1:8">
      <c r="A33" s="1" t="s">
        <v>14</v>
      </c>
      <c r="B33" s="2">
        <f>J21*(1-About!$B$37)</f>
        <v>7165735632159.6074</v>
      </c>
      <c r="C33" s="2">
        <f>K21*(1-About!$B$37)</f>
        <v>0</v>
      </c>
      <c r="D33" s="2">
        <f>L21*(1-About!$B$37)</f>
        <v>0</v>
      </c>
      <c r="E33" s="2">
        <f>M21*(1-About!$B$37)</f>
        <v>0</v>
      </c>
      <c r="F33" s="2">
        <f>N21*(1-About!$B$37)</f>
        <v>0</v>
      </c>
      <c r="G33" s="2">
        <f>O21*(1-About!$B$37)</f>
        <v>0</v>
      </c>
      <c r="H33" s="10"/>
    </row>
    <row r="34" spans="1:8">
      <c r="A34" s="1" t="s">
        <v>15</v>
      </c>
      <c r="B34" s="2">
        <f>J22*(1-About!$B$37)</f>
        <v>1801185861122.6853</v>
      </c>
      <c r="C34" s="2">
        <f>K22*(1-About!$B$37)</f>
        <v>0</v>
      </c>
      <c r="D34" s="2">
        <f>L22*(1-About!$B$37)</f>
        <v>0</v>
      </c>
      <c r="E34" s="2">
        <f>M22*(1-About!$B$37)</f>
        <v>0</v>
      </c>
      <c r="F34" s="2">
        <f>N22*(1-About!$B$37)</f>
        <v>377843591907.50012</v>
      </c>
      <c r="G34" s="2">
        <f>O22*(1-About!$B$37)</f>
        <v>0</v>
      </c>
      <c r="H34" s="10"/>
    </row>
    <row r="35" spans="1:8">
      <c r="A35" s="1" t="s">
        <v>16</v>
      </c>
      <c r="B35" s="2">
        <f>J23*(1-About!$B$37)</f>
        <v>0</v>
      </c>
      <c r="C35" s="2">
        <f>K23*(1-About!$B$37)</f>
        <v>0</v>
      </c>
      <c r="D35" s="2">
        <f>L23*(1-About!$B$37)</f>
        <v>0</v>
      </c>
      <c r="E35" s="2">
        <f>M23*(1-About!$B$37)</f>
        <v>0</v>
      </c>
      <c r="F35" s="2">
        <f>N23*(1-About!$B$37)</f>
        <v>0</v>
      </c>
      <c r="G35" s="2">
        <f>O23*(1-About!$B$37)</f>
        <v>0</v>
      </c>
      <c r="H35" s="10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F0D5-CCA6-41D0-9ADB-4D3C10D15974}">
  <dimension ref="A2:C32"/>
  <sheetViews>
    <sheetView topLeftCell="A22" workbookViewId="0">
      <selection activeCell="B10" sqref="B10"/>
    </sheetView>
  </sheetViews>
  <sheetFormatPr defaultRowHeight="15"/>
  <cols>
    <col min="1" max="1" width="33" bestFit="1" customWidth="1"/>
    <col min="2" max="2" width="65.85546875" bestFit="1" customWidth="1"/>
  </cols>
  <sheetData>
    <row r="2" spans="1:2">
      <c r="A2" t="s">
        <v>50</v>
      </c>
      <c r="B2" t="s">
        <v>58</v>
      </c>
    </row>
    <row r="3" spans="1:2">
      <c r="A3" s="21" t="s">
        <v>2</v>
      </c>
      <c r="B3" s="4">
        <v>7.0000000000000001E-3</v>
      </c>
    </row>
    <row r="4" spans="1:2">
      <c r="A4" s="21" t="s">
        <v>3</v>
      </c>
      <c r="B4" s="4">
        <v>-8.6999999999999994E-2</v>
      </c>
    </row>
    <row r="5" spans="1:2">
      <c r="A5" s="21" t="s">
        <v>4</v>
      </c>
      <c r="B5" s="4">
        <v>-2E-3</v>
      </c>
    </row>
    <row r="6" spans="1:2">
      <c r="A6" s="21" t="s">
        <v>5</v>
      </c>
      <c r="B6" s="4">
        <v>-5.2999999999999999E-2</v>
      </c>
    </row>
    <row r="7" spans="1:2">
      <c r="A7" s="21" t="s">
        <v>7</v>
      </c>
      <c r="B7" s="4">
        <v>1E-3</v>
      </c>
    </row>
    <row r="8" spans="1:2">
      <c r="A8" s="21" t="s">
        <v>11</v>
      </c>
      <c r="B8" s="4">
        <v>5.0999999999999997E-2</v>
      </c>
    </row>
    <row r="9" spans="1:2">
      <c r="A9" s="21" t="s">
        <v>13</v>
      </c>
      <c r="B9" s="4">
        <v>-5.2999999999999999E-2</v>
      </c>
    </row>
    <row r="10" spans="1:2">
      <c r="A10" s="21" t="s">
        <v>14</v>
      </c>
      <c r="B10" s="4">
        <v>-5.2999999999999999E-2</v>
      </c>
    </row>
    <row r="11" spans="1:2">
      <c r="A11" s="21" t="s">
        <v>15</v>
      </c>
      <c r="B11" s="4">
        <v>-5.2999999999999999E-2</v>
      </c>
    </row>
    <row r="12" spans="1:2">
      <c r="A12" s="21" t="s">
        <v>16</v>
      </c>
      <c r="B12" s="4">
        <v>5.0999999999999997E-2</v>
      </c>
    </row>
    <row r="14" spans="1:2">
      <c r="A14" s="10" t="s">
        <v>50</v>
      </c>
      <c r="B14" s="22" t="s">
        <v>52</v>
      </c>
    </row>
    <row r="15" spans="1:2">
      <c r="A15" s="21" t="s">
        <v>39</v>
      </c>
      <c r="B15" s="4">
        <v>-1.1000000000000001E-2</v>
      </c>
    </row>
    <row r="16" spans="1:2">
      <c r="A16" s="21" t="s">
        <v>40</v>
      </c>
      <c r="B16" s="4">
        <v>1.2E-2</v>
      </c>
    </row>
    <row r="17" spans="1:3">
      <c r="A17" s="21" t="s">
        <v>41</v>
      </c>
      <c r="B17" s="4">
        <v>0</v>
      </c>
    </row>
    <row r="18" spans="1:3">
      <c r="A18" s="21" t="s">
        <v>42</v>
      </c>
      <c r="B18" s="4">
        <v>4.0000000000000001E-3</v>
      </c>
    </row>
    <row r="19" spans="1:3">
      <c r="A19" s="21" t="s">
        <v>43</v>
      </c>
      <c r="B19" s="4">
        <v>1.6E-2</v>
      </c>
    </row>
    <row r="20" spans="1:3">
      <c r="A20" s="21" t="s">
        <v>44</v>
      </c>
      <c r="B20" s="4">
        <v>1E-3</v>
      </c>
    </row>
    <row r="22" spans="1:3">
      <c r="A22" s="10" t="s">
        <v>53</v>
      </c>
      <c r="B22" s="10" t="s">
        <v>54</v>
      </c>
    </row>
    <row r="23" spans="1:3">
      <c r="A23" s="21" t="s">
        <v>2</v>
      </c>
      <c r="B23" s="4">
        <v>2.3E-2</v>
      </c>
    </row>
    <row r="24" spans="1:3">
      <c r="A24" s="21" t="s">
        <v>3</v>
      </c>
      <c r="B24" s="4">
        <v>-8.6999999999999994E-2</v>
      </c>
      <c r="C24" t="s">
        <v>55</v>
      </c>
    </row>
    <row r="25" spans="1:3">
      <c r="A25" s="21" t="s">
        <v>4</v>
      </c>
      <c r="B25" s="4">
        <v>2.3E-2</v>
      </c>
    </row>
    <row r="26" spans="1:3">
      <c r="A26" s="21" t="s">
        <v>5</v>
      </c>
      <c r="B26" s="4">
        <v>-3.6999999999999998E-2</v>
      </c>
    </row>
    <row r="27" spans="1:3">
      <c r="A27" s="21" t="s">
        <v>7</v>
      </c>
      <c r="B27" s="4">
        <v>1.4999999999999999E-2</v>
      </c>
    </row>
    <row r="28" spans="1:3">
      <c r="A28" s="21" t="s">
        <v>11</v>
      </c>
      <c r="B28" s="4">
        <v>1.2999999999999999E-2</v>
      </c>
    </row>
    <row r="29" spans="1:3">
      <c r="A29" s="21" t="s">
        <v>13</v>
      </c>
      <c r="B29" s="4">
        <v>-3.6999999999999998E-2</v>
      </c>
    </row>
    <row r="30" spans="1:3">
      <c r="A30" s="21" t="s">
        <v>14</v>
      </c>
      <c r="B30" s="4">
        <v>-3.6999999999999998E-2</v>
      </c>
    </row>
    <row r="31" spans="1:3">
      <c r="A31" s="21" t="s">
        <v>15</v>
      </c>
      <c r="B31" s="4">
        <v>-3.6999999999999998E-2</v>
      </c>
    </row>
    <row r="32" spans="1:3">
      <c r="A32" s="21" t="s">
        <v>16</v>
      </c>
      <c r="B32" s="4">
        <v>1.2999999999999999E-2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ACEB-8E8C-4A24-B652-74E6055FDD6D}">
  <dimension ref="A1:J42"/>
  <sheetViews>
    <sheetView workbookViewId="0">
      <selection activeCell="J12" sqref="J12"/>
    </sheetView>
  </sheetViews>
  <sheetFormatPr defaultRowHeight="15"/>
  <cols>
    <col min="1" max="1" width="30.28515625" bestFit="1" customWidth="1"/>
    <col min="2" max="2" width="8.7109375" bestFit="1" customWidth="1"/>
    <col min="3" max="3" width="20.7109375" bestFit="1" customWidth="1"/>
    <col min="4" max="4" width="9.28515625" bestFit="1" customWidth="1"/>
    <col min="5" max="5" width="8.7109375" bestFit="1" customWidth="1"/>
    <col min="6" max="6" width="10.5703125" bestFit="1" customWidth="1"/>
    <col min="7" max="7" width="8.7109375" bestFit="1" customWidth="1"/>
  </cols>
  <sheetData>
    <row r="1" spans="1:10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I1" s="21" t="s">
        <v>56</v>
      </c>
      <c r="J1" s="21" t="s">
        <v>57</v>
      </c>
    </row>
    <row r="2" spans="1:10">
      <c r="A2" s="21" t="s">
        <v>2</v>
      </c>
      <c r="B2" s="2">
        <f>Commercial_calculation!W4</f>
        <v>199055065395115</v>
      </c>
      <c r="C2" s="2">
        <f>Commercial_calculation!W16</f>
        <v>278072917728216.81</v>
      </c>
      <c r="D2" s="2">
        <f>Commercial_calculation!W28</f>
        <v>0</v>
      </c>
      <c r="E2" s="2">
        <f>Commercial_calculation!W40</f>
        <v>170719814144912.44</v>
      </c>
      <c r="F2" s="2">
        <f>Commercial_calculation!W52</f>
        <v>122710972790888.19</v>
      </c>
      <c r="G2" s="2">
        <f>Commercial_calculation!W64</f>
        <v>104932121062837.05</v>
      </c>
      <c r="I2" s="2">
        <f t="shared" ref="I2:I11" si="0">SUM(B2:G2)</f>
        <v>875490891121969.5</v>
      </c>
      <c r="J2" s="23">
        <f>I2/10^6/About!$B$30/10^6</f>
        <v>22.062058940001396</v>
      </c>
    </row>
    <row r="3" spans="1:10">
      <c r="A3" s="21" t="s">
        <v>3</v>
      </c>
      <c r="B3" s="2">
        <f>Commercial_calculation!W5</f>
        <v>0</v>
      </c>
      <c r="C3" s="2">
        <f>Commercial_calculation!W17</f>
        <v>0</v>
      </c>
      <c r="D3" s="2">
        <f>Commercial_calculation!W29</f>
        <v>0</v>
      </c>
      <c r="E3" s="2">
        <f>Commercial_calculation!W41</f>
        <v>0</v>
      </c>
      <c r="F3" s="2">
        <f>Commercial_calculation!W53</f>
        <v>0</v>
      </c>
      <c r="G3" s="2">
        <f>Commercial_calculation!W65</f>
        <v>0</v>
      </c>
      <c r="I3" s="2">
        <f t="shared" si="0"/>
        <v>0</v>
      </c>
      <c r="J3" s="23">
        <f>I3/10^6/About!$B$30/10^6</f>
        <v>0</v>
      </c>
    </row>
    <row r="4" spans="1:10">
      <c r="A4" s="21" t="s">
        <v>4</v>
      </c>
      <c r="B4" s="2">
        <f>Commercial_calculation!W6</f>
        <v>89305265212396.266</v>
      </c>
      <c r="C4" s="2">
        <f>Commercial_calculation!W18</f>
        <v>29203552924899</v>
      </c>
      <c r="D4" s="2">
        <f>Commercial_calculation!W30</f>
        <v>0</v>
      </c>
      <c r="E4" s="2">
        <f>Commercial_calculation!W42</f>
        <v>0</v>
      </c>
      <c r="F4" s="2">
        <f>Commercial_calculation!W54</f>
        <v>103509327919059.22</v>
      </c>
      <c r="G4" s="2">
        <f>Commercial_calculation!W66</f>
        <v>0</v>
      </c>
      <c r="I4" s="2">
        <f t="shared" si="0"/>
        <v>222018146056354.5</v>
      </c>
      <c r="J4" s="23">
        <f>I4/10^6/About!$B$30/10^6</f>
        <v>5.5947782823507861</v>
      </c>
    </row>
    <row r="5" spans="1:10">
      <c r="A5" s="21" t="s">
        <v>5</v>
      </c>
      <c r="B5" s="2">
        <f>Commercial_calculation!W7</f>
        <v>786230164572.92761</v>
      </c>
      <c r="C5" s="2">
        <f>Commercial_calculation!W19</f>
        <v>0</v>
      </c>
      <c r="D5" s="2">
        <f>Commercial_calculation!W31</f>
        <v>0</v>
      </c>
      <c r="E5" s="2">
        <f>Commercial_calculation!W43</f>
        <v>0</v>
      </c>
      <c r="F5" s="2">
        <f>Commercial_calculation!W55</f>
        <v>247716353221.60745</v>
      </c>
      <c r="G5" s="2">
        <f>Commercial_calculation!W67</f>
        <v>0</v>
      </c>
      <c r="I5" s="2">
        <f t="shared" si="0"/>
        <v>1033946517794.535</v>
      </c>
      <c r="J5" s="23">
        <f>I5/10^6/About!$B$30/10^6</f>
        <v>2.6055084350631249E-2</v>
      </c>
    </row>
    <row r="6" spans="1:10">
      <c r="A6" s="21" t="s">
        <v>7</v>
      </c>
      <c r="B6" s="2">
        <f>Commercial_calculation!W8</f>
        <v>19396825468031.047</v>
      </c>
      <c r="C6" s="2">
        <f>Commercial_calculation!W20</f>
        <v>2298072410880.9692</v>
      </c>
      <c r="D6" s="2">
        <f>Commercial_calculation!W32</f>
        <v>0</v>
      </c>
      <c r="E6" s="2">
        <f>Commercial_calculation!W44</f>
        <v>0</v>
      </c>
      <c r="F6" s="2">
        <f>Commercial_calculation!W56</f>
        <v>0</v>
      </c>
      <c r="G6" s="2">
        <f>Commercial_calculation!W68</f>
        <v>0</v>
      </c>
      <c r="I6" s="2">
        <f t="shared" si="0"/>
        <v>21694897878912.016</v>
      </c>
      <c r="J6" s="23">
        <f>I6/10^6/About!$B$30/10^6</f>
        <v>0.54670370709223859</v>
      </c>
    </row>
    <row r="7" spans="1:10">
      <c r="A7" s="21" t="s">
        <v>11</v>
      </c>
      <c r="B7" s="2">
        <f>Commercial_calculation!W9</f>
        <v>62467878800631.242</v>
      </c>
      <c r="C7" s="2">
        <f>Commercial_calculation!W21</f>
        <v>304721360003.0791</v>
      </c>
      <c r="D7" s="2">
        <f>Commercial_calculation!W33</f>
        <v>0</v>
      </c>
      <c r="E7" s="2">
        <f>Commercial_calculation!W45</f>
        <v>5078689333384.6514</v>
      </c>
      <c r="F7" s="2">
        <f>Commercial_calculation!W57</f>
        <v>9751083520098.5313</v>
      </c>
      <c r="G7" s="2">
        <f>Commercial_calculation!W69</f>
        <v>203147573335.38599</v>
      </c>
      <c r="I7" s="2">
        <f t="shared" si="0"/>
        <v>77805520587452.891</v>
      </c>
      <c r="J7" s="23">
        <f>I7/10^6/About!$B$30/10^6</f>
        <v>1.9606714341231628</v>
      </c>
    </row>
    <row r="8" spans="1:10">
      <c r="A8" s="21" t="s">
        <v>13</v>
      </c>
      <c r="B8" s="2">
        <f>Commercial_calculation!W10</f>
        <v>14241895264204.592</v>
      </c>
      <c r="C8" s="2">
        <f>Commercial_calculation!W22</f>
        <v>0</v>
      </c>
      <c r="D8" s="2">
        <f>Commercial_calculation!W34</f>
        <v>0</v>
      </c>
      <c r="E8" s="2">
        <f>Commercial_calculation!W46</f>
        <v>0</v>
      </c>
      <c r="F8" s="2">
        <f>Commercial_calculation!W58</f>
        <v>1734014472551.2515</v>
      </c>
      <c r="G8" s="2">
        <f>Commercial_calculation!W70</f>
        <v>0</v>
      </c>
      <c r="I8" s="2">
        <f t="shared" si="0"/>
        <v>15975909736755.844</v>
      </c>
      <c r="J8" s="23">
        <f>I8/10^6/About!$B$30/10^6</f>
        <v>0.40258724083440661</v>
      </c>
    </row>
    <row r="9" spans="1:10">
      <c r="A9" s="21" t="s">
        <v>14</v>
      </c>
      <c r="B9" s="2">
        <f>Commercial_calculation!W11</f>
        <v>1759145117080.979</v>
      </c>
      <c r="C9" s="2">
        <f>Commercial_calculation!W23</f>
        <v>0</v>
      </c>
      <c r="D9" s="2">
        <f>Commercial_calculation!W35</f>
        <v>0</v>
      </c>
      <c r="E9" s="2">
        <f>Commercial_calculation!W47</f>
        <v>0</v>
      </c>
      <c r="F9" s="2">
        <f>Commercial_calculation!W59</f>
        <v>143603683027.0188</v>
      </c>
      <c r="G9" s="2">
        <f>Commercial_calculation!W71</f>
        <v>0</v>
      </c>
      <c r="I9" s="2">
        <f t="shared" si="0"/>
        <v>1902748800107.9978</v>
      </c>
      <c r="J9" s="23">
        <f>I9/10^6/About!$B$30/10^6</f>
        <v>4.7948592728592213E-2</v>
      </c>
    </row>
    <row r="10" spans="1:10">
      <c r="A10" s="21" t="s">
        <v>15</v>
      </c>
      <c r="B10" s="2">
        <f>Commercial_calculation!W12</f>
        <v>8576729968788.6934</v>
      </c>
      <c r="C10" s="2">
        <f>Commercial_calculation!W24</f>
        <v>143603683027.0188</v>
      </c>
      <c r="D10" s="2">
        <f>Commercial_calculation!W36</f>
        <v>0</v>
      </c>
      <c r="E10" s="2">
        <f>Commercial_calculation!W48</f>
        <v>0</v>
      </c>
      <c r="F10" s="2">
        <f>Commercial_calculation!W60</f>
        <v>27076474434744.391</v>
      </c>
      <c r="G10" s="2">
        <f>Commercial_calculation!W72</f>
        <v>0</v>
      </c>
      <c r="I10" s="2">
        <f t="shared" si="0"/>
        <v>35796808086560.102</v>
      </c>
      <c r="J10" s="23">
        <f>I10/10^6/About!$B$30/10^6</f>
        <v>0.90206682659772297</v>
      </c>
    </row>
    <row r="11" spans="1:10">
      <c r="A11" s="21" t="s">
        <v>16</v>
      </c>
      <c r="B11" s="2">
        <f>Commercial_calculation!W13</f>
        <v>0</v>
      </c>
      <c r="C11" s="2">
        <f>Commercial_calculation!W25</f>
        <v>0</v>
      </c>
      <c r="D11" s="2">
        <f>Commercial_calculation!W37</f>
        <v>0</v>
      </c>
      <c r="E11" s="2">
        <f>Commercial_calculation!W49</f>
        <v>0</v>
      </c>
      <c r="F11" s="2">
        <f>Commercial_calculation!W61</f>
        <v>0</v>
      </c>
      <c r="G11" s="2">
        <f>Commercial_calculation!W73</f>
        <v>0</v>
      </c>
      <c r="I11" s="2">
        <f t="shared" si="0"/>
        <v>0</v>
      </c>
      <c r="J11" s="23">
        <f>I11/10^6/About!$B$30/10^6</f>
        <v>0</v>
      </c>
    </row>
    <row r="12" spans="1:10">
      <c r="A12" s="21"/>
      <c r="B12" s="10"/>
      <c r="C12" s="10"/>
      <c r="D12" s="10"/>
      <c r="E12" s="10"/>
      <c r="F12" s="10"/>
      <c r="G12" s="10"/>
      <c r="I12" s="2">
        <f>SUM(I2:I11)</f>
        <v>1251718868785907.3</v>
      </c>
      <c r="J12" s="23">
        <f>I12/10^6/About!$B$30/10^6</f>
        <v>31.542870108078933</v>
      </c>
    </row>
    <row r="13" spans="1:10" s="10" customFormat="1">
      <c r="A13" s="21"/>
      <c r="I13" s="2"/>
    </row>
    <row r="14" spans="1:10">
      <c r="A14" s="21" t="s">
        <v>46</v>
      </c>
      <c r="B14" s="21" t="s">
        <v>39</v>
      </c>
      <c r="C14" s="21" t="s">
        <v>40</v>
      </c>
      <c r="D14" s="21" t="s">
        <v>41</v>
      </c>
      <c r="E14" s="21" t="s">
        <v>42</v>
      </c>
      <c r="F14" s="21" t="s">
        <v>43</v>
      </c>
      <c r="G14" s="21" t="s">
        <v>44</v>
      </c>
      <c r="I14" s="21" t="s">
        <v>56</v>
      </c>
      <c r="J14" s="21" t="s">
        <v>57</v>
      </c>
    </row>
    <row r="15" spans="1:10">
      <c r="A15" s="21" t="s">
        <v>2</v>
      </c>
      <c r="B15" s="2">
        <f>Urban_res_calculation!W4</f>
        <v>20419328674751.695</v>
      </c>
      <c r="C15" s="2">
        <f>Urban_res_calculation!W16</f>
        <v>25067682048280.211</v>
      </c>
      <c r="D15" s="2">
        <f>Urban_res_calculation!X28</f>
        <v>0</v>
      </c>
      <c r="E15" s="2">
        <f>Urban_res_calculation!W40</f>
        <v>25067682048280.211</v>
      </c>
      <c r="F15" s="2">
        <f>Urban_res_calculation!W52</f>
        <v>208517285313817.13</v>
      </c>
      <c r="G15" s="2">
        <f>Urban_res_calculation!W64</f>
        <v>0</v>
      </c>
      <c r="I15" s="2">
        <f t="shared" ref="I15:I24" si="1">SUM(B15:G15)</f>
        <v>279071978085129.25</v>
      </c>
      <c r="J15" s="23">
        <f>I15/10^6/About!$B$30/10^6</f>
        <v>7.0325145486398304</v>
      </c>
    </row>
    <row r="16" spans="1:10">
      <c r="A16" s="21" t="s">
        <v>3</v>
      </c>
      <c r="B16" s="2">
        <f>Urban_res_calculation!W5</f>
        <v>1279552872261.1606</v>
      </c>
      <c r="C16" s="2">
        <f>Urban_res_calculation!W17</f>
        <v>0</v>
      </c>
      <c r="D16" s="2">
        <f>Urban_res_calculation!X29</f>
        <v>0</v>
      </c>
      <c r="E16" s="2">
        <f>Urban_res_calculation!W41</f>
        <v>0</v>
      </c>
      <c r="F16" s="2">
        <f>Urban_res_calculation!W53</f>
        <v>0</v>
      </c>
      <c r="G16" s="2">
        <f>Urban_res_calculation!W65</f>
        <v>0</v>
      </c>
      <c r="I16" s="2">
        <f t="shared" si="1"/>
        <v>1279552872261.1606</v>
      </c>
      <c r="J16" s="23">
        <f>I16/10^6/About!$B$30/10^6</f>
        <v>3.224427709178871E-2</v>
      </c>
    </row>
    <row r="17" spans="1:10">
      <c r="A17" s="21" t="s">
        <v>4</v>
      </c>
      <c r="B17" s="2">
        <f>Urban_res_calculation!W6</f>
        <v>314479996519638.69</v>
      </c>
      <c r="C17" s="2">
        <f>Urban_res_calculation!W18</f>
        <v>0</v>
      </c>
      <c r="D17" s="2">
        <f>Urban_res_calculation!X30</f>
        <v>0</v>
      </c>
      <c r="E17" s="2">
        <f>Urban_res_calculation!W42</f>
        <v>0</v>
      </c>
      <c r="F17" s="2">
        <f>Urban_res_calculation!W54</f>
        <v>65970011220260.672</v>
      </c>
      <c r="G17" s="2">
        <f>Urban_res_calculation!W66</f>
        <v>0</v>
      </c>
      <c r="I17" s="2">
        <f t="shared" si="1"/>
        <v>380450007739899.38</v>
      </c>
      <c r="J17" s="23">
        <f>I17/10^6/About!$B$30/10^6</f>
        <v>9.5872048237133534</v>
      </c>
    </row>
    <row r="18" spans="1:10">
      <c r="A18" s="21" t="s">
        <v>5</v>
      </c>
      <c r="B18" s="2">
        <f>Urban_res_calculation!W7</f>
        <v>0</v>
      </c>
      <c r="C18" s="2">
        <f>Urban_res_calculation!W19</f>
        <v>0</v>
      </c>
      <c r="D18" s="2">
        <f>Urban_res_calculation!X31</f>
        <v>0</v>
      </c>
      <c r="E18" s="2">
        <f>Urban_res_calculation!W43</f>
        <v>0</v>
      </c>
      <c r="F18" s="2">
        <f>Urban_res_calculation!W55</f>
        <v>0</v>
      </c>
      <c r="G18" s="2">
        <f>Urban_res_calculation!W67</f>
        <v>0</v>
      </c>
      <c r="I18" s="2">
        <f t="shared" si="1"/>
        <v>0</v>
      </c>
      <c r="J18" s="23">
        <f>I18/10^6/About!$B$30/10^6</f>
        <v>0</v>
      </c>
    </row>
    <row r="19" spans="1:10">
      <c r="A19" s="21" t="s">
        <v>7</v>
      </c>
      <c r="B19" s="2">
        <f>Urban_res_calculation!W8</f>
        <v>89283426239293.484</v>
      </c>
      <c r="C19" s="2">
        <f>Urban_res_calculation!W20</f>
        <v>0</v>
      </c>
      <c r="D19" s="2">
        <f>Urban_res_calculation!X32</f>
        <v>0</v>
      </c>
      <c r="E19" s="2">
        <f>Urban_res_calculation!W44</f>
        <v>0</v>
      </c>
      <c r="F19" s="2">
        <f>Urban_res_calculation!W56</f>
        <v>0</v>
      </c>
      <c r="G19" s="2">
        <f>Urban_res_calculation!W68</f>
        <v>0</v>
      </c>
      <c r="I19" s="2">
        <f t="shared" si="1"/>
        <v>89283426239293.484</v>
      </c>
      <c r="J19" s="23">
        <f>I19/10^6/About!$B$30/10^6</f>
        <v>2.249910572492912</v>
      </c>
    </row>
    <row r="20" spans="1:10">
      <c r="A20" s="21" t="s">
        <v>11</v>
      </c>
      <c r="B20" s="2">
        <f>Urban_res_calculation!W9</f>
        <v>62863305548439.555</v>
      </c>
      <c r="C20" s="2">
        <f>Urban_res_calculation!W21</f>
        <v>0</v>
      </c>
      <c r="D20" s="2">
        <f>Urban_res_calculation!X33</f>
        <v>0</v>
      </c>
      <c r="E20" s="2">
        <f>Urban_res_calculation!W45</f>
        <v>0</v>
      </c>
      <c r="F20" s="2">
        <f>Urban_res_calculation!W57</f>
        <v>0</v>
      </c>
      <c r="G20" s="2">
        <f>Urban_res_calculation!W69</f>
        <v>0</v>
      </c>
      <c r="I20" s="2">
        <f t="shared" si="1"/>
        <v>62863305548439.555</v>
      </c>
      <c r="J20" s="23">
        <f>I20/10^6/About!$B$30/10^6</f>
        <v>1.5841329318636788</v>
      </c>
    </row>
    <row r="21" spans="1:10">
      <c r="A21" s="21" t="s">
        <v>13</v>
      </c>
      <c r="B21" s="2">
        <f>Urban_res_calculation!W10</f>
        <v>0</v>
      </c>
      <c r="C21" s="2">
        <f>Urban_res_calculation!W22</f>
        <v>0</v>
      </c>
      <c r="D21" s="2">
        <f>Urban_res_calculation!X34</f>
        <v>0</v>
      </c>
      <c r="E21" s="2">
        <f>Urban_res_calculation!W46</f>
        <v>0</v>
      </c>
      <c r="F21" s="2">
        <f>Urban_res_calculation!W58</f>
        <v>0</v>
      </c>
      <c r="G21" s="2">
        <f>Urban_res_calculation!W70</f>
        <v>0</v>
      </c>
      <c r="I21" s="2">
        <f t="shared" si="1"/>
        <v>0</v>
      </c>
      <c r="J21" s="23">
        <f>I21/10^6/About!$B$30/10^6</f>
        <v>0</v>
      </c>
    </row>
    <row r="22" spans="1:10">
      <c r="A22" s="21" t="s">
        <v>14</v>
      </c>
      <c r="B22" s="2">
        <f>Urban_res_calculation!W11</f>
        <v>28506192360073.086</v>
      </c>
      <c r="C22" s="2">
        <f>Urban_res_calculation!W23</f>
        <v>0</v>
      </c>
      <c r="D22" s="2">
        <f>Urban_res_calculation!X35</f>
        <v>0</v>
      </c>
      <c r="E22" s="2">
        <f>Urban_res_calculation!W47</f>
        <v>0</v>
      </c>
      <c r="F22" s="2">
        <f>Urban_res_calculation!W59</f>
        <v>0</v>
      </c>
      <c r="G22" s="2">
        <f>Urban_res_calculation!W71</f>
        <v>0</v>
      </c>
      <c r="I22" s="2">
        <f t="shared" si="1"/>
        <v>28506192360073.086</v>
      </c>
      <c r="J22" s="23">
        <f>I22/10^6/About!$B$30/10^6</f>
        <v>0.71834590442967117</v>
      </c>
    </row>
    <row r="23" spans="1:10">
      <c r="A23" s="21" t="s">
        <v>15</v>
      </c>
      <c r="B23" s="2">
        <f>Urban_res_calculation!W12</f>
        <v>7165342578781.7998</v>
      </c>
      <c r="C23" s="2">
        <f>Urban_res_calculation!W24</f>
        <v>0</v>
      </c>
      <c r="D23" s="2">
        <f>Urban_res_calculation!X36</f>
        <v>0</v>
      </c>
      <c r="E23" s="2">
        <f>Urban_res_calculation!W48</f>
        <v>0</v>
      </c>
      <c r="F23" s="2">
        <f>Urban_res_calculation!W60</f>
        <v>1503109054790.7954</v>
      </c>
      <c r="G23" s="2">
        <f>Urban_res_calculation!W72</f>
        <v>0</v>
      </c>
      <c r="I23" s="2">
        <f t="shared" si="1"/>
        <v>8668451633572.5957</v>
      </c>
      <c r="J23" s="23">
        <f>I23/10^6/About!$B$30/10^6</f>
        <v>0.21844189676644701</v>
      </c>
    </row>
    <row r="24" spans="1:10">
      <c r="A24" s="21" t="s">
        <v>16</v>
      </c>
      <c r="B24" s="2">
        <f>Urban_res_calculation!W13</f>
        <v>0</v>
      </c>
      <c r="C24" s="2">
        <f>Urban_res_calculation!W25</f>
        <v>0</v>
      </c>
      <c r="D24" s="2">
        <f>Urban_res_calculation!X37</f>
        <v>0</v>
      </c>
      <c r="E24" s="2">
        <f>Urban_res_calculation!W49</f>
        <v>0</v>
      </c>
      <c r="F24" s="2">
        <f>Urban_res_calculation!W61</f>
        <v>0</v>
      </c>
      <c r="G24" s="2">
        <f>Urban_res_calculation!W73</f>
        <v>0</v>
      </c>
      <c r="I24" s="2">
        <f t="shared" si="1"/>
        <v>0</v>
      </c>
      <c r="J24" s="23">
        <f>I24/10^6/About!$B$30/10^6</f>
        <v>0</v>
      </c>
    </row>
    <row r="25" spans="1:10">
      <c r="A25" s="10"/>
      <c r="B25" s="10"/>
      <c r="C25" s="10"/>
      <c r="D25" s="10"/>
      <c r="E25" s="10"/>
      <c r="F25" s="10"/>
      <c r="G25" s="10"/>
      <c r="I25" s="2">
        <f>SUM(I15:I24)</f>
        <v>850122914478668.5</v>
      </c>
      <c r="J25" s="23">
        <f>I25/10^6/About!$B$30/10^6</f>
        <v>21.422794954997677</v>
      </c>
    </row>
    <row r="26" spans="1:10" s="10" customFormat="1">
      <c r="I26" s="2"/>
    </row>
    <row r="27" spans="1:10">
      <c r="A27" s="1" t="s">
        <v>49</v>
      </c>
      <c r="B27" s="20" t="s">
        <v>39</v>
      </c>
      <c r="C27" s="20" t="s">
        <v>40</v>
      </c>
      <c r="D27" s="20" t="s">
        <v>41</v>
      </c>
      <c r="E27" s="20" t="s">
        <v>42</v>
      </c>
      <c r="F27" s="20" t="s">
        <v>43</v>
      </c>
      <c r="G27" s="20" t="s">
        <v>44</v>
      </c>
      <c r="I27" s="21" t="s">
        <v>56</v>
      </c>
      <c r="J27" s="21" t="s">
        <v>57</v>
      </c>
    </row>
    <row r="28" spans="1:10">
      <c r="A28" s="1" t="s">
        <v>2</v>
      </c>
      <c r="B28" s="2">
        <f>Rural_res_calculation!W4</f>
        <v>1823948748725.0952</v>
      </c>
      <c r="C28" s="2">
        <f>Rural_res_calculation!W16</f>
        <v>2239161141567.5122</v>
      </c>
      <c r="D28" s="2">
        <f>Rural_res_calculation!W28</f>
        <v>0</v>
      </c>
      <c r="E28" s="2">
        <f>Rural_res_calculation!W40</f>
        <v>2239161141567.5122</v>
      </c>
      <c r="F28" s="2">
        <f>Rural_res_calculation!W52</f>
        <v>18625727010602.398</v>
      </c>
      <c r="G28" s="2">
        <f>Rural_res_calculation!W64</f>
        <v>0</v>
      </c>
      <c r="I28" s="2">
        <f t="shared" ref="I28:I37" si="2">SUM(B28:G28)</f>
        <v>24927998042462.516</v>
      </c>
      <c r="J28" s="23">
        <f>I28/10^6/About!$B$30/10^6</f>
        <v>0.62817668081532219</v>
      </c>
    </row>
    <row r="29" spans="1:10">
      <c r="A29" s="1" t="s">
        <v>3</v>
      </c>
      <c r="B29" s="2">
        <f>Rural_res_calculation!W5</f>
        <v>114295572467.77249</v>
      </c>
      <c r="C29" s="2">
        <f>Rural_res_calculation!W17</f>
        <v>0</v>
      </c>
      <c r="D29" s="2">
        <f>Rural_res_calculation!W29</f>
        <v>0</v>
      </c>
      <c r="E29" s="2">
        <f>Rural_res_calculation!W41</f>
        <v>0</v>
      </c>
      <c r="F29" s="2">
        <f>Rural_res_calculation!W53</f>
        <v>0</v>
      </c>
      <c r="G29" s="2">
        <f>Rural_res_calculation!W65</f>
        <v>0</v>
      </c>
      <c r="I29" s="2">
        <f t="shared" si="2"/>
        <v>114295572467.77249</v>
      </c>
      <c r="J29" s="23">
        <f>I29/10^6/About!$B$30/10^6</f>
        <v>2.8802077576543282E-3</v>
      </c>
    </row>
    <row r="30" spans="1:10">
      <c r="A30" s="1" t="s">
        <v>4</v>
      </c>
      <c r="B30" s="2">
        <f>Rural_res_calculation!W6</f>
        <v>28090805789335.895</v>
      </c>
      <c r="C30" s="2">
        <f>Rural_res_calculation!W18</f>
        <v>0</v>
      </c>
      <c r="D30" s="2">
        <f>Rural_res_calculation!W30</f>
        <v>0</v>
      </c>
      <c r="E30" s="2">
        <f>Rural_res_calculation!W42</f>
        <v>0</v>
      </c>
      <c r="F30" s="2">
        <f>Rural_res_calculation!W54</f>
        <v>5892746100284.7188</v>
      </c>
      <c r="G30" s="2">
        <f>Rural_res_calculation!W66</f>
        <v>0</v>
      </c>
      <c r="I30" s="2">
        <f t="shared" si="2"/>
        <v>33983551889620.613</v>
      </c>
      <c r="J30" s="23">
        <f>I30/10^6/About!$B$30/10^6</f>
        <v>0.8563734156258106</v>
      </c>
    </row>
    <row r="31" spans="1:10">
      <c r="A31" s="1" t="s">
        <v>5</v>
      </c>
      <c r="B31" s="2">
        <f>Rural_res_calculation!W7</f>
        <v>0</v>
      </c>
      <c r="C31" s="2">
        <f>Rural_res_calculation!W19</f>
        <v>0</v>
      </c>
      <c r="D31" s="2">
        <f>Rural_res_calculation!W31</f>
        <v>0</v>
      </c>
      <c r="E31" s="2">
        <f>Rural_res_calculation!W43</f>
        <v>0</v>
      </c>
      <c r="F31" s="2">
        <f>Rural_res_calculation!W55</f>
        <v>0</v>
      </c>
      <c r="G31" s="2">
        <f>Rural_res_calculation!W67</f>
        <v>0</v>
      </c>
      <c r="I31" s="2">
        <f t="shared" si="2"/>
        <v>0</v>
      </c>
      <c r="J31" s="23">
        <f>I31/10^6/About!$B$30/10^6</f>
        <v>0</v>
      </c>
    </row>
    <row r="32" spans="1:10">
      <c r="A32" s="1" t="s">
        <v>7</v>
      </c>
      <c r="B32" s="2">
        <f>Rural_res_calculation!W8</f>
        <v>7975208008302.9023</v>
      </c>
      <c r="C32" s="2">
        <f>Rural_res_calculation!W20</f>
        <v>0</v>
      </c>
      <c r="D32" s="2">
        <f>Rural_res_calculation!W32</f>
        <v>0</v>
      </c>
      <c r="E32" s="2">
        <f>Rural_res_calculation!W44</f>
        <v>0</v>
      </c>
      <c r="F32" s="2">
        <f>Rural_res_calculation!W56</f>
        <v>0</v>
      </c>
      <c r="G32" s="2">
        <f>Rural_res_calculation!W68</f>
        <v>0</v>
      </c>
      <c r="I32" s="2">
        <f t="shared" si="2"/>
        <v>7975208008302.9023</v>
      </c>
      <c r="J32" s="23">
        <f>I32/10^6/About!$B$30/10^6</f>
        <v>0.20097240407888756</v>
      </c>
    </row>
    <row r="33" spans="1:10">
      <c r="A33" s="1" t="s">
        <v>11</v>
      </c>
      <c r="B33" s="2">
        <f>Rural_res_calculation!W9</f>
        <v>5615240800623.1377</v>
      </c>
      <c r="C33" s="2">
        <f>Rural_res_calculation!W21</f>
        <v>0</v>
      </c>
      <c r="D33" s="2">
        <f>Rural_res_calculation!W33</f>
        <v>0</v>
      </c>
      <c r="E33" s="2">
        <f>Rural_res_calculation!W45</f>
        <v>0</v>
      </c>
      <c r="F33" s="2">
        <f>Rural_res_calculation!W57</f>
        <v>0</v>
      </c>
      <c r="G33" s="2">
        <f>Rural_res_calculation!W69</f>
        <v>0</v>
      </c>
      <c r="I33" s="2">
        <f t="shared" si="2"/>
        <v>5615240800623.1377</v>
      </c>
      <c r="J33" s="23">
        <f>I33/10^6/About!$B$30/10^6</f>
        <v>0.14150207016647232</v>
      </c>
    </row>
    <row r="34" spans="1:10">
      <c r="A34" s="1" t="s">
        <v>13</v>
      </c>
      <c r="B34" s="2">
        <f>Rural_res_calculation!W10</f>
        <v>0</v>
      </c>
      <c r="C34" s="2">
        <f>Rural_res_calculation!W22</f>
        <v>0</v>
      </c>
      <c r="D34" s="2">
        <f>Rural_res_calculation!W34</f>
        <v>0</v>
      </c>
      <c r="E34" s="2">
        <f>Rural_res_calculation!W46</f>
        <v>0</v>
      </c>
      <c r="F34" s="2">
        <f>Rural_res_calculation!W58</f>
        <v>0</v>
      </c>
      <c r="G34" s="2">
        <f>Rural_res_calculation!W70</f>
        <v>0</v>
      </c>
      <c r="I34" s="2">
        <f t="shared" si="2"/>
        <v>0</v>
      </c>
      <c r="J34" s="23">
        <f>I34/10^6/About!$B$30/10^6</f>
        <v>0</v>
      </c>
    </row>
    <row r="35" spans="1:10">
      <c r="A35" s="1" t="s">
        <v>14</v>
      </c>
      <c r="B35" s="2">
        <f>Rural_res_calculation!W11</f>
        <v>2546304764189.5337</v>
      </c>
      <c r="C35" s="2">
        <f>Rural_res_calculation!W23</f>
        <v>0</v>
      </c>
      <c r="D35" s="2">
        <f>Rural_res_calculation!W35</f>
        <v>0</v>
      </c>
      <c r="E35" s="2">
        <f>Rural_res_calculation!W47</f>
        <v>0</v>
      </c>
      <c r="F35" s="2">
        <f>Rural_res_calculation!W59</f>
        <v>0</v>
      </c>
      <c r="G35" s="2">
        <f>Rural_res_calculation!W71</f>
        <v>0</v>
      </c>
      <c r="I35" s="2">
        <f t="shared" si="2"/>
        <v>2546304764189.5337</v>
      </c>
      <c r="J35" s="23">
        <f>I35/10^6/About!$B$30/10^6</f>
        <v>6.4165974034022882E-2</v>
      </c>
    </row>
    <row r="36" spans="1:10">
      <c r="A36" s="1" t="s">
        <v>15</v>
      </c>
      <c r="B36" s="2">
        <f>Rural_res_calculation!W12</f>
        <v>640041493965.25867</v>
      </c>
      <c r="C36" s="2">
        <f>Rural_res_calculation!W24</f>
        <v>0</v>
      </c>
      <c r="D36" s="2">
        <f>Rural_res_calculation!W36</f>
        <v>0</v>
      </c>
      <c r="E36" s="2">
        <f>Rural_res_calculation!W48</f>
        <v>0</v>
      </c>
      <c r="F36" s="2">
        <f>Rural_res_calculation!W60</f>
        <v>134264643238.39345</v>
      </c>
      <c r="G36" s="2">
        <f>Rural_res_calculation!W72</f>
        <v>0</v>
      </c>
      <c r="I36" s="2">
        <f t="shared" si="2"/>
        <v>774306137203.6521</v>
      </c>
      <c r="J36" s="23">
        <f>I36/10^6/About!$B$30/10^6</f>
        <v>1.9512239144715306E-2</v>
      </c>
    </row>
    <row r="37" spans="1:10">
      <c r="A37" s="1" t="s">
        <v>16</v>
      </c>
      <c r="B37" s="2">
        <f>Rural_res_calculation!W13</f>
        <v>0</v>
      </c>
      <c r="C37" s="2">
        <f>Rural_res_calculation!W25</f>
        <v>0</v>
      </c>
      <c r="D37" s="2">
        <f>Rural_res_calculation!W37</f>
        <v>0</v>
      </c>
      <c r="E37" s="2">
        <f>Rural_res_calculation!W49</f>
        <v>0</v>
      </c>
      <c r="F37" s="2">
        <f>Rural_res_calculation!W61</f>
        <v>0</v>
      </c>
      <c r="G37" s="2">
        <f>Rural_res_calculation!W73</f>
        <v>0</v>
      </c>
      <c r="I37" s="2">
        <f t="shared" si="2"/>
        <v>0</v>
      </c>
      <c r="J37" s="23">
        <f>I37/10^6/About!$B$30/10^6</f>
        <v>0</v>
      </c>
    </row>
    <row r="38" spans="1:10">
      <c r="I38" s="2">
        <f>SUM(I28:I37)</f>
        <v>75936905214870.141</v>
      </c>
      <c r="J38" s="23">
        <f>I38/10^6/About!$B$30/10^6</f>
        <v>1.9135829916228857</v>
      </c>
    </row>
    <row r="39" spans="1:10">
      <c r="B39" s="2">
        <f t="shared" ref="B39:G39" si="3">SUM(B28:B37,B15:B24)</f>
        <v>570802989970849</v>
      </c>
      <c r="C39" s="2">
        <f t="shared" si="3"/>
        <v>27306843189847.723</v>
      </c>
      <c r="D39" s="2">
        <f t="shared" si="3"/>
        <v>0</v>
      </c>
      <c r="E39" s="2">
        <f t="shared" si="3"/>
        <v>27306843189847.723</v>
      </c>
      <c r="F39" s="2">
        <f t="shared" si="3"/>
        <v>300643143342994.13</v>
      </c>
      <c r="G39" s="2">
        <f t="shared" si="3"/>
        <v>0</v>
      </c>
    </row>
    <row r="40" spans="1:10">
      <c r="B40" s="23">
        <f>B39/10^6/About!$B$30/10^6</f>
        <v>14.384032244730099</v>
      </c>
      <c r="C40" s="23">
        <f>C39/10^6/About!$B$30/10^6</f>
        <v>0.68812273209118535</v>
      </c>
      <c r="D40" s="23">
        <f>D39/10^6/About!$B$30/10^6</f>
        <v>0</v>
      </c>
      <c r="E40" s="23">
        <f>E39/10^6/About!$B$30/10^6</f>
        <v>0.68812273209118535</v>
      </c>
      <c r="F40" s="23">
        <f>F39/10^6/About!$B$30/10^6</f>
        <v>7.5761002377080953</v>
      </c>
      <c r="G40" s="23">
        <f>G39/10^6/About!$B$30/10^6</f>
        <v>0</v>
      </c>
    </row>
    <row r="42" spans="1:10">
      <c r="A42" t="s">
        <v>59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48C0-88C1-4222-975C-12A3F8DE86EE}">
  <dimension ref="A1:AL47"/>
  <sheetViews>
    <sheetView workbookViewId="0">
      <selection activeCell="K28" sqref="J28:K28"/>
    </sheetView>
  </sheetViews>
  <sheetFormatPr defaultRowHeight="15"/>
  <cols>
    <col min="9" max="9" width="8.28515625" customWidth="1"/>
    <col min="10" max="10" width="12.42578125" bestFit="1" customWidth="1"/>
  </cols>
  <sheetData>
    <row r="1" spans="1:38">
      <c r="A1" s="24" t="s">
        <v>61</v>
      </c>
      <c r="B1" s="24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  <c r="I1" s="25" t="s">
        <v>69</v>
      </c>
      <c r="J1" s="25" t="s">
        <v>70</v>
      </c>
      <c r="K1" s="25" t="s">
        <v>71</v>
      </c>
      <c r="L1" s="25" t="s">
        <v>72</v>
      </c>
      <c r="M1" s="25" t="s">
        <v>73</v>
      </c>
      <c r="N1" s="25" t="s">
        <v>74</v>
      </c>
      <c r="O1" s="25" t="s">
        <v>75</v>
      </c>
      <c r="P1" s="25" t="s">
        <v>76</v>
      </c>
      <c r="Q1" s="25" t="s">
        <v>77</v>
      </c>
      <c r="R1" s="25" t="s">
        <v>78</v>
      </c>
      <c r="S1" s="25" t="s">
        <v>79</v>
      </c>
      <c r="T1" s="25" t="s">
        <v>80</v>
      </c>
      <c r="U1" s="25" t="s">
        <v>81</v>
      </c>
      <c r="V1" s="25" t="s">
        <v>82</v>
      </c>
      <c r="W1" s="25" t="s">
        <v>83</v>
      </c>
      <c r="X1" s="25" t="s">
        <v>84</v>
      </c>
      <c r="Y1" s="25" t="s">
        <v>85</v>
      </c>
      <c r="Z1" s="25" t="s">
        <v>86</v>
      </c>
      <c r="AA1" s="43" t="s">
        <v>100</v>
      </c>
      <c r="AB1" s="43" t="s">
        <v>101</v>
      </c>
      <c r="AC1" s="43" t="s">
        <v>102</v>
      </c>
      <c r="AD1" s="43" t="s">
        <v>103</v>
      </c>
      <c r="AE1" s="43" t="s">
        <v>104</v>
      </c>
      <c r="AF1" s="43" t="s">
        <v>105</v>
      </c>
      <c r="AG1" s="43" t="s">
        <v>106</v>
      </c>
      <c r="AH1" s="43" t="s">
        <v>107</v>
      </c>
      <c r="AI1" s="43" t="s">
        <v>108</v>
      </c>
      <c r="AJ1" s="43" t="s">
        <v>109</v>
      </c>
      <c r="AK1" s="35" t="s">
        <v>110</v>
      </c>
      <c r="AL1" s="35" t="s">
        <v>111</v>
      </c>
    </row>
    <row r="2" spans="1:38">
      <c r="A2" s="27" t="s">
        <v>87</v>
      </c>
      <c r="B2" s="27" t="s">
        <v>88</v>
      </c>
      <c r="C2" s="26">
        <v>3574</v>
      </c>
      <c r="D2" s="26">
        <v>3042</v>
      </c>
      <c r="E2" s="26">
        <v>2374</v>
      </c>
      <c r="F2" s="26">
        <v>1927</v>
      </c>
      <c r="G2" s="26">
        <v>1254</v>
      </c>
      <c r="H2" s="26">
        <v>990</v>
      </c>
      <c r="I2" s="26">
        <v>934</v>
      </c>
      <c r="J2" s="26">
        <v>1122</v>
      </c>
      <c r="K2" s="26">
        <v>1103</v>
      </c>
      <c r="L2" s="26">
        <v>1280</v>
      </c>
      <c r="M2" s="26">
        <v>2020</v>
      </c>
      <c r="N2" s="26">
        <v>2947</v>
      </c>
      <c r="O2" s="26">
        <v>3218</v>
      </c>
      <c r="P2" s="26">
        <v>2952</v>
      </c>
      <c r="Q2" s="26">
        <v>2455</v>
      </c>
      <c r="R2" s="26">
        <v>2005</v>
      </c>
      <c r="S2" s="26">
        <v>1468</v>
      </c>
      <c r="T2" s="26">
        <v>1044</v>
      </c>
      <c r="U2" s="26">
        <v>977</v>
      </c>
      <c r="V2" s="26">
        <v>1090</v>
      </c>
      <c r="W2" s="26">
        <v>1200</v>
      </c>
      <c r="X2" s="26">
        <v>1420</v>
      </c>
      <c r="Y2" s="26">
        <v>2109</v>
      </c>
      <c r="Z2" s="26">
        <v>3264</v>
      </c>
      <c r="AA2" s="44">
        <v>3903</v>
      </c>
      <c r="AB2" s="44">
        <v>3138</v>
      </c>
      <c r="AC2" s="44">
        <v>2374</v>
      </c>
      <c r="AD2" s="44">
        <v>1752</v>
      </c>
      <c r="AE2" s="44">
        <v>1357</v>
      </c>
      <c r="AF2" s="44">
        <v>1101</v>
      </c>
      <c r="AG2" s="44">
        <v>1028</v>
      </c>
      <c r="AH2" s="44">
        <v>1232</v>
      </c>
      <c r="AI2" s="44">
        <v>1133</v>
      </c>
      <c r="AJ2" s="44">
        <v>1425</v>
      </c>
      <c r="AK2" s="45">
        <f>SUM(AK4,AK6,AK8,AK10,AK12,AK14)</f>
        <v>2080.9041934730585</v>
      </c>
      <c r="AL2" s="45">
        <f>SUM(AL4,AL6,AL8,AL10,AL12,AL14)</f>
        <v>3180.5515313473202</v>
      </c>
    </row>
    <row r="3" spans="1:38">
      <c r="A3" s="29" t="s">
        <v>89</v>
      </c>
      <c r="B3" s="27" t="s">
        <v>90</v>
      </c>
      <c r="C3" s="26">
        <v>1976</v>
      </c>
      <c r="D3" s="26">
        <v>1757</v>
      </c>
      <c r="E3" s="26">
        <v>1473</v>
      </c>
      <c r="F3" s="26">
        <v>1383</v>
      </c>
      <c r="G3" s="26">
        <v>1204</v>
      </c>
      <c r="H3" s="26">
        <v>1212</v>
      </c>
      <c r="I3" s="26">
        <v>1348</v>
      </c>
      <c r="J3" s="26">
        <v>1504</v>
      </c>
      <c r="K3" s="26">
        <v>1334</v>
      </c>
      <c r="L3" s="26">
        <v>1226</v>
      </c>
      <c r="M3" s="26">
        <v>1358</v>
      </c>
      <c r="N3" s="26">
        <v>1713</v>
      </c>
      <c r="O3" s="26">
        <v>1823</v>
      </c>
      <c r="P3" s="26">
        <v>1680</v>
      </c>
      <c r="Q3" s="26">
        <v>1416</v>
      </c>
      <c r="R3" s="26">
        <v>1248</v>
      </c>
      <c r="S3" s="26">
        <v>1166</v>
      </c>
      <c r="T3" s="26">
        <v>1223</v>
      </c>
      <c r="U3" s="26">
        <v>1298</v>
      </c>
      <c r="V3" s="26">
        <v>1397</v>
      </c>
      <c r="W3" s="26">
        <v>1298</v>
      </c>
      <c r="X3" s="26">
        <v>1141</v>
      </c>
      <c r="Y3" s="26">
        <v>1342</v>
      </c>
      <c r="Z3" s="26">
        <v>1678</v>
      </c>
      <c r="AA3" s="44">
        <v>1967</v>
      </c>
      <c r="AB3" s="44">
        <v>1741</v>
      </c>
      <c r="AC3" s="44">
        <v>1475</v>
      </c>
      <c r="AD3" s="44">
        <v>1284</v>
      </c>
      <c r="AE3" s="44">
        <v>1208</v>
      </c>
      <c r="AF3" s="44">
        <v>1311</v>
      </c>
      <c r="AG3" s="44">
        <v>1433</v>
      </c>
      <c r="AH3" s="44">
        <v>1514</v>
      </c>
      <c r="AI3" s="44">
        <v>1340</v>
      </c>
      <c r="AJ3" s="44">
        <v>1274</v>
      </c>
      <c r="AK3" s="45">
        <f>SUM(AK5,AK7,AK9,AK11,AK13,AK15)</f>
        <v>1504.6829724434822</v>
      </c>
      <c r="AL3" s="45">
        <f>SUM(AL5,AL7,AL9,AL11,AL13,AL15)</f>
        <v>1885.5083481555948</v>
      </c>
    </row>
    <row r="4" spans="1:38">
      <c r="A4" s="27" t="s">
        <v>91</v>
      </c>
      <c r="B4" s="27" t="s">
        <v>88</v>
      </c>
      <c r="C4" s="26">
        <v>46</v>
      </c>
      <c r="D4" s="26">
        <v>27</v>
      </c>
      <c r="E4" s="26">
        <v>18</v>
      </c>
      <c r="F4" s="26">
        <v>13</v>
      </c>
      <c r="G4" s="26">
        <v>6</v>
      </c>
      <c r="H4" s="26">
        <v>4</v>
      </c>
      <c r="I4" s="26">
        <v>4</v>
      </c>
      <c r="J4" s="26">
        <v>6</v>
      </c>
      <c r="K4" s="26">
        <v>24</v>
      </c>
      <c r="L4" s="26">
        <v>51</v>
      </c>
      <c r="M4" s="26">
        <v>64</v>
      </c>
      <c r="N4" s="26">
        <v>43</v>
      </c>
      <c r="O4" s="26">
        <v>28</v>
      </c>
      <c r="P4" s="26">
        <v>23</v>
      </c>
      <c r="Q4" s="26">
        <v>18</v>
      </c>
      <c r="R4" s="26">
        <v>12</v>
      </c>
      <c r="S4" s="26">
        <v>5</v>
      </c>
      <c r="T4" s="26">
        <v>3</v>
      </c>
      <c r="U4" s="26">
        <v>2</v>
      </c>
      <c r="V4" s="26">
        <v>3</v>
      </c>
      <c r="W4" s="26">
        <v>17</v>
      </c>
      <c r="X4" s="26">
        <v>45</v>
      </c>
      <c r="Y4" s="26">
        <v>40</v>
      </c>
      <c r="Z4" s="26">
        <v>45</v>
      </c>
      <c r="AA4" s="44">
        <v>26</v>
      </c>
      <c r="AB4" s="44">
        <v>18</v>
      </c>
      <c r="AC4" s="44">
        <v>13</v>
      </c>
      <c r="AD4" s="44">
        <v>9</v>
      </c>
      <c r="AE4" s="44">
        <v>3</v>
      </c>
      <c r="AF4" s="44">
        <v>3</v>
      </c>
      <c r="AG4" s="44">
        <v>3</v>
      </c>
      <c r="AH4" s="44">
        <v>4</v>
      </c>
      <c r="AI4" s="44">
        <v>15</v>
      </c>
      <c r="AJ4" s="44">
        <v>36</v>
      </c>
      <c r="AK4" s="45">
        <f t="shared" ref="AK4:AL4" si="0">Y4+Y4*(AJ4-X4)/X4</f>
        <v>32</v>
      </c>
      <c r="AL4" s="45">
        <f t="shared" si="0"/>
        <v>36</v>
      </c>
    </row>
    <row r="5" spans="1:38">
      <c r="A5" s="29" t="s">
        <v>89</v>
      </c>
      <c r="B5" s="27" t="s">
        <v>90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</row>
    <row r="6" spans="1:38">
      <c r="A6" s="27" t="s">
        <v>92</v>
      </c>
      <c r="B6" s="27" t="s">
        <v>88</v>
      </c>
      <c r="C6" s="26">
        <v>520</v>
      </c>
      <c r="D6" s="26">
        <v>353</v>
      </c>
      <c r="E6" s="26">
        <v>272</v>
      </c>
      <c r="F6" s="26">
        <v>247</v>
      </c>
      <c r="G6" s="26">
        <v>147</v>
      </c>
      <c r="H6" s="26">
        <v>127</v>
      </c>
      <c r="I6" s="26">
        <v>124</v>
      </c>
      <c r="J6" s="26">
        <v>168</v>
      </c>
      <c r="K6" s="26">
        <v>185</v>
      </c>
      <c r="L6" s="26">
        <v>225</v>
      </c>
      <c r="M6" s="26">
        <v>297</v>
      </c>
      <c r="N6" s="26">
        <v>386</v>
      </c>
      <c r="O6" s="26">
        <v>346</v>
      </c>
      <c r="P6" s="26">
        <v>289</v>
      </c>
      <c r="Q6" s="26">
        <v>247</v>
      </c>
      <c r="R6" s="26">
        <v>243</v>
      </c>
      <c r="S6" s="26">
        <v>250</v>
      </c>
      <c r="T6" s="26">
        <v>118</v>
      </c>
      <c r="U6" s="26">
        <v>96</v>
      </c>
      <c r="V6" s="26">
        <v>101</v>
      </c>
      <c r="W6" s="26">
        <v>149</v>
      </c>
      <c r="X6" s="26">
        <v>196</v>
      </c>
      <c r="Y6" s="26">
        <v>279</v>
      </c>
      <c r="Z6" s="26">
        <v>419</v>
      </c>
      <c r="AA6" s="44">
        <v>447</v>
      </c>
      <c r="AB6" s="44">
        <v>311</v>
      </c>
      <c r="AC6" s="44">
        <v>220</v>
      </c>
      <c r="AD6" s="44">
        <v>176</v>
      </c>
      <c r="AE6" s="44">
        <v>139</v>
      </c>
      <c r="AF6" s="44">
        <v>128</v>
      </c>
      <c r="AG6" s="44">
        <v>100</v>
      </c>
      <c r="AH6" s="44">
        <v>112</v>
      </c>
      <c r="AI6" s="44">
        <v>176</v>
      </c>
      <c r="AJ6" s="44">
        <v>233</v>
      </c>
      <c r="AK6" s="45">
        <f t="shared" ref="AK6:AL6" si="1">Y6+Y6*(AJ6-X6)/X6</f>
        <v>331.66836734693879</v>
      </c>
      <c r="AL6" s="45">
        <f t="shared" si="1"/>
        <v>498.09693877551024</v>
      </c>
    </row>
    <row r="7" spans="1:38">
      <c r="A7" s="29" t="s">
        <v>89</v>
      </c>
      <c r="B7" s="27" t="s">
        <v>90</v>
      </c>
      <c r="C7" s="26">
        <v>230</v>
      </c>
      <c r="D7" s="26">
        <v>175</v>
      </c>
      <c r="E7" s="26">
        <v>155</v>
      </c>
      <c r="F7" s="26">
        <v>155</v>
      </c>
      <c r="G7" s="26">
        <v>118</v>
      </c>
      <c r="H7" s="26">
        <v>100</v>
      </c>
      <c r="I7" s="26">
        <v>116</v>
      </c>
      <c r="J7" s="26">
        <v>115</v>
      </c>
      <c r="K7" s="26">
        <v>107</v>
      </c>
      <c r="L7" s="26">
        <v>141</v>
      </c>
      <c r="M7" s="26">
        <v>162</v>
      </c>
      <c r="N7" s="26">
        <v>201</v>
      </c>
      <c r="O7" s="26">
        <v>192</v>
      </c>
      <c r="P7" s="26">
        <v>154</v>
      </c>
      <c r="Q7" s="26">
        <v>136</v>
      </c>
      <c r="R7" s="26">
        <v>132</v>
      </c>
      <c r="S7" s="26">
        <v>141</v>
      </c>
      <c r="T7" s="26">
        <v>96</v>
      </c>
      <c r="U7" s="26">
        <v>94</v>
      </c>
      <c r="V7" s="26">
        <v>90</v>
      </c>
      <c r="W7" s="26">
        <v>103</v>
      </c>
      <c r="X7" s="26">
        <v>120</v>
      </c>
      <c r="Y7" s="26">
        <v>161</v>
      </c>
      <c r="Z7" s="26">
        <v>202</v>
      </c>
      <c r="AA7" s="44">
        <v>249</v>
      </c>
      <c r="AB7" s="44">
        <v>191</v>
      </c>
      <c r="AC7" s="44">
        <v>166</v>
      </c>
      <c r="AD7" s="44">
        <v>142</v>
      </c>
      <c r="AE7" s="44">
        <v>135</v>
      </c>
      <c r="AF7" s="44">
        <v>145</v>
      </c>
      <c r="AG7" s="44">
        <v>125</v>
      </c>
      <c r="AH7" s="44">
        <v>113</v>
      </c>
      <c r="AI7" s="44">
        <v>130</v>
      </c>
      <c r="AJ7" s="44">
        <v>142</v>
      </c>
      <c r="AK7" s="45">
        <f t="shared" ref="AK7:AL7" si="2">Y7+Y7*(AJ7-X7)/X7</f>
        <v>190.51666666666665</v>
      </c>
      <c r="AL7" s="45">
        <f t="shared" si="2"/>
        <v>239.0333333333333</v>
      </c>
    </row>
    <row r="8" spans="1:38">
      <c r="A8" s="27" t="s">
        <v>93</v>
      </c>
      <c r="B8" s="27" t="s">
        <v>88</v>
      </c>
      <c r="C8" s="26">
        <v>1996</v>
      </c>
      <c r="D8" s="26">
        <v>1738</v>
      </c>
      <c r="E8" s="26">
        <v>1321</v>
      </c>
      <c r="F8" s="26">
        <v>971</v>
      </c>
      <c r="G8" s="26">
        <v>535</v>
      </c>
      <c r="H8" s="26">
        <v>316</v>
      </c>
      <c r="I8" s="26">
        <v>244</v>
      </c>
      <c r="J8" s="26">
        <v>210</v>
      </c>
      <c r="K8" s="26">
        <v>234</v>
      </c>
      <c r="L8" s="26">
        <v>408</v>
      </c>
      <c r="M8" s="26">
        <v>912</v>
      </c>
      <c r="N8" s="26">
        <v>1594</v>
      </c>
      <c r="O8" s="26">
        <v>1852</v>
      </c>
      <c r="P8" s="26">
        <v>1693</v>
      </c>
      <c r="Q8" s="26">
        <v>1360</v>
      </c>
      <c r="R8" s="26">
        <v>999</v>
      </c>
      <c r="S8" s="26">
        <v>592</v>
      </c>
      <c r="T8" s="26">
        <v>326</v>
      </c>
      <c r="U8" s="26">
        <v>264</v>
      </c>
      <c r="V8" s="26">
        <v>261</v>
      </c>
      <c r="W8" s="26">
        <v>258</v>
      </c>
      <c r="X8" s="26">
        <v>521</v>
      </c>
      <c r="Y8" s="26">
        <v>995</v>
      </c>
      <c r="Z8" s="26">
        <v>1779</v>
      </c>
      <c r="AA8" s="44">
        <v>2268</v>
      </c>
      <c r="AB8" s="44">
        <v>1814</v>
      </c>
      <c r="AC8" s="44">
        <v>1334</v>
      </c>
      <c r="AD8" s="44">
        <v>854</v>
      </c>
      <c r="AE8" s="44">
        <v>577</v>
      </c>
      <c r="AF8" s="44">
        <v>355</v>
      </c>
      <c r="AG8" s="44">
        <v>237</v>
      </c>
      <c r="AH8" s="44">
        <v>222</v>
      </c>
      <c r="AI8" s="44">
        <v>234</v>
      </c>
      <c r="AJ8" s="44">
        <v>467</v>
      </c>
      <c r="AK8" s="45">
        <f t="shared" ref="AK8:AL8" si="3">Y8+Y8*(AJ8-X8)/X8</f>
        <v>891.87140115163152</v>
      </c>
      <c r="AL8" s="45">
        <f t="shared" si="3"/>
        <v>1594.612284069098</v>
      </c>
    </row>
    <row r="9" spans="1:38">
      <c r="A9" s="29" t="s">
        <v>89</v>
      </c>
      <c r="B9" s="27" t="s">
        <v>90</v>
      </c>
      <c r="C9" s="26">
        <v>486</v>
      </c>
      <c r="D9" s="26">
        <v>407</v>
      </c>
      <c r="E9" s="26">
        <v>333</v>
      </c>
      <c r="F9" s="26">
        <v>284</v>
      </c>
      <c r="G9" s="26">
        <v>226</v>
      </c>
      <c r="H9" s="26">
        <v>225</v>
      </c>
      <c r="I9" s="26">
        <v>256</v>
      </c>
      <c r="J9" s="26">
        <v>262</v>
      </c>
      <c r="K9" s="26">
        <v>224</v>
      </c>
      <c r="L9" s="26">
        <v>215</v>
      </c>
      <c r="M9" s="26">
        <v>294</v>
      </c>
      <c r="N9" s="26">
        <v>418</v>
      </c>
      <c r="O9" s="26">
        <v>430</v>
      </c>
      <c r="P9" s="26">
        <v>375</v>
      </c>
      <c r="Q9" s="26">
        <v>283</v>
      </c>
      <c r="R9" s="26">
        <v>219</v>
      </c>
      <c r="S9" s="26">
        <v>186</v>
      </c>
      <c r="T9" s="26">
        <v>213</v>
      </c>
      <c r="U9" s="26">
        <v>228</v>
      </c>
      <c r="V9" s="26">
        <v>240</v>
      </c>
      <c r="W9" s="26">
        <v>191</v>
      </c>
      <c r="X9" s="26">
        <v>193</v>
      </c>
      <c r="Y9" s="26">
        <v>271</v>
      </c>
      <c r="Z9" s="26">
        <v>389</v>
      </c>
      <c r="AA9" s="44">
        <v>448</v>
      </c>
      <c r="AB9" s="44">
        <v>372</v>
      </c>
      <c r="AC9" s="44">
        <v>318</v>
      </c>
      <c r="AD9" s="44">
        <v>226</v>
      </c>
      <c r="AE9" s="44">
        <v>211</v>
      </c>
      <c r="AF9" s="44">
        <v>231</v>
      </c>
      <c r="AG9" s="44">
        <v>238</v>
      </c>
      <c r="AH9" s="44">
        <v>228</v>
      </c>
      <c r="AI9" s="44">
        <v>197</v>
      </c>
      <c r="AJ9" s="44">
        <v>227</v>
      </c>
      <c r="AK9" s="45">
        <f t="shared" ref="AK9:AL9" si="4">Y9+Y9*(AJ9-X9)/X9</f>
        <v>318.74093264248705</v>
      </c>
      <c r="AL9" s="45">
        <f t="shared" si="4"/>
        <v>457.52849740932641</v>
      </c>
    </row>
    <row r="10" spans="1:38">
      <c r="A10" s="27" t="s">
        <v>94</v>
      </c>
      <c r="B10" s="27" t="s">
        <v>88</v>
      </c>
      <c r="C10" s="26">
        <v>537</v>
      </c>
      <c r="D10" s="26">
        <v>528</v>
      </c>
      <c r="E10" s="26">
        <v>460</v>
      </c>
      <c r="F10" s="26">
        <v>482</v>
      </c>
      <c r="G10" s="26">
        <v>448</v>
      </c>
      <c r="H10" s="26">
        <v>455</v>
      </c>
      <c r="I10" s="26">
        <v>482</v>
      </c>
      <c r="J10" s="26">
        <v>653</v>
      </c>
      <c r="K10" s="26">
        <v>572</v>
      </c>
      <c r="L10" s="26">
        <v>466</v>
      </c>
      <c r="M10" s="26">
        <v>475</v>
      </c>
      <c r="N10" s="26">
        <v>501</v>
      </c>
      <c r="O10" s="26">
        <v>538</v>
      </c>
      <c r="P10" s="26">
        <v>540</v>
      </c>
      <c r="Q10" s="26">
        <v>505</v>
      </c>
      <c r="R10" s="26">
        <v>510</v>
      </c>
      <c r="S10" s="26">
        <v>479</v>
      </c>
      <c r="T10" s="26">
        <v>495</v>
      </c>
      <c r="U10" s="26">
        <v>515</v>
      </c>
      <c r="V10" s="26">
        <v>617</v>
      </c>
      <c r="W10" s="26">
        <v>657</v>
      </c>
      <c r="X10" s="26">
        <v>482</v>
      </c>
      <c r="Y10" s="26">
        <v>501</v>
      </c>
      <c r="Z10" s="26">
        <v>533</v>
      </c>
      <c r="AA10" s="44">
        <v>597</v>
      </c>
      <c r="AB10" s="44">
        <v>575</v>
      </c>
      <c r="AC10" s="44">
        <v>495</v>
      </c>
      <c r="AD10" s="44">
        <v>508</v>
      </c>
      <c r="AE10" s="44">
        <v>481</v>
      </c>
      <c r="AF10" s="44">
        <v>502</v>
      </c>
      <c r="AG10" s="44">
        <v>582</v>
      </c>
      <c r="AH10" s="44">
        <v>776</v>
      </c>
      <c r="AI10" s="44">
        <v>596</v>
      </c>
      <c r="AJ10" s="44">
        <v>508</v>
      </c>
      <c r="AK10" s="45">
        <f t="shared" ref="AK10:AL10" si="5">Y10+Y10*(AJ10-X10)/X10</f>
        <v>528.02489626556019</v>
      </c>
      <c r="AL10" s="45">
        <f t="shared" si="5"/>
        <v>561.75103734439836</v>
      </c>
    </row>
    <row r="11" spans="1:38">
      <c r="A11" s="29" t="s">
        <v>89</v>
      </c>
      <c r="B11" s="27" t="s">
        <v>90</v>
      </c>
      <c r="C11" s="26">
        <v>1191</v>
      </c>
      <c r="D11" s="26">
        <v>1118</v>
      </c>
      <c r="E11" s="26">
        <v>946</v>
      </c>
      <c r="F11" s="26">
        <v>917</v>
      </c>
      <c r="G11" s="26">
        <v>836</v>
      </c>
      <c r="H11" s="26">
        <v>858</v>
      </c>
      <c r="I11" s="26">
        <v>937</v>
      </c>
      <c r="J11" s="26">
        <v>1081</v>
      </c>
      <c r="K11" s="26">
        <v>973</v>
      </c>
      <c r="L11" s="26">
        <v>848</v>
      </c>
      <c r="M11" s="26">
        <v>867</v>
      </c>
      <c r="N11" s="26">
        <v>1035</v>
      </c>
      <c r="O11" s="26">
        <v>1136</v>
      </c>
      <c r="P11" s="26">
        <v>1093</v>
      </c>
      <c r="Q11" s="26">
        <v>953</v>
      </c>
      <c r="R11" s="26">
        <v>869</v>
      </c>
      <c r="S11" s="26">
        <v>815</v>
      </c>
      <c r="T11" s="26">
        <v>876</v>
      </c>
      <c r="U11" s="26">
        <v>934</v>
      </c>
      <c r="V11" s="26">
        <v>1016</v>
      </c>
      <c r="W11" s="26">
        <v>971</v>
      </c>
      <c r="X11" s="26">
        <v>804</v>
      </c>
      <c r="Y11" s="26">
        <v>872</v>
      </c>
      <c r="Z11" s="26">
        <v>1018</v>
      </c>
      <c r="AA11" s="44">
        <v>1183</v>
      </c>
      <c r="AB11" s="44">
        <v>1113</v>
      </c>
      <c r="AC11" s="44">
        <v>944</v>
      </c>
      <c r="AD11" s="44">
        <v>884</v>
      </c>
      <c r="AE11" s="44">
        <v>831</v>
      </c>
      <c r="AF11" s="44">
        <v>889</v>
      </c>
      <c r="AG11" s="44">
        <v>1003</v>
      </c>
      <c r="AH11" s="44">
        <v>1109</v>
      </c>
      <c r="AI11" s="44">
        <v>967</v>
      </c>
      <c r="AJ11" s="44">
        <v>878</v>
      </c>
      <c r="AK11" s="45">
        <f t="shared" ref="AK11:AL11" si="6">Y11+Y11*(AJ11-X11)/X11</f>
        <v>952.25870646766168</v>
      </c>
      <c r="AL11" s="45">
        <f t="shared" si="6"/>
        <v>1111.6965174129352</v>
      </c>
    </row>
    <row r="12" spans="1:38">
      <c r="A12" s="27" t="s">
        <v>95</v>
      </c>
      <c r="B12" s="27" t="s">
        <v>88</v>
      </c>
      <c r="C12" s="26">
        <v>436</v>
      </c>
      <c r="D12" s="26">
        <v>356</v>
      </c>
      <c r="E12" s="26">
        <v>268</v>
      </c>
      <c r="F12" s="26">
        <v>178</v>
      </c>
      <c r="G12" s="26">
        <v>85</v>
      </c>
      <c r="H12" s="26">
        <v>54</v>
      </c>
      <c r="I12" s="26">
        <v>44</v>
      </c>
      <c r="J12" s="26">
        <v>37</v>
      </c>
      <c r="K12" s="26">
        <v>46</v>
      </c>
      <c r="L12" s="26">
        <v>97</v>
      </c>
      <c r="M12" s="26">
        <v>237</v>
      </c>
      <c r="N12" s="26">
        <v>386</v>
      </c>
      <c r="O12" s="26">
        <v>403</v>
      </c>
      <c r="P12" s="26">
        <v>356</v>
      </c>
      <c r="Q12" s="26">
        <v>277</v>
      </c>
      <c r="R12" s="26">
        <v>193</v>
      </c>
      <c r="S12" s="26">
        <v>96</v>
      </c>
      <c r="T12" s="26">
        <v>54</v>
      </c>
      <c r="U12" s="26">
        <v>51</v>
      </c>
      <c r="V12" s="26">
        <v>50</v>
      </c>
      <c r="W12" s="26">
        <v>56</v>
      </c>
      <c r="X12" s="26">
        <v>131</v>
      </c>
      <c r="Y12" s="26">
        <v>246</v>
      </c>
      <c r="Z12" s="26">
        <v>438</v>
      </c>
      <c r="AA12" s="44">
        <v>506</v>
      </c>
      <c r="AB12" s="44">
        <v>362</v>
      </c>
      <c r="AC12" s="44">
        <v>262</v>
      </c>
      <c r="AD12" s="44">
        <v>154</v>
      </c>
      <c r="AE12" s="44">
        <v>108</v>
      </c>
      <c r="AF12" s="44">
        <v>63</v>
      </c>
      <c r="AG12" s="44">
        <v>48</v>
      </c>
      <c r="AH12" s="44">
        <v>41</v>
      </c>
      <c r="AI12" s="44">
        <v>52</v>
      </c>
      <c r="AJ12" s="44">
        <v>130</v>
      </c>
      <c r="AK12" s="45">
        <f t="shared" ref="AK12:AL12" si="7">Y12+Y12*(AJ12-X12)/X12</f>
        <v>244.12213740458014</v>
      </c>
      <c r="AL12" s="45">
        <f t="shared" si="7"/>
        <v>434.6564885496183</v>
      </c>
    </row>
    <row r="13" spans="1:38">
      <c r="A13" s="29" t="s">
        <v>89</v>
      </c>
      <c r="B13" s="27" t="s">
        <v>90</v>
      </c>
      <c r="C13" s="26">
        <v>55</v>
      </c>
      <c r="D13" s="26">
        <v>44</v>
      </c>
      <c r="E13" s="26">
        <v>28</v>
      </c>
      <c r="F13" s="26">
        <v>17</v>
      </c>
      <c r="G13" s="26">
        <v>15</v>
      </c>
      <c r="H13" s="26">
        <v>19</v>
      </c>
      <c r="I13" s="26">
        <v>30</v>
      </c>
      <c r="J13" s="26">
        <v>35</v>
      </c>
      <c r="K13" s="26">
        <v>20</v>
      </c>
      <c r="L13" s="26">
        <v>12</v>
      </c>
      <c r="M13" s="26">
        <v>26</v>
      </c>
      <c r="N13" s="26">
        <v>48</v>
      </c>
      <c r="O13" s="26">
        <v>49</v>
      </c>
      <c r="P13" s="26">
        <v>43</v>
      </c>
      <c r="Q13" s="26">
        <v>29</v>
      </c>
      <c r="R13" s="26">
        <v>16</v>
      </c>
      <c r="S13" s="26">
        <v>13</v>
      </c>
      <c r="T13" s="26">
        <v>24</v>
      </c>
      <c r="U13" s="26">
        <v>29</v>
      </c>
      <c r="V13" s="26">
        <v>37</v>
      </c>
      <c r="W13" s="26">
        <v>20</v>
      </c>
      <c r="X13" s="26">
        <v>12</v>
      </c>
      <c r="Y13" s="26">
        <v>26</v>
      </c>
      <c r="Z13" s="26">
        <v>54</v>
      </c>
      <c r="AA13" s="44">
        <v>68</v>
      </c>
      <c r="AB13" s="44">
        <v>46</v>
      </c>
      <c r="AC13" s="44">
        <v>30</v>
      </c>
      <c r="AD13" s="44">
        <v>16</v>
      </c>
      <c r="AE13" s="44">
        <v>17</v>
      </c>
      <c r="AF13" s="44">
        <v>31</v>
      </c>
      <c r="AG13" s="44">
        <v>50</v>
      </c>
      <c r="AH13" s="44">
        <v>46</v>
      </c>
      <c r="AI13" s="44">
        <v>30</v>
      </c>
      <c r="AJ13" s="44">
        <v>13</v>
      </c>
      <c r="AK13" s="45">
        <f t="shared" ref="AK13:AL13" si="8">Y13+Y13*(AJ13-X13)/X13</f>
        <v>28.166666666666668</v>
      </c>
      <c r="AL13" s="45">
        <f t="shared" si="8"/>
        <v>58.5</v>
      </c>
    </row>
    <row r="14" spans="1:38">
      <c r="A14" s="27" t="s">
        <v>96</v>
      </c>
      <c r="B14" s="27" t="s">
        <v>88</v>
      </c>
      <c r="C14" s="26">
        <v>40</v>
      </c>
      <c r="D14" s="26">
        <v>39</v>
      </c>
      <c r="E14" s="26">
        <v>34</v>
      </c>
      <c r="F14" s="26">
        <v>36</v>
      </c>
      <c r="G14" s="26">
        <v>33</v>
      </c>
      <c r="H14" s="26">
        <v>34</v>
      </c>
      <c r="I14" s="26">
        <v>36</v>
      </c>
      <c r="J14" s="26">
        <v>48</v>
      </c>
      <c r="K14" s="26">
        <v>42</v>
      </c>
      <c r="L14" s="26">
        <v>34</v>
      </c>
      <c r="M14" s="26">
        <v>35</v>
      </c>
      <c r="N14" s="26">
        <v>37</v>
      </c>
      <c r="O14" s="26">
        <v>51</v>
      </c>
      <c r="P14" s="26">
        <v>51</v>
      </c>
      <c r="Q14" s="26">
        <v>48</v>
      </c>
      <c r="R14" s="26">
        <v>48</v>
      </c>
      <c r="S14" s="26">
        <v>45</v>
      </c>
      <c r="T14" s="26">
        <v>47</v>
      </c>
      <c r="U14" s="26">
        <v>49</v>
      </c>
      <c r="V14" s="26">
        <v>58</v>
      </c>
      <c r="W14" s="26">
        <v>62</v>
      </c>
      <c r="X14" s="26">
        <v>46</v>
      </c>
      <c r="Y14" s="26">
        <v>48</v>
      </c>
      <c r="Z14" s="26">
        <v>50</v>
      </c>
      <c r="AA14" s="44">
        <v>60</v>
      </c>
      <c r="AB14" s="44">
        <v>57</v>
      </c>
      <c r="AC14" s="44">
        <v>49</v>
      </c>
      <c r="AD14" s="44">
        <v>51</v>
      </c>
      <c r="AE14" s="44">
        <v>48</v>
      </c>
      <c r="AF14" s="44">
        <v>50</v>
      </c>
      <c r="AG14" s="44">
        <v>58</v>
      </c>
      <c r="AH14" s="44">
        <v>78</v>
      </c>
      <c r="AI14" s="44">
        <v>60</v>
      </c>
      <c r="AJ14" s="44">
        <v>51</v>
      </c>
      <c r="AK14" s="45">
        <f t="shared" ref="AK14:AL14" si="9">Y14+Y14*(AJ14-X14)/X14</f>
        <v>53.217391304347828</v>
      </c>
      <c r="AL14" s="45">
        <f t="shared" si="9"/>
        <v>55.434782608695656</v>
      </c>
    </row>
    <row r="15" spans="1:38">
      <c r="A15" s="30" t="s">
        <v>89</v>
      </c>
      <c r="B15" s="28" t="s">
        <v>90</v>
      </c>
      <c r="C15" s="26">
        <v>14</v>
      </c>
      <c r="D15" s="26">
        <v>13</v>
      </c>
      <c r="E15" s="26">
        <v>11</v>
      </c>
      <c r="F15" s="26">
        <v>10</v>
      </c>
      <c r="G15" s="26">
        <v>10</v>
      </c>
      <c r="H15" s="26">
        <v>10</v>
      </c>
      <c r="I15" s="26">
        <v>11</v>
      </c>
      <c r="J15" s="26">
        <v>12</v>
      </c>
      <c r="K15" s="26">
        <v>11</v>
      </c>
      <c r="L15" s="26">
        <v>10</v>
      </c>
      <c r="M15" s="26">
        <v>10</v>
      </c>
      <c r="N15" s="26">
        <v>12</v>
      </c>
      <c r="O15" s="26">
        <v>16</v>
      </c>
      <c r="P15" s="26">
        <v>16</v>
      </c>
      <c r="Q15" s="26">
        <v>14</v>
      </c>
      <c r="R15" s="26">
        <v>12</v>
      </c>
      <c r="S15" s="26">
        <v>12</v>
      </c>
      <c r="T15" s="26">
        <v>13</v>
      </c>
      <c r="U15" s="26">
        <v>13</v>
      </c>
      <c r="V15" s="26">
        <v>15</v>
      </c>
      <c r="W15" s="26">
        <v>14</v>
      </c>
      <c r="X15" s="26">
        <v>12</v>
      </c>
      <c r="Y15" s="26">
        <v>12</v>
      </c>
      <c r="Z15" s="26">
        <v>15</v>
      </c>
      <c r="AA15" s="44">
        <v>20</v>
      </c>
      <c r="AB15" s="44">
        <v>19</v>
      </c>
      <c r="AC15" s="44">
        <v>17</v>
      </c>
      <c r="AD15" s="44">
        <v>16</v>
      </c>
      <c r="AE15" s="44">
        <v>15</v>
      </c>
      <c r="AF15" s="44">
        <v>16</v>
      </c>
      <c r="AG15" s="44">
        <v>17</v>
      </c>
      <c r="AH15" s="44">
        <v>19</v>
      </c>
      <c r="AI15" s="44">
        <v>17</v>
      </c>
      <c r="AJ15" s="44">
        <v>15</v>
      </c>
      <c r="AK15" s="45">
        <f t="shared" ref="AK15:AL15" si="10">Y15+Y15*(AJ15-X15)/X15</f>
        <v>15</v>
      </c>
      <c r="AL15" s="45">
        <f t="shared" si="10"/>
        <v>18.75</v>
      </c>
    </row>
    <row r="17" spans="1:12">
      <c r="A17" s="24" t="s">
        <v>61</v>
      </c>
      <c r="B17" s="24" t="s">
        <v>62</v>
      </c>
      <c r="C17" s="31">
        <v>2019</v>
      </c>
      <c r="D17" s="31">
        <v>2020</v>
      </c>
      <c r="E17" s="31">
        <v>2021</v>
      </c>
      <c r="F17" t="s">
        <v>97</v>
      </c>
      <c r="G17" s="24" t="s">
        <v>61</v>
      </c>
      <c r="H17" s="24" t="s">
        <v>62</v>
      </c>
      <c r="I17" s="34">
        <v>2019</v>
      </c>
      <c r="J17" s="34">
        <v>2020</v>
      </c>
      <c r="K17" s="31">
        <v>2021</v>
      </c>
      <c r="L17" s="10" t="s">
        <v>98</v>
      </c>
    </row>
    <row r="18" spans="1:12">
      <c r="A18" s="27" t="s">
        <v>87</v>
      </c>
      <c r="B18" s="27" t="s">
        <v>88</v>
      </c>
      <c r="C18" s="23">
        <f>SUM(C2:N2)</f>
        <v>22567</v>
      </c>
      <c r="D18" s="23">
        <f>SUM(D2:O2)</f>
        <v>22211</v>
      </c>
      <c r="E18" s="23">
        <f>SUM(AA2:AL2)</f>
        <v>23704.455724820378</v>
      </c>
      <c r="G18" s="27" t="s">
        <v>87</v>
      </c>
      <c r="H18" s="27" t="s">
        <v>88</v>
      </c>
      <c r="I18" s="46">
        <f>C18*About!$B$30*10^9</f>
        <v>895528517700000.13</v>
      </c>
      <c r="J18" s="46">
        <f>D18*About!$B$30*10^9</f>
        <v>881401334100000.13</v>
      </c>
      <c r="K18" s="46">
        <f>E18*About!$B$30*10^9</f>
        <v>940666286973619.63</v>
      </c>
    </row>
    <row r="19" spans="1:12">
      <c r="A19" s="29" t="s">
        <v>89</v>
      </c>
      <c r="B19" s="27" t="s">
        <v>90</v>
      </c>
      <c r="C19" s="23">
        <f>SUM(C3:N3)+B42</f>
        <v>22888</v>
      </c>
      <c r="D19" s="23">
        <f>SUM(D3:O3)+C42</f>
        <v>22586</v>
      </c>
      <c r="E19" s="23">
        <f>SUM(E3:P3)+D42</f>
        <v>22760.5431348325</v>
      </c>
      <c r="G19" s="29" t="s">
        <v>89</v>
      </c>
      <c r="H19" s="27" t="s">
        <v>90</v>
      </c>
      <c r="I19" s="46">
        <f>C19*About!$B$30*10^9</f>
        <v>908266792800000</v>
      </c>
      <c r="J19" s="46">
        <f>D19*About!$B$30*10^9</f>
        <v>896282496600000.13</v>
      </c>
      <c r="K19" s="46">
        <f>E19*About!$B$30*10^9</f>
        <v>903208909273871.63</v>
      </c>
    </row>
    <row r="20" spans="1:12">
      <c r="A20" s="27" t="s">
        <v>91</v>
      </c>
      <c r="B20" s="27" t="s">
        <v>88</v>
      </c>
      <c r="C20" s="23">
        <f t="shared" ref="C20:D30" si="11">SUM(C4:N4)</f>
        <v>306</v>
      </c>
      <c r="D20" s="23">
        <f t="shared" si="11"/>
        <v>288</v>
      </c>
      <c r="E20" s="23">
        <f>SUM(AA4:AL4)</f>
        <v>198</v>
      </c>
      <c r="G20" s="27" t="s">
        <v>91</v>
      </c>
      <c r="H20" s="27" t="s">
        <v>88</v>
      </c>
      <c r="I20" s="46">
        <f>C20*About!$B$30*10^9</f>
        <v>12143028600000.002</v>
      </c>
      <c r="J20" s="46">
        <f>D20*About!$B$30*10^9</f>
        <v>11428732800000.002</v>
      </c>
      <c r="K20" s="46">
        <f>E20*About!$B$30*10^9</f>
        <v>7857253800000</v>
      </c>
    </row>
    <row r="21" spans="1:12">
      <c r="A21" s="29" t="s">
        <v>89</v>
      </c>
      <c r="B21" s="27" t="s">
        <v>90</v>
      </c>
      <c r="C21" s="23">
        <f t="shared" si="11"/>
        <v>0</v>
      </c>
      <c r="D21" s="23">
        <f t="shared" si="11"/>
        <v>0</v>
      </c>
      <c r="E21" s="23">
        <f>SUM(E5:P5)</f>
        <v>0</v>
      </c>
      <c r="G21" s="29" t="s">
        <v>89</v>
      </c>
      <c r="H21" s="27" t="s">
        <v>90</v>
      </c>
      <c r="I21" s="46">
        <f>C21*About!$B$30*10^9</f>
        <v>0</v>
      </c>
      <c r="J21" s="46">
        <f>D21*About!$B$30*10^9</f>
        <v>0</v>
      </c>
      <c r="K21" s="46">
        <f>E21*About!$B$30*10^9</f>
        <v>0</v>
      </c>
    </row>
    <row r="22" spans="1:12">
      <c r="A22" s="27" t="s">
        <v>92</v>
      </c>
      <c r="B22" s="27" t="s">
        <v>88</v>
      </c>
      <c r="C22" s="23">
        <f t="shared" si="11"/>
        <v>3051</v>
      </c>
      <c r="D22" s="23">
        <f t="shared" si="11"/>
        <v>2877</v>
      </c>
      <c r="E22" s="23">
        <f>SUM(AA6:AL6)</f>
        <v>2871.7653061224491</v>
      </c>
      <c r="G22" s="27" t="s">
        <v>92</v>
      </c>
      <c r="H22" s="27" t="s">
        <v>88</v>
      </c>
      <c r="I22" s="46">
        <f>C22*About!$B$30*10^9</f>
        <v>121073138100000.02</v>
      </c>
      <c r="J22" s="46">
        <f>D22*About!$B$30*10^9</f>
        <v>114168278700000.02</v>
      </c>
      <c r="K22" s="46">
        <f>E22*About!$B$30*10^9</f>
        <v>113960549819387.77</v>
      </c>
    </row>
    <row r="23" spans="1:12">
      <c r="A23" s="29" t="s">
        <v>89</v>
      </c>
      <c r="B23" s="27" t="s">
        <v>90</v>
      </c>
      <c r="C23" s="23">
        <f>SUM(C7:N7)+B43</f>
        <v>3053</v>
      </c>
      <c r="D23" s="23">
        <f>SUM(D7:O7)+C43</f>
        <v>2867</v>
      </c>
      <c r="E23" s="23">
        <f>SUM(E7:P7)+D43</f>
        <v>2821.7816091954023</v>
      </c>
      <c r="G23" s="29" t="s">
        <v>89</v>
      </c>
      <c r="H23" s="27" t="s">
        <v>90</v>
      </c>
      <c r="I23" s="46">
        <f>C23*About!$B$30*10^9</f>
        <v>121152504300000.02</v>
      </c>
      <c r="J23" s="46">
        <f>D23*About!$B$30*10^9</f>
        <v>113771447700000</v>
      </c>
      <c r="K23" s="46">
        <f>E23*About!$B$30*10^9</f>
        <v>111977041775862.08</v>
      </c>
    </row>
    <row r="24" spans="1:12">
      <c r="A24" s="27" t="s">
        <v>93</v>
      </c>
      <c r="B24" s="27" t="s">
        <v>88</v>
      </c>
      <c r="C24" s="23">
        <f t="shared" si="11"/>
        <v>10479</v>
      </c>
      <c r="D24" s="23">
        <f t="shared" si="11"/>
        <v>10335</v>
      </c>
      <c r="E24" s="23">
        <f>SUM(AA8:AL8)</f>
        <v>10848.48368522073</v>
      </c>
      <c r="G24" s="27" t="s">
        <v>93</v>
      </c>
      <c r="H24" s="27" t="s">
        <v>88</v>
      </c>
      <c r="I24" s="46">
        <f>C24*About!$B$30*10^9</f>
        <v>415839204900000</v>
      </c>
      <c r="J24" s="46">
        <f>D24*About!$B$30*10^9</f>
        <v>410124838500000</v>
      </c>
      <c r="K24" s="46">
        <f>E24*About!$B$30*10^9</f>
        <v>430501462928982.81</v>
      </c>
    </row>
    <row r="25" spans="1:12">
      <c r="A25" s="29" t="s">
        <v>89</v>
      </c>
      <c r="B25" s="27" t="s">
        <v>90</v>
      </c>
      <c r="C25" s="23">
        <f>SUM(C9:N9)+B44</f>
        <v>3709</v>
      </c>
      <c r="D25" s="23">
        <f>SUM(D9:O9)+C44</f>
        <v>3643</v>
      </c>
      <c r="E25" s="23">
        <f>SUM(E9:P9)+D44</f>
        <v>3632.3333333333335</v>
      </c>
      <c r="G25" s="29" t="s">
        <v>89</v>
      </c>
      <c r="H25" s="27" t="s">
        <v>90</v>
      </c>
      <c r="I25" s="46">
        <f>C25*About!$B$30*10^9</f>
        <v>147184617900000</v>
      </c>
      <c r="J25" s="46">
        <f>D25*About!$B$30*10^9</f>
        <v>144565533300000</v>
      </c>
      <c r="K25" s="46">
        <f>E25*About!$B$30*10^9</f>
        <v>144142246900000.03</v>
      </c>
    </row>
    <row r="26" spans="1:12">
      <c r="A26" s="27" t="s">
        <v>94</v>
      </c>
      <c r="B26" s="27" t="s">
        <v>88</v>
      </c>
      <c r="C26" s="23">
        <f t="shared" si="11"/>
        <v>6059</v>
      </c>
      <c r="D26" s="23">
        <f t="shared" si="11"/>
        <v>6060</v>
      </c>
      <c r="E26" s="23">
        <f>SUM(AA10:AL10)</f>
        <v>6709.7759336099589</v>
      </c>
      <c r="G26" s="27" t="s">
        <v>94</v>
      </c>
      <c r="H26" s="27" t="s">
        <v>88</v>
      </c>
      <c r="I26" s="46">
        <f>C26*About!$B$30*10^9</f>
        <v>240439902900000</v>
      </c>
      <c r="J26" s="46">
        <f>D26*About!$B$30*10^9</f>
        <v>240479586000000</v>
      </c>
      <c r="K26" s="46">
        <f>E26*About!$B$30*10^9</f>
        <v>266264709351037.41</v>
      </c>
    </row>
    <row r="27" spans="1:12">
      <c r="A27" s="29" t="s">
        <v>89</v>
      </c>
      <c r="B27" s="27" t="s">
        <v>90</v>
      </c>
      <c r="C27" s="23">
        <f>SUM(C11:N11)+B45</f>
        <v>14372</v>
      </c>
      <c r="D27" s="23">
        <f>SUM(D11:O11)+C45</f>
        <v>14243</v>
      </c>
      <c r="E27" s="23">
        <f>SUM(E11:P11)+D45</f>
        <v>14369.366336633662</v>
      </c>
      <c r="G27" s="29" t="s">
        <v>89</v>
      </c>
      <c r="H27" s="27" t="s">
        <v>90</v>
      </c>
      <c r="I27" s="46">
        <f>C27*About!$B$30*10^9</f>
        <v>570325513200000</v>
      </c>
      <c r="J27" s="46">
        <f>D27*About!$B$30*10^9</f>
        <v>565206393300000</v>
      </c>
      <c r="K27" s="46">
        <f>E27*About!$B$30*10^9</f>
        <v>570221001273267.38</v>
      </c>
    </row>
    <row r="28" spans="1:12">
      <c r="A28" s="27" t="s">
        <v>95</v>
      </c>
      <c r="B28" s="27" t="s">
        <v>88</v>
      </c>
      <c r="C28" s="23">
        <f t="shared" si="11"/>
        <v>2224</v>
      </c>
      <c r="D28" s="23">
        <f t="shared" si="11"/>
        <v>2191</v>
      </c>
      <c r="E28" s="23">
        <f>SUM(AA12:AL12)</f>
        <v>2404.7786259541986</v>
      </c>
      <c r="G28" s="27" t="s">
        <v>95</v>
      </c>
      <c r="H28" s="27" t="s">
        <v>88</v>
      </c>
      <c r="I28" s="46">
        <f>C28*About!$B$30*10^9</f>
        <v>88255214400000.016</v>
      </c>
      <c r="J28" s="46">
        <f>D28*About!$B$30*10^9</f>
        <v>86945672100000.016</v>
      </c>
      <c r="K28" s="46">
        <f>E28*About!$B$30*10^9</f>
        <v>95429070691603.063</v>
      </c>
    </row>
    <row r="29" spans="1:12">
      <c r="A29" s="29" t="s">
        <v>89</v>
      </c>
      <c r="B29" s="27" t="s">
        <v>90</v>
      </c>
      <c r="C29" s="23">
        <f>SUM(C13:N13)+B46</f>
        <v>425</v>
      </c>
      <c r="D29" s="23">
        <f>SUM(D13:O13)+C46</f>
        <v>409</v>
      </c>
      <c r="E29" s="23">
        <f>SUM(E13:P13)+D46</f>
        <v>412</v>
      </c>
      <c r="G29" s="29" t="s">
        <v>89</v>
      </c>
      <c r="H29" s="27" t="s">
        <v>90</v>
      </c>
      <c r="I29" s="46">
        <f>C29*About!$B$30*10^9</f>
        <v>16865317500000.002</v>
      </c>
      <c r="J29" s="46">
        <f>D29*About!$B$30*10^9</f>
        <v>16230387900000.002</v>
      </c>
      <c r="K29" s="46">
        <f>E29*About!$B$30*10^9</f>
        <v>16349437200000.002</v>
      </c>
    </row>
    <row r="30" spans="1:12">
      <c r="A30" s="27" t="s">
        <v>96</v>
      </c>
      <c r="B30" s="27" t="s">
        <v>88</v>
      </c>
      <c r="C30" s="23">
        <f t="shared" si="11"/>
        <v>448</v>
      </c>
      <c r="D30" s="23">
        <f t="shared" si="11"/>
        <v>459</v>
      </c>
      <c r="E30" s="23">
        <f>SUM(AA14:AL14)</f>
        <v>670.6521739130435</v>
      </c>
      <c r="G30" s="27" t="s">
        <v>96</v>
      </c>
      <c r="H30" s="27" t="s">
        <v>88</v>
      </c>
      <c r="I30" s="46">
        <f>C30*About!$B$30*10^9</f>
        <v>17778028800000</v>
      </c>
      <c r="J30" s="46">
        <f>D30*About!$B$30*10^9</f>
        <v>18214542900000</v>
      </c>
      <c r="K30" s="46">
        <f>E30*About!$B$30*10^9</f>
        <v>26613557282608.699</v>
      </c>
    </row>
    <row r="31" spans="1:12">
      <c r="A31" s="30" t="s">
        <v>89</v>
      </c>
      <c r="B31" s="28" t="s">
        <v>90</v>
      </c>
      <c r="C31" s="23">
        <f>SUM(C15:N15)+B47</f>
        <v>1340</v>
      </c>
      <c r="D31" s="23">
        <f>SUM(D15:O15)+C47</f>
        <v>1430</v>
      </c>
      <c r="E31" s="23">
        <f>SUM(E15:P15)+D47</f>
        <v>1534.0618556701031</v>
      </c>
      <c r="G31" s="30" t="s">
        <v>89</v>
      </c>
      <c r="H31" s="28" t="s">
        <v>90</v>
      </c>
      <c r="I31" s="46">
        <f>C31*About!$B$30*10^9</f>
        <v>53175354000000.008</v>
      </c>
      <c r="J31" s="46">
        <f>D31*About!$B$30*10^9</f>
        <v>56746833000000.008</v>
      </c>
      <c r="K31" s="46">
        <f>E31*About!$B$30*10^9</f>
        <v>60876330024742.273</v>
      </c>
    </row>
    <row r="33" spans="1:37">
      <c r="A33" s="36" t="s">
        <v>61</v>
      </c>
      <c r="B33" s="37" t="s">
        <v>63</v>
      </c>
      <c r="C33" s="37" t="s">
        <v>64</v>
      </c>
      <c r="D33" s="37" t="s">
        <v>65</v>
      </c>
      <c r="E33" s="37" t="s">
        <v>66</v>
      </c>
      <c r="F33" s="37" t="s">
        <v>67</v>
      </c>
      <c r="G33" s="37" t="s">
        <v>68</v>
      </c>
      <c r="H33" s="37" t="s">
        <v>69</v>
      </c>
      <c r="I33" s="37" t="s">
        <v>70</v>
      </c>
      <c r="J33" s="37" t="s">
        <v>71</v>
      </c>
      <c r="K33" s="37" t="s">
        <v>72</v>
      </c>
      <c r="L33" s="37" t="s">
        <v>73</v>
      </c>
      <c r="M33" s="37" t="s">
        <v>74</v>
      </c>
      <c r="N33" s="37" t="s">
        <v>75</v>
      </c>
      <c r="O33" s="37" t="s">
        <v>76</v>
      </c>
      <c r="P33" s="37" t="s">
        <v>77</v>
      </c>
      <c r="Q33" s="37" t="s">
        <v>78</v>
      </c>
      <c r="R33" s="37" t="s">
        <v>79</v>
      </c>
      <c r="S33" s="37" t="s">
        <v>80</v>
      </c>
      <c r="T33" s="37" t="s">
        <v>81</v>
      </c>
      <c r="U33" s="37" t="s">
        <v>82</v>
      </c>
      <c r="V33" s="37" t="s">
        <v>83</v>
      </c>
      <c r="W33" s="37" t="s">
        <v>84</v>
      </c>
      <c r="X33" s="37" t="s">
        <v>85</v>
      </c>
      <c r="Y33" s="41" t="s">
        <v>86</v>
      </c>
      <c r="Z33" s="41" t="s">
        <v>100</v>
      </c>
      <c r="AA33" s="41" t="s">
        <v>101</v>
      </c>
      <c r="AB33" s="41" t="s">
        <v>102</v>
      </c>
      <c r="AC33" s="41" t="s">
        <v>103</v>
      </c>
      <c r="AD33" s="41" t="s">
        <v>104</v>
      </c>
      <c r="AE33" s="41" t="s">
        <v>105</v>
      </c>
      <c r="AF33" s="41" t="s">
        <v>106</v>
      </c>
      <c r="AG33" s="41" t="s">
        <v>107</v>
      </c>
      <c r="AH33" s="41" t="s">
        <v>108</v>
      </c>
      <c r="AI33" s="41" t="s">
        <v>109</v>
      </c>
      <c r="AJ33" s="35" t="s">
        <v>110</v>
      </c>
      <c r="AK33" s="35" t="s">
        <v>111</v>
      </c>
    </row>
    <row r="34" spans="1:37">
      <c r="A34" s="39" t="s">
        <v>87</v>
      </c>
      <c r="B34" s="38">
        <v>579</v>
      </c>
      <c r="C34" s="38">
        <v>485</v>
      </c>
      <c r="D34" s="38">
        <v>457</v>
      </c>
      <c r="E34" s="38">
        <v>436</v>
      </c>
      <c r="F34" s="38">
        <v>390</v>
      </c>
      <c r="G34" s="38">
        <v>400</v>
      </c>
      <c r="H34" s="38">
        <v>429</v>
      </c>
      <c r="I34" s="38">
        <v>457</v>
      </c>
      <c r="J34" s="38">
        <v>420</v>
      </c>
      <c r="K34" s="38">
        <v>402</v>
      </c>
      <c r="L34" s="38">
        <v>432</v>
      </c>
      <c r="M34" s="38">
        <v>513</v>
      </c>
      <c r="N34" s="38">
        <v>526</v>
      </c>
      <c r="O34" s="38">
        <v>482</v>
      </c>
      <c r="P34" s="38">
        <v>435</v>
      </c>
      <c r="Q34" s="38">
        <v>394</v>
      </c>
      <c r="R34" s="38">
        <v>377</v>
      </c>
      <c r="S34" s="38">
        <v>404</v>
      </c>
      <c r="T34" s="38">
        <v>420</v>
      </c>
      <c r="U34" s="38">
        <v>432</v>
      </c>
      <c r="V34" s="38">
        <v>448</v>
      </c>
      <c r="W34" s="38">
        <v>391</v>
      </c>
      <c r="X34" s="38">
        <v>430</v>
      </c>
      <c r="Y34" s="42">
        <v>512</v>
      </c>
      <c r="Z34" s="42">
        <v>562</v>
      </c>
      <c r="AA34" s="42">
        <v>492</v>
      </c>
      <c r="AB34" s="42">
        <v>470</v>
      </c>
      <c r="AC34" s="42">
        <v>415</v>
      </c>
      <c r="AD34" s="42">
        <v>394</v>
      </c>
      <c r="AE34" s="42">
        <v>418</v>
      </c>
      <c r="AF34" s="42">
        <v>452</v>
      </c>
      <c r="AG34" s="42">
        <v>458</v>
      </c>
      <c r="AH34" s="42">
        <v>432</v>
      </c>
      <c r="AI34" s="42">
        <v>414</v>
      </c>
      <c r="AJ34">
        <f>SUM(AJ35:AJ39)</f>
        <v>453.26209407289821</v>
      </c>
      <c r="AK34" s="10">
        <f>SUM(AK35:AK39)</f>
        <v>542.28104075960391</v>
      </c>
    </row>
    <row r="35" spans="1:37">
      <c r="A35" s="39" t="s">
        <v>92</v>
      </c>
      <c r="B35" s="38">
        <v>163</v>
      </c>
      <c r="C35" s="38">
        <v>115</v>
      </c>
      <c r="D35" s="38">
        <v>108</v>
      </c>
      <c r="E35" s="38">
        <v>103</v>
      </c>
      <c r="F35" s="38">
        <v>96</v>
      </c>
      <c r="G35" s="38">
        <v>97</v>
      </c>
      <c r="H35" s="38">
        <v>90</v>
      </c>
      <c r="I35" s="38">
        <v>96</v>
      </c>
      <c r="J35" s="38">
        <v>78</v>
      </c>
      <c r="K35" s="38">
        <v>98</v>
      </c>
      <c r="L35" s="38">
        <v>112</v>
      </c>
      <c r="M35" s="38">
        <v>122</v>
      </c>
      <c r="N35" s="38">
        <v>116</v>
      </c>
      <c r="O35" s="38">
        <v>104</v>
      </c>
      <c r="P35" s="38">
        <v>99</v>
      </c>
      <c r="Q35" s="38">
        <v>90</v>
      </c>
      <c r="R35" s="38">
        <v>90</v>
      </c>
      <c r="S35" s="38">
        <v>93</v>
      </c>
      <c r="T35" s="38">
        <v>82</v>
      </c>
      <c r="U35" s="38">
        <v>68</v>
      </c>
      <c r="V35" s="38">
        <v>93</v>
      </c>
      <c r="W35" s="38">
        <v>87</v>
      </c>
      <c r="X35" s="38">
        <v>98</v>
      </c>
      <c r="Y35" s="42">
        <v>110</v>
      </c>
      <c r="Z35" s="42">
        <v>121</v>
      </c>
      <c r="AA35" s="42">
        <v>97</v>
      </c>
      <c r="AB35" s="42">
        <v>106</v>
      </c>
      <c r="AC35" s="42">
        <v>80</v>
      </c>
      <c r="AD35" s="42">
        <v>86</v>
      </c>
      <c r="AE35" s="42">
        <v>80</v>
      </c>
      <c r="AF35" s="42">
        <v>79</v>
      </c>
      <c r="AG35" s="42">
        <v>80</v>
      </c>
      <c r="AH35" s="42">
        <v>75</v>
      </c>
      <c r="AI35" s="42">
        <v>89</v>
      </c>
      <c r="AJ35" s="10">
        <f t="shared" ref="AJ35:AJ39" si="12">X35+X35*(AI35-W35)/W35</f>
        <v>100.25287356321839</v>
      </c>
      <c r="AK35" s="10">
        <f t="shared" ref="AK35:AK39" si="13">Y35+Y35*(AJ35-X35)/X35</f>
        <v>112.52873563218391</v>
      </c>
    </row>
    <row r="36" spans="1:37">
      <c r="A36" s="39" t="s">
        <v>93</v>
      </c>
      <c r="B36" s="38">
        <v>14</v>
      </c>
      <c r="C36" s="38">
        <v>12</v>
      </c>
      <c r="D36" s="38">
        <v>8</v>
      </c>
      <c r="E36" s="38">
        <v>5</v>
      </c>
      <c r="F36" s="38">
        <v>3</v>
      </c>
      <c r="G36" s="38">
        <v>3</v>
      </c>
      <c r="H36" s="38">
        <v>4</v>
      </c>
      <c r="I36" s="38">
        <v>5</v>
      </c>
      <c r="J36" s="38">
        <v>4</v>
      </c>
      <c r="K36" s="38">
        <v>3</v>
      </c>
      <c r="L36" s="38">
        <v>6</v>
      </c>
      <c r="M36" s="38">
        <v>12</v>
      </c>
      <c r="N36" s="38">
        <v>12</v>
      </c>
      <c r="O36" s="38">
        <v>10</v>
      </c>
      <c r="P36" s="38">
        <v>7</v>
      </c>
      <c r="Q36" s="38">
        <v>4</v>
      </c>
      <c r="R36" s="38">
        <v>2</v>
      </c>
      <c r="S36" s="38">
        <v>3</v>
      </c>
      <c r="T36" s="38">
        <v>4</v>
      </c>
      <c r="U36" s="38">
        <v>4</v>
      </c>
      <c r="V36" s="38">
        <v>4</v>
      </c>
      <c r="W36" s="38">
        <v>3</v>
      </c>
      <c r="X36" s="38">
        <v>5</v>
      </c>
      <c r="Y36" s="42">
        <v>11</v>
      </c>
      <c r="Z36" s="42">
        <v>14</v>
      </c>
      <c r="AA36" s="42">
        <v>11</v>
      </c>
      <c r="AB36" s="42">
        <v>8</v>
      </c>
      <c r="AC36" s="42">
        <v>5</v>
      </c>
      <c r="AD36" s="42">
        <v>3</v>
      </c>
      <c r="AE36" s="42">
        <v>5</v>
      </c>
      <c r="AF36" s="42">
        <v>7</v>
      </c>
      <c r="AG36" s="42">
        <v>7</v>
      </c>
      <c r="AH36" s="42">
        <v>5</v>
      </c>
      <c r="AI36" s="42">
        <v>4</v>
      </c>
      <c r="AJ36" s="10">
        <f t="shared" si="12"/>
        <v>6.666666666666667</v>
      </c>
      <c r="AK36" s="10">
        <f t="shared" si="13"/>
        <v>14.666666666666668</v>
      </c>
    </row>
    <row r="37" spans="1:37">
      <c r="A37" s="39" t="s">
        <v>94</v>
      </c>
      <c r="B37" s="38">
        <v>271</v>
      </c>
      <c r="C37" s="38">
        <v>243</v>
      </c>
      <c r="D37" s="38">
        <v>233</v>
      </c>
      <c r="E37" s="38">
        <v>225</v>
      </c>
      <c r="F37" s="38">
        <v>200</v>
      </c>
      <c r="G37" s="38">
        <v>207</v>
      </c>
      <c r="H37" s="38">
        <v>230</v>
      </c>
      <c r="I37" s="38">
        <v>244</v>
      </c>
      <c r="J37" s="38">
        <v>233</v>
      </c>
      <c r="K37" s="38">
        <v>208</v>
      </c>
      <c r="L37" s="38">
        <v>215</v>
      </c>
      <c r="M37" s="38">
        <v>256</v>
      </c>
      <c r="N37" s="38">
        <v>262</v>
      </c>
      <c r="O37" s="38">
        <v>242</v>
      </c>
      <c r="P37" s="38">
        <v>218</v>
      </c>
      <c r="Q37" s="38">
        <v>199</v>
      </c>
      <c r="R37" s="38">
        <v>191</v>
      </c>
      <c r="S37" s="38">
        <v>206</v>
      </c>
      <c r="T37" s="38">
        <v>224</v>
      </c>
      <c r="U37" s="38">
        <v>240</v>
      </c>
      <c r="V37" s="38">
        <v>235</v>
      </c>
      <c r="W37" s="38">
        <v>202</v>
      </c>
      <c r="X37" s="38">
        <v>216</v>
      </c>
      <c r="Y37" s="42">
        <v>256</v>
      </c>
      <c r="Z37" s="42">
        <v>284</v>
      </c>
      <c r="AA37" s="42">
        <v>254</v>
      </c>
      <c r="AB37" s="42">
        <v>234</v>
      </c>
      <c r="AC37" s="42">
        <v>220</v>
      </c>
      <c r="AD37" s="42">
        <v>204</v>
      </c>
      <c r="AE37" s="42">
        <v>222</v>
      </c>
      <c r="AF37" s="42">
        <v>243</v>
      </c>
      <c r="AG37" s="42">
        <v>244</v>
      </c>
      <c r="AH37" s="42">
        <v>230</v>
      </c>
      <c r="AI37" s="42">
        <v>212</v>
      </c>
      <c r="AJ37" s="10">
        <f t="shared" si="12"/>
        <v>226.69306930693068</v>
      </c>
      <c r="AK37" s="10">
        <f t="shared" si="13"/>
        <v>268.67326732673268</v>
      </c>
    </row>
    <row r="38" spans="1:37">
      <c r="A38" s="39" t="s">
        <v>95</v>
      </c>
      <c r="B38" s="38">
        <v>13</v>
      </c>
      <c r="C38" s="38">
        <v>10</v>
      </c>
      <c r="D38" s="38">
        <v>7</v>
      </c>
      <c r="E38" s="38">
        <v>5</v>
      </c>
      <c r="F38" s="38">
        <v>3</v>
      </c>
      <c r="G38" s="38">
        <v>3</v>
      </c>
      <c r="H38" s="38">
        <v>5</v>
      </c>
      <c r="I38" s="38">
        <v>5</v>
      </c>
      <c r="J38" s="38">
        <v>3</v>
      </c>
      <c r="K38" s="38">
        <v>3</v>
      </c>
      <c r="L38" s="38">
        <v>7</v>
      </c>
      <c r="M38" s="38">
        <v>12</v>
      </c>
      <c r="N38" s="38">
        <v>11</v>
      </c>
      <c r="O38" s="38">
        <v>9</v>
      </c>
      <c r="P38" s="38">
        <v>6</v>
      </c>
      <c r="Q38" s="38">
        <v>4</v>
      </c>
      <c r="R38" s="38">
        <v>2</v>
      </c>
      <c r="S38" s="38">
        <v>3</v>
      </c>
      <c r="T38" s="38">
        <v>4</v>
      </c>
      <c r="U38" s="38">
        <v>4</v>
      </c>
      <c r="V38" s="38">
        <v>3</v>
      </c>
      <c r="W38" s="38">
        <v>2</v>
      </c>
      <c r="X38" s="38">
        <v>6</v>
      </c>
      <c r="Y38" s="42">
        <v>12</v>
      </c>
      <c r="Z38" s="42">
        <v>14</v>
      </c>
      <c r="AA38" s="42">
        <v>9</v>
      </c>
      <c r="AB38" s="42">
        <v>7</v>
      </c>
      <c r="AC38" s="42">
        <v>3</v>
      </c>
      <c r="AD38" s="42">
        <v>2</v>
      </c>
      <c r="AE38" s="42">
        <v>3</v>
      </c>
      <c r="AF38" s="42">
        <v>5</v>
      </c>
      <c r="AG38" s="42">
        <v>4</v>
      </c>
      <c r="AH38" s="42">
        <v>3</v>
      </c>
      <c r="AI38" s="42">
        <v>2</v>
      </c>
      <c r="AJ38" s="10">
        <f t="shared" si="12"/>
        <v>6</v>
      </c>
      <c r="AK38" s="10">
        <f t="shared" si="13"/>
        <v>12</v>
      </c>
    </row>
    <row r="39" spans="1:37">
      <c r="A39" s="40" t="s">
        <v>96</v>
      </c>
      <c r="B39" s="38">
        <v>118</v>
      </c>
      <c r="C39" s="38">
        <v>106</v>
      </c>
      <c r="D39" s="38">
        <v>102</v>
      </c>
      <c r="E39" s="38">
        <v>98</v>
      </c>
      <c r="F39" s="38">
        <v>87</v>
      </c>
      <c r="G39" s="38">
        <v>90</v>
      </c>
      <c r="H39" s="38">
        <v>100</v>
      </c>
      <c r="I39" s="38">
        <v>106</v>
      </c>
      <c r="J39" s="38">
        <v>102</v>
      </c>
      <c r="K39" s="38">
        <v>91</v>
      </c>
      <c r="L39" s="38">
        <v>94</v>
      </c>
      <c r="M39" s="38">
        <v>112</v>
      </c>
      <c r="N39" s="38">
        <v>126</v>
      </c>
      <c r="O39" s="38">
        <v>116</v>
      </c>
      <c r="P39" s="38">
        <v>105</v>
      </c>
      <c r="Q39" s="38">
        <v>96</v>
      </c>
      <c r="R39" s="38">
        <v>92</v>
      </c>
      <c r="S39" s="38">
        <v>99</v>
      </c>
      <c r="T39" s="38">
        <v>108</v>
      </c>
      <c r="U39" s="38">
        <v>115</v>
      </c>
      <c r="V39" s="38">
        <v>113</v>
      </c>
      <c r="W39" s="38">
        <v>97</v>
      </c>
      <c r="X39" s="38">
        <v>104</v>
      </c>
      <c r="Y39" s="42">
        <v>123</v>
      </c>
      <c r="Z39" s="42">
        <v>130</v>
      </c>
      <c r="AA39" s="42">
        <v>121</v>
      </c>
      <c r="AB39" s="42">
        <v>116</v>
      </c>
      <c r="AC39" s="42">
        <v>107</v>
      </c>
      <c r="AD39" s="42">
        <v>100</v>
      </c>
      <c r="AE39" s="42">
        <v>108</v>
      </c>
      <c r="AF39" s="42">
        <v>117</v>
      </c>
      <c r="AG39" s="42">
        <v>123</v>
      </c>
      <c r="AH39" s="42">
        <v>119</v>
      </c>
      <c r="AI39" s="42">
        <v>106</v>
      </c>
      <c r="AJ39" s="10">
        <f t="shared" si="12"/>
        <v>113.64948453608247</v>
      </c>
      <c r="AK39" s="10">
        <f t="shared" si="13"/>
        <v>134.41237113402062</v>
      </c>
    </row>
    <row r="41" spans="1:37">
      <c r="A41" s="36" t="s">
        <v>61</v>
      </c>
      <c r="B41" s="31">
        <v>2019</v>
      </c>
      <c r="C41" s="31">
        <v>2020</v>
      </c>
      <c r="D41">
        <v>2021</v>
      </c>
      <c r="E41" s="10" t="s">
        <v>99</v>
      </c>
      <c r="G41" s="36" t="s">
        <v>61</v>
      </c>
      <c r="H41" s="31">
        <v>2019</v>
      </c>
      <c r="I41" s="31">
        <v>2020</v>
      </c>
      <c r="J41" s="10">
        <v>2021</v>
      </c>
      <c r="K41" s="10" t="s">
        <v>98</v>
      </c>
    </row>
    <row r="42" spans="1:37">
      <c r="A42" s="39" t="s">
        <v>87</v>
      </c>
      <c r="B42" s="32">
        <f t="shared" ref="B42:B47" si="14">SUM(B34:M34)</f>
        <v>5400</v>
      </c>
      <c r="C42" s="32">
        <f t="shared" ref="C42:C47" si="15">SUM(N34:Y34)</f>
        <v>5251</v>
      </c>
      <c r="D42" s="32">
        <f>SUM(Z34:AK34)</f>
        <v>5502.5431348325019</v>
      </c>
      <c r="G42" s="39" t="s">
        <v>87</v>
      </c>
      <c r="H42" s="33">
        <f>B42*About!$B$30*10^9</f>
        <v>214288740000000.03</v>
      </c>
      <c r="I42" s="33">
        <f>C42*About!$B$30*10^9</f>
        <v>208375958100000.03</v>
      </c>
      <c r="J42" s="33">
        <f>D42*About!$B$30*10^9</f>
        <v>218357969473871.66</v>
      </c>
    </row>
    <row r="43" spans="1:37">
      <c r="A43" s="39" t="s">
        <v>92</v>
      </c>
      <c r="B43" s="32">
        <f t="shared" si="14"/>
        <v>1278</v>
      </c>
      <c r="C43" s="32">
        <f t="shared" si="15"/>
        <v>1130</v>
      </c>
      <c r="D43" s="32">
        <f t="shared" ref="D43:D47" si="16">SUM(Z35:AK35)</f>
        <v>1105.7816091954023</v>
      </c>
      <c r="G43" s="39" t="s">
        <v>92</v>
      </c>
      <c r="H43" s="33">
        <f>B43*About!$B$30*10^9</f>
        <v>50715001800000.008</v>
      </c>
      <c r="I43" s="33">
        <f>C43*About!$B$30*10^9</f>
        <v>44841903000000.008</v>
      </c>
      <c r="J43" s="33">
        <f>D43*About!$B$30*10^9</f>
        <v>43880842175862.078</v>
      </c>
    </row>
    <row r="44" spans="1:37">
      <c r="A44" s="39" t="s">
        <v>93</v>
      </c>
      <c r="B44" s="32">
        <f t="shared" si="14"/>
        <v>79</v>
      </c>
      <c r="C44" s="32">
        <f t="shared" si="15"/>
        <v>69</v>
      </c>
      <c r="D44" s="32">
        <f t="shared" si="16"/>
        <v>90.333333333333343</v>
      </c>
      <c r="G44" s="39" t="s">
        <v>93</v>
      </c>
      <c r="H44" s="33">
        <f>B44*About!$B$30*10^9</f>
        <v>3134964900000.0005</v>
      </c>
      <c r="I44" s="33">
        <f>C44*About!$B$30*10^9</f>
        <v>2738133900000.0005</v>
      </c>
      <c r="J44" s="33">
        <f>D44*About!$B$30*10^9</f>
        <v>3584706700000.0005</v>
      </c>
    </row>
    <row r="45" spans="1:37">
      <c r="A45" s="39" t="s">
        <v>94</v>
      </c>
      <c r="B45" s="32">
        <f t="shared" si="14"/>
        <v>2765</v>
      </c>
      <c r="C45" s="32">
        <f t="shared" si="15"/>
        <v>2691</v>
      </c>
      <c r="D45" s="32">
        <f t="shared" si="16"/>
        <v>2842.3663366336632</v>
      </c>
      <c r="G45" s="39" t="s">
        <v>94</v>
      </c>
      <c r="H45" s="33">
        <f>B45*About!$B$30*10^9</f>
        <v>109723771500000</v>
      </c>
      <c r="I45" s="33">
        <f>C45*About!$B$30*10^9</f>
        <v>106787222100000.02</v>
      </c>
      <c r="J45" s="33">
        <f>D45*About!$B$30*10^9</f>
        <v>112793907573267.33</v>
      </c>
    </row>
    <row r="46" spans="1:37">
      <c r="A46" s="39" t="s">
        <v>95</v>
      </c>
      <c r="B46" s="32">
        <f t="shared" si="14"/>
        <v>76</v>
      </c>
      <c r="C46" s="32">
        <f t="shared" si="15"/>
        <v>66</v>
      </c>
      <c r="D46" s="32">
        <f t="shared" si="16"/>
        <v>70</v>
      </c>
      <c r="G46" s="39" t="s">
        <v>95</v>
      </c>
      <c r="H46" s="33">
        <f>B46*About!$B$30*10^9</f>
        <v>3015915600000.0005</v>
      </c>
      <c r="I46" s="33">
        <f>C46*About!$B$30*10^9</f>
        <v>2619084600000</v>
      </c>
      <c r="J46" s="33">
        <f>D46*About!$B$30*10^9</f>
        <v>2777817000000</v>
      </c>
    </row>
    <row r="47" spans="1:37">
      <c r="A47" s="40" t="s">
        <v>96</v>
      </c>
      <c r="B47" s="32">
        <f t="shared" si="14"/>
        <v>1206</v>
      </c>
      <c r="C47" s="32">
        <f t="shared" si="15"/>
        <v>1294</v>
      </c>
      <c r="D47" s="32">
        <f t="shared" si="16"/>
        <v>1395.0618556701031</v>
      </c>
      <c r="G47" s="40" t="s">
        <v>96</v>
      </c>
      <c r="H47" s="33">
        <f>B47*About!$B$30*10^9</f>
        <v>47857818600000.008</v>
      </c>
      <c r="I47" s="33">
        <f>C47*About!$B$30*10^9</f>
        <v>51349931400000</v>
      </c>
      <c r="J47" s="33">
        <f>D47*About!$B$30*10^9</f>
        <v>55360379124742.273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1F69-219E-4ABD-864E-501FE2C1AAFB}">
  <dimension ref="A2:AG73"/>
  <sheetViews>
    <sheetView zoomScale="85" zoomScaleNormal="85" workbookViewId="0">
      <selection activeCell="L27" sqref="L27"/>
    </sheetView>
  </sheetViews>
  <sheetFormatPr defaultRowHeight="15"/>
  <cols>
    <col min="1" max="1" width="30.28515625" bestFit="1" customWidth="1"/>
    <col min="3" max="33" width="14.28515625" bestFit="1" customWidth="1"/>
  </cols>
  <sheetData>
    <row r="2" spans="1:33">
      <c r="A2" s="21" t="s">
        <v>45</v>
      </c>
    </row>
    <row r="3" spans="1:33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>
      <c r="A4" s="21" t="s">
        <v>2</v>
      </c>
      <c r="B4" s="2">
        <f>INDEX(SYCEU!$B$2:$G$11, MATCH($A4, SYCEU!$A$2:$A$11, 0), MATCH(Commercial_calculation!$A$3, SYCEU!$B$1:$G$1, 0))</f>
        <v>129248977956857</v>
      </c>
      <c r="C4" s="2">
        <f>INDEX('2020'!$B$2:$G$11, MATCH($A4, '2020'!$A$2:$A$11, 0), MATCH(Commercial_calculation!$A$3, '2020'!$B$1:$G$1, 0))</f>
        <v>128085531122407.27</v>
      </c>
      <c r="D4" s="2">
        <f>INDEX('2021'!$B$2:$G$11, MATCH($A4, '2021'!$A$2:$A$11, 0), MATCH(Commercial_calculation!$A$3, '2021'!$B$1:$G$1, 0))</f>
        <v>129221921053730.27</v>
      </c>
      <c r="E4" s="2">
        <f>MAX(0,D4*(1+Forecast!$B23))</f>
        <v>132194025237966.05</v>
      </c>
      <c r="F4" s="2">
        <f>MAX(0,E4*(1+Forecast!$B23))</f>
        <v>135234487818439.25</v>
      </c>
      <c r="G4" s="2">
        <f>MAX(0,F4*(1+Forecast!$B23))</f>
        <v>138344881038263.34</v>
      </c>
      <c r="H4" s="2">
        <f>MAX(0,G4*(1+Forecast!$B23))</f>
        <v>141526813302143.38</v>
      </c>
      <c r="I4" s="2">
        <f>MAX(0,H4*(1+Forecast!$B23))</f>
        <v>144781930008092.66</v>
      </c>
      <c r="J4" s="2">
        <f>MAX(0,I4*(1+Forecast!$B23))</f>
        <v>148111914398278.78</v>
      </c>
      <c r="K4" s="2">
        <f>MAX(0,J4*(1+Forecast!$B23))</f>
        <v>151518488429439.19</v>
      </c>
      <c r="L4" s="2">
        <f>MAX(0,K4*(1+Forecast!$B23))</f>
        <v>155003413663316.28</v>
      </c>
      <c r="M4" s="2">
        <f>MAX(0,L4*(1+Forecast!$B23))</f>
        <v>158568492177572.53</v>
      </c>
      <c r="N4" s="2">
        <f>MAX(0,M4*(1+Forecast!$B23))</f>
        <v>162215567497656.69</v>
      </c>
      <c r="O4" s="2">
        <f>MAX(0,N4*(1+Forecast!$B23))</f>
        <v>165946525550102.78</v>
      </c>
      <c r="P4" s="2">
        <f>MAX(0,O4*(1+Forecast!$B23))</f>
        <v>169763295637755.13</v>
      </c>
      <c r="Q4" s="2">
        <f>MAX(0,P4*(1+Forecast!$B23))</f>
        <v>173667851437423.47</v>
      </c>
      <c r="R4" s="2">
        <f>MAX(0,Q4*(1+Forecast!$B23))</f>
        <v>177662212020484.19</v>
      </c>
      <c r="S4" s="2">
        <f>MAX(0,R4*(1+Forecast!$B23))</f>
        <v>181748442896955.31</v>
      </c>
      <c r="T4" s="2">
        <f>MAX(0,S4*(1+Forecast!$B23))</f>
        <v>185928657083585.28</v>
      </c>
      <c r="U4" s="2">
        <f>MAX(0,T4*(1+Forecast!$B23))</f>
        <v>190205016196507.72</v>
      </c>
      <c r="V4" s="2">
        <f>MAX(0,U4*(1+Forecast!$B23))</f>
        <v>194579731569027.38</v>
      </c>
      <c r="W4" s="2">
        <f>MAX(0,V4*(1+Forecast!$B23))</f>
        <v>199055065395115</v>
      </c>
      <c r="X4" s="2">
        <f>MAX(0,W4*(1+Forecast!$B23))</f>
        <v>203633331899202.63</v>
      </c>
      <c r="Y4" s="2">
        <f>MAX(0,X4*(1+Forecast!$B23))</f>
        <v>208316898532884.28</v>
      </c>
      <c r="Z4" s="2">
        <f>MAX(0,Y4*(1+Forecast!$B23))</f>
        <v>213108187199140.59</v>
      </c>
      <c r="AA4" s="2">
        <f>MAX(0,Z4*(1+Forecast!$B23))</f>
        <v>218009675504720.81</v>
      </c>
      <c r="AB4" s="2">
        <f>MAX(0,AA4*(1+Forecast!$B23))</f>
        <v>223023898041329.38</v>
      </c>
      <c r="AC4" s="2">
        <f>MAX(0,AB4*(1+Forecast!$B23))</f>
        <v>228153447696279.94</v>
      </c>
      <c r="AD4" s="2">
        <f>MAX(0,AC4*(1+Forecast!$B23))</f>
        <v>233400976993294.34</v>
      </c>
      <c r="AE4" s="2">
        <f>MAX(0,AD4*(1+Forecast!$B23))</f>
        <v>238769199464140.09</v>
      </c>
      <c r="AF4" s="2">
        <f>MAX(0,AE4*(1+Forecast!$B23))</f>
        <v>244260891051815.28</v>
      </c>
      <c r="AG4" s="2">
        <f>MAX(0,AF4*(1+Forecast!$B23))</f>
        <v>249878891546007</v>
      </c>
    </row>
    <row r="5" spans="1:33">
      <c r="A5" s="21" t="s">
        <v>3</v>
      </c>
      <c r="B5" s="2">
        <f>INDEX(SYCEU!$B$2:$G$11, MATCH($A5, SYCEU!$A$2:$A$11, 0), MATCH(Commercial_calculation!$A$3, SYCEU!$B$1:$G$1, 0))</f>
        <v>0</v>
      </c>
      <c r="C5" s="2">
        <f>INDEX('2020'!$B$2:$G$11, MATCH($A5, '2020'!$A$2:$A$11, 0), MATCH(Commercial_calculation!$A$3, '2020'!$B$1:$G$1, 0))</f>
        <v>0</v>
      </c>
      <c r="D5" s="2">
        <f>INDEX('2021'!$B$2:$G$11, MATCH($A5, '2021'!$A$2:$A$11, 0), MATCH(Commercial_calculation!$A$3, '2021'!$B$1:$G$1, 0))</f>
        <v>0</v>
      </c>
      <c r="E5" s="2">
        <f>MAX(0,D5*(1+Forecast!$B24))</f>
        <v>0</v>
      </c>
      <c r="F5" s="2">
        <f>MAX(0,E5*(1+Forecast!$B24))</f>
        <v>0</v>
      </c>
      <c r="G5" s="2">
        <f>MAX(0,F5*(1+Forecast!$B24))</f>
        <v>0</v>
      </c>
      <c r="H5" s="2">
        <f>MAX(0,G5*(1+Forecast!$B24))</f>
        <v>0</v>
      </c>
      <c r="I5" s="2">
        <f>MAX(0,H5*(1+Forecast!$B24))</f>
        <v>0</v>
      </c>
      <c r="J5" s="2">
        <f>MAX(0,I5*(1+Forecast!$B24))</f>
        <v>0</v>
      </c>
      <c r="K5" s="2">
        <f>MAX(0,J5*(1+Forecast!$B24))</f>
        <v>0</v>
      </c>
      <c r="L5" s="2">
        <f>MAX(0,K5*(1+Forecast!$B24))</f>
        <v>0</v>
      </c>
      <c r="M5" s="2">
        <f>MAX(0,L5*(1+Forecast!$B24))</f>
        <v>0</v>
      </c>
      <c r="N5" s="2">
        <f>MAX(0,M5*(1+Forecast!$B24))</f>
        <v>0</v>
      </c>
      <c r="O5" s="2">
        <f>MAX(0,N5*(1+Forecast!$B24))</f>
        <v>0</v>
      </c>
      <c r="P5" s="2">
        <f>MAX(0,O5*(1+Forecast!$B24))</f>
        <v>0</v>
      </c>
      <c r="Q5" s="2">
        <f>MAX(0,P5*(1+Forecast!$B24))</f>
        <v>0</v>
      </c>
      <c r="R5" s="2">
        <f>MAX(0,Q5*(1+Forecast!$B24))</f>
        <v>0</v>
      </c>
      <c r="S5" s="2">
        <f>MAX(0,R5*(1+Forecast!$B24))</f>
        <v>0</v>
      </c>
      <c r="T5" s="2">
        <f>MAX(0,S5*(1+Forecast!$B24))</f>
        <v>0</v>
      </c>
      <c r="U5" s="2">
        <f>MAX(0,T5*(1+Forecast!$B24))</f>
        <v>0</v>
      </c>
      <c r="V5" s="2">
        <f>MAX(0,U5*(1+Forecast!$B24))</f>
        <v>0</v>
      </c>
      <c r="W5" s="2">
        <f>MAX(0,V5*(1+Forecast!$B24))</f>
        <v>0</v>
      </c>
      <c r="X5" s="2">
        <f>MAX(0,W5*(1+Forecast!$B24))</f>
        <v>0</v>
      </c>
      <c r="Y5" s="2">
        <f>MAX(0,X5*(1+Forecast!$B24))</f>
        <v>0</v>
      </c>
      <c r="Z5" s="2">
        <f>MAX(0,Y5*(1+Forecast!$B24))</f>
        <v>0</v>
      </c>
      <c r="AA5" s="2">
        <f>MAX(0,Z5*(1+Forecast!$B24))</f>
        <v>0</v>
      </c>
      <c r="AB5" s="2">
        <f>MAX(0,AA5*(1+Forecast!$B24))</f>
        <v>0</v>
      </c>
      <c r="AC5" s="2">
        <f>MAX(0,AB5*(1+Forecast!$B24))</f>
        <v>0</v>
      </c>
      <c r="AD5" s="2">
        <f>MAX(0,AC5*(1+Forecast!$B24))</f>
        <v>0</v>
      </c>
      <c r="AE5" s="2">
        <f>MAX(0,AD5*(1+Forecast!$B24))</f>
        <v>0</v>
      </c>
      <c r="AF5" s="2">
        <f>MAX(0,AE5*(1+Forecast!$B24))</f>
        <v>0</v>
      </c>
      <c r="AG5" s="2">
        <f>MAX(0,AF5*(1+Forecast!$B24))</f>
        <v>0</v>
      </c>
    </row>
    <row r="6" spans="1:33">
      <c r="A6" s="21" t="s">
        <v>4</v>
      </c>
      <c r="B6" s="2">
        <f>INDEX(SYCEU!$B$2:$G$11, MATCH($A6, SYCEU!$A$2:$A$11, 0), MATCH(Commercial_calculation!$A$3, SYCEU!$B$1:$G$1, 0))</f>
        <v>59203995575245.914</v>
      </c>
      <c r="C6" s="2">
        <f>INDEX('2020'!$B$2:$G$11, MATCH($A6, '2020'!$A$2:$A$11, 0), MATCH(Commercial_calculation!$A$3, '2020'!$B$1:$G$1, 0))</f>
        <v>58150486891512.766</v>
      </c>
      <c r="D6" s="2">
        <f>INDEX('2021'!$B$2:$G$11, MATCH($A6, '2021'!$A$2:$A$11, 0), MATCH(Commercial_calculation!$A$3, '2021'!$B$1:$G$1, 0))</f>
        <v>57974902110890.578</v>
      </c>
      <c r="E6" s="2">
        <f>MAX(0,D6*(1+Forecast!$B25))</f>
        <v>59308324859441.055</v>
      </c>
      <c r="F6" s="2">
        <f>MAX(0,E6*(1+Forecast!$B25))</f>
        <v>60672416331208.195</v>
      </c>
      <c r="G6" s="2">
        <f>MAX(0,F6*(1+Forecast!$B25))</f>
        <v>62067881906825.977</v>
      </c>
      <c r="H6" s="2">
        <f>MAX(0,G6*(1+Forecast!$B25))</f>
        <v>63495443190682.969</v>
      </c>
      <c r="I6" s="2">
        <f>MAX(0,H6*(1+Forecast!$B25))</f>
        <v>64955838384068.672</v>
      </c>
      <c r="J6" s="2">
        <f>MAX(0,I6*(1+Forecast!$B25))</f>
        <v>66449822666902.242</v>
      </c>
      <c r="K6" s="2">
        <f>MAX(0,J6*(1+Forecast!$B25))</f>
        <v>67978168588240.984</v>
      </c>
      <c r="L6" s="2">
        <f>MAX(0,K6*(1+Forecast!$B25))</f>
        <v>69541666465770.523</v>
      </c>
      <c r="M6" s="2">
        <f>MAX(0,L6*(1+Forecast!$B25))</f>
        <v>71141124794483.234</v>
      </c>
      <c r="N6" s="2">
        <f>MAX(0,M6*(1+Forecast!$B25))</f>
        <v>72777370664756.344</v>
      </c>
      <c r="O6" s="2">
        <f>MAX(0,N6*(1+Forecast!$B25))</f>
        <v>74451250190045.734</v>
      </c>
      <c r="P6" s="2">
        <f>MAX(0,O6*(1+Forecast!$B25))</f>
        <v>76163628944416.781</v>
      </c>
      <c r="Q6" s="2">
        <f>MAX(0,P6*(1+Forecast!$B25))</f>
        <v>77915392410138.359</v>
      </c>
      <c r="R6" s="2">
        <f>MAX(0,Q6*(1+Forecast!$B25))</f>
        <v>79707446435571.531</v>
      </c>
      <c r="S6" s="2">
        <f>MAX(0,R6*(1+Forecast!$B25))</f>
        <v>81540717703589.672</v>
      </c>
      <c r="T6" s="2">
        <f>MAX(0,S6*(1+Forecast!$B25))</f>
        <v>83416154210772.234</v>
      </c>
      <c r="U6" s="2">
        <f>MAX(0,T6*(1+Forecast!$B25))</f>
        <v>85334725757619.984</v>
      </c>
      <c r="V6" s="2">
        <f>MAX(0,U6*(1+Forecast!$B25))</f>
        <v>87297424450045.234</v>
      </c>
      <c r="W6" s="2">
        <f>MAX(0,V6*(1+Forecast!$B25))</f>
        <v>89305265212396.266</v>
      </c>
      <c r="X6" s="2">
        <f>MAX(0,W6*(1+Forecast!$B25))</f>
        <v>91359286312281.375</v>
      </c>
      <c r="Y6" s="2">
        <f>MAX(0,X6*(1+Forecast!$B25))</f>
        <v>93460549897463.844</v>
      </c>
      <c r="Z6" s="2">
        <f>MAX(0,Y6*(1+Forecast!$B25))</f>
        <v>95610142545105.5</v>
      </c>
      <c r="AA6" s="2">
        <f>MAX(0,Z6*(1+Forecast!$B25))</f>
        <v>97809175823642.922</v>
      </c>
      <c r="AB6" s="2">
        <f>MAX(0,AA6*(1+Forecast!$B25))</f>
        <v>100058786867586.7</v>
      </c>
      <c r="AC6" s="2">
        <f>MAX(0,AB6*(1+Forecast!$B25))</f>
        <v>102360138965541.19</v>
      </c>
      <c r="AD6" s="2">
        <f>MAX(0,AC6*(1+Forecast!$B25))</f>
        <v>104714422161748.63</v>
      </c>
      <c r="AE6" s="2">
        <f>MAX(0,AD6*(1+Forecast!$B25))</f>
        <v>107122853871468.83</v>
      </c>
      <c r="AF6" s="2">
        <f>MAX(0,AE6*(1+Forecast!$B25))</f>
        <v>109586679510512.59</v>
      </c>
      <c r="AG6" s="2">
        <f>MAX(0,AF6*(1+Forecast!$B25))</f>
        <v>112107173139254.38</v>
      </c>
    </row>
    <row r="7" spans="1:33">
      <c r="A7" s="21" t="s">
        <v>5</v>
      </c>
      <c r="B7" s="2">
        <f>INDEX(SYCEU!$B$2:$G$11, MATCH($A7, SYCEU!$A$2:$A$11, 0), MATCH(Commercial_calculation!$A$3, SYCEU!$B$1:$G$1, 0))</f>
        <v>1741085270798.6089</v>
      </c>
      <c r="C7" s="2">
        <f>INDEX('2020'!$B$2:$G$11, MATCH($A7, '2020'!$A$2:$A$11, 0), MATCH(Commercial_calculation!$A$3, '2020'!$B$1:$G$1, 0))</f>
        <v>1635011946079.1394</v>
      </c>
      <c r="D7" s="2">
        <f>INDEX('2021'!$B$2:$G$11, MATCH($A7, '2021'!$A$2:$A$11, 0), MATCH(Commercial_calculation!$A$3, '2021'!$B$1:$G$1, 0))</f>
        <v>1609349044937.332</v>
      </c>
      <c r="E7" s="2">
        <f>MAX(0,D7*(1+Forecast!$B26))</f>
        <v>1549803130274.6506</v>
      </c>
      <c r="F7" s="2">
        <f>MAX(0,E7*(1+Forecast!$B26))</f>
        <v>1492460414454.4885</v>
      </c>
      <c r="G7" s="2">
        <f>MAX(0,F7*(1+Forecast!$B26))</f>
        <v>1437239379119.6724</v>
      </c>
      <c r="H7" s="2">
        <f>MAX(0,G7*(1+Forecast!$B26))</f>
        <v>1384061522092.2444</v>
      </c>
      <c r="I7" s="2">
        <f>MAX(0,H7*(1+Forecast!$B26))</f>
        <v>1332851245774.8313</v>
      </c>
      <c r="J7" s="2">
        <f>MAX(0,I7*(1+Forecast!$B26))</f>
        <v>1283535749681.1626</v>
      </c>
      <c r="K7" s="2">
        <f>MAX(0,J7*(1+Forecast!$B26))</f>
        <v>1236044926942.9595</v>
      </c>
      <c r="L7" s="2">
        <f>MAX(0,K7*(1+Forecast!$B26))</f>
        <v>1190311264646.0698</v>
      </c>
      <c r="M7" s="2">
        <f>MAX(0,L7*(1+Forecast!$B26))</f>
        <v>1146269747854.1653</v>
      </c>
      <c r="N7" s="2">
        <f>MAX(0,M7*(1+Forecast!$B26))</f>
        <v>1103857767183.561</v>
      </c>
      <c r="O7" s="2">
        <f>MAX(0,N7*(1+Forecast!$B26))</f>
        <v>1063015029797.7693</v>
      </c>
      <c r="P7" s="2">
        <f>MAX(0,O7*(1+Forecast!$B26))</f>
        <v>1023683473695.2518</v>
      </c>
      <c r="Q7" s="2">
        <f>MAX(0,P7*(1+Forecast!$B26))</f>
        <v>985807185168.52747</v>
      </c>
      <c r="R7" s="2">
        <f>MAX(0,Q7*(1+Forecast!$B26))</f>
        <v>949332319317.29187</v>
      </c>
      <c r="S7" s="2">
        <f>MAX(0,R7*(1+Forecast!$B26))</f>
        <v>914207023502.552</v>
      </c>
      <c r="T7" s="2">
        <f>MAX(0,S7*(1+Forecast!$B26))</f>
        <v>880381363632.95752</v>
      </c>
      <c r="U7" s="2">
        <f>MAX(0,T7*(1+Forecast!$B26))</f>
        <v>847807253178.53809</v>
      </c>
      <c r="V7" s="2">
        <f>MAX(0,U7*(1+Forecast!$B26))</f>
        <v>816438384810.93213</v>
      </c>
      <c r="W7" s="2">
        <f>MAX(0,V7*(1+Forecast!$B26))</f>
        <v>786230164572.92761</v>
      </c>
      <c r="X7" s="2">
        <f>MAX(0,W7*(1+Forecast!$B26))</f>
        <v>757139648483.72925</v>
      </c>
      <c r="Y7" s="2">
        <f>MAX(0,X7*(1+Forecast!$B26))</f>
        <v>729125481489.8313</v>
      </c>
      <c r="Z7" s="2">
        <f>MAX(0,Y7*(1+Forecast!$B26))</f>
        <v>702147838674.70752</v>
      </c>
      <c r="AA7" s="2">
        <f>MAX(0,Z7*(1+Forecast!$B26))</f>
        <v>676168368643.74329</v>
      </c>
      <c r="AB7" s="2">
        <f>MAX(0,AA7*(1+Forecast!$B26))</f>
        <v>651150139003.9248</v>
      </c>
      <c r="AC7" s="2">
        <f>MAX(0,AB7*(1+Forecast!$B26))</f>
        <v>627057583860.77954</v>
      </c>
      <c r="AD7" s="2">
        <f>MAX(0,AC7*(1+Forecast!$B26))</f>
        <v>603856453257.93066</v>
      </c>
      <c r="AE7" s="2">
        <f>MAX(0,AD7*(1+Forecast!$B26))</f>
        <v>581513764487.38721</v>
      </c>
      <c r="AF7" s="2">
        <f>MAX(0,AE7*(1+Forecast!$B26))</f>
        <v>559997755201.35388</v>
      </c>
      <c r="AG7" s="2">
        <f>MAX(0,AF7*(1+Forecast!$B26))</f>
        <v>539277838258.90375</v>
      </c>
    </row>
    <row r="8" spans="1:33">
      <c r="A8" s="21" t="s">
        <v>7</v>
      </c>
      <c r="B8" s="2">
        <f>INDEX(SYCEU!$B$2:$G$11, MATCH($A8, SYCEU!$A$2:$A$11, 0), MATCH(Commercial_calculation!$A$3, SYCEU!$B$1:$G$1, 0))</f>
        <v>15078827373896.598</v>
      </c>
      <c r="C8" s="2">
        <f>INDEX('2020'!$B$2:$G$11, MATCH($A8, '2020'!$A$2:$A$11, 0), MATCH(Commercial_calculation!$A$3, '2020'!$B$1:$G$1, 0))</f>
        <v>14511153872761.668</v>
      </c>
      <c r="D8" s="2">
        <f>INDEX('2021'!$B$2:$G$11, MATCH($A8, '2021'!$A$2:$A$11, 0), MATCH(Commercial_calculation!$A$3, '2021'!$B$1:$G$1, 0))</f>
        <v>14617592654224.467</v>
      </c>
      <c r="E8" s="2">
        <f>MAX(0,D8*(1+Forecast!$B27))</f>
        <v>14836856544037.832</v>
      </c>
      <c r="F8" s="2">
        <f>MAX(0,E8*(1+Forecast!$B27))</f>
        <v>15059409392198.398</v>
      </c>
      <c r="G8" s="2">
        <f>MAX(0,F8*(1+Forecast!$B27))</f>
        <v>15285300533081.373</v>
      </c>
      <c r="H8" s="2">
        <f>MAX(0,G8*(1+Forecast!$B27))</f>
        <v>15514580041077.592</v>
      </c>
      <c r="I8" s="2">
        <f>MAX(0,H8*(1+Forecast!$B27))</f>
        <v>15747298741693.754</v>
      </c>
      <c r="J8" s="2">
        <f>MAX(0,I8*(1+Forecast!$B27))</f>
        <v>15983508222819.158</v>
      </c>
      <c r="K8" s="2">
        <f>MAX(0,J8*(1+Forecast!$B27))</f>
        <v>16223260846161.443</v>
      </c>
      <c r="L8" s="2">
        <f>MAX(0,K8*(1+Forecast!$B27))</f>
        <v>16466609758853.863</v>
      </c>
      <c r="M8" s="2">
        <f>MAX(0,L8*(1+Forecast!$B27))</f>
        <v>16713608905236.67</v>
      </c>
      <c r="N8" s="2">
        <f>MAX(0,M8*(1+Forecast!$B27))</f>
        <v>16964313038815.219</v>
      </c>
      <c r="O8" s="2">
        <f>MAX(0,N8*(1+Forecast!$B27))</f>
        <v>17218777734397.445</v>
      </c>
      <c r="P8" s="2">
        <f>MAX(0,O8*(1+Forecast!$B27))</f>
        <v>17477059400413.406</v>
      </c>
      <c r="Q8" s="2">
        <f>MAX(0,P8*(1+Forecast!$B27))</f>
        <v>17739215291419.605</v>
      </c>
      <c r="R8" s="2">
        <f>MAX(0,Q8*(1+Forecast!$B27))</f>
        <v>18005303520790.898</v>
      </c>
      <c r="S8" s="2">
        <f>MAX(0,R8*(1+Forecast!$B27))</f>
        <v>18275383073602.762</v>
      </c>
      <c r="T8" s="2">
        <f>MAX(0,S8*(1+Forecast!$B27))</f>
        <v>18549513819706.801</v>
      </c>
      <c r="U8" s="2">
        <f>MAX(0,T8*(1+Forecast!$B27))</f>
        <v>18827756527002.402</v>
      </c>
      <c r="V8" s="2">
        <f>MAX(0,U8*(1+Forecast!$B27))</f>
        <v>19110172874907.438</v>
      </c>
      <c r="W8" s="2">
        <f>MAX(0,V8*(1+Forecast!$B27))</f>
        <v>19396825468031.047</v>
      </c>
      <c r="X8" s="2">
        <f>MAX(0,W8*(1+Forecast!$B27))</f>
        <v>19687777850051.512</v>
      </c>
      <c r="Y8" s="2">
        <f>MAX(0,X8*(1+Forecast!$B27))</f>
        <v>19983094517802.281</v>
      </c>
      <c r="Z8" s="2">
        <f>MAX(0,Y8*(1+Forecast!$B27))</f>
        <v>20282840935569.313</v>
      </c>
      <c r="AA8" s="2">
        <f>MAX(0,Z8*(1+Forecast!$B27))</f>
        <v>20587083549602.852</v>
      </c>
      <c r="AB8" s="2">
        <f>MAX(0,AA8*(1+Forecast!$B27))</f>
        <v>20895889802846.891</v>
      </c>
      <c r="AC8" s="2">
        <f>MAX(0,AB8*(1+Forecast!$B27))</f>
        <v>21209328149889.594</v>
      </c>
      <c r="AD8" s="2">
        <f>MAX(0,AC8*(1+Forecast!$B27))</f>
        <v>21527468072137.938</v>
      </c>
      <c r="AE8" s="2">
        <f>MAX(0,AD8*(1+Forecast!$B27))</f>
        <v>21850380093220.004</v>
      </c>
      <c r="AF8" s="2">
        <f>MAX(0,AE8*(1+Forecast!$B27))</f>
        <v>22178135794618.301</v>
      </c>
      <c r="AG8" s="2">
        <f>MAX(0,AF8*(1+Forecast!$B27))</f>
        <v>22510807831537.574</v>
      </c>
    </row>
    <row r="9" spans="1:33">
      <c r="A9" s="21" t="s">
        <v>11</v>
      </c>
      <c r="B9" s="2">
        <f>INDEX(SYCEU!$B$2:$G$11, MATCH($A9, SYCEU!$A$2:$A$11, 0), MATCH(Commercial_calculation!$A$3, SYCEU!$B$1:$G$1, 0))</f>
        <v>42693006148825.078</v>
      </c>
      <c r="C9" s="2">
        <f>INDEX('2020'!$B$2:$G$11, MATCH($A9, '2020'!$A$2:$A$11, 0), MATCH(Commercial_calculation!$A$3, '2020'!$B$1:$G$1, 0))</f>
        <v>45560446860313.336</v>
      </c>
      <c r="D9" s="2">
        <f>INDEX('2021'!$B$2:$G$11, MATCH($A9, '2021'!$A$2:$A$11, 0), MATCH(Commercial_calculation!$A$3, '2021'!$B$1:$G$1, 0))</f>
        <v>48873933904699.766</v>
      </c>
      <c r="E9" s="2">
        <f>MAX(0,D9*(1+Forecast!$B28))</f>
        <v>49509295045460.859</v>
      </c>
      <c r="F9" s="2">
        <f>MAX(0,E9*(1+Forecast!$B28))</f>
        <v>50152915881051.844</v>
      </c>
      <c r="G9" s="2">
        <f>MAX(0,F9*(1+Forecast!$B28))</f>
        <v>50804903787505.516</v>
      </c>
      <c r="H9" s="2">
        <f>MAX(0,G9*(1+Forecast!$B28))</f>
        <v>51465367536743.086</v>
      </c>
      <c r="I9" s="2">
        <f>MAX(0,H9*(1+Forecast!$B28))</f>
        <v>52134417314720.742</v>
      </c>
      <c r="J9" s="2">
        <f>MAX(0,I9*(1+Forecast!$B28))</f>
        <v>52812164739812.109</v>
      </c>
      <c r="K9" s="2">
        <f>MAX(0,J9*(1+Forecast!$B28))</f>
        <v>53498722881429.664</v>
      </c>
      <c r="L9" s="2">
        <f>MAX(0,K9*(1+Forecast!$B28))</f>
        <v>54194206278888.242</v>
      </c>
      <c r="M9" s="2">
        <f>MAX(0,L9*(1+Forecast!$B28))</f>
        <v>54898730960513.781</v>
      </c>
      <c r="N9" s="2">
        <f>MAX(0,M9*(1+Forecast!$B28))</f>
        <v>55612414463000.453</v>
      </c>
      <c r="O9" s="2">
        <f>MAX(0,N9*(1+Forecast!$B28))</f>
        <v>56335375851019.453</v>
      </c>
      <c r="P9" s="2">
        <f>MAX(0,O9*(1+Forecast!$B28))</f>
        <v>57067735737082.703</v>
      </c>
      <c r="Q9" s="2">
        <f>MAX(0,P9*(1+Forecast!$B28))</f>
        <v>57809616301664.773</v>
      </c>
      <c r="R9" s="2">
        <f>MAX(0,Q9*(1+Forecast!$B28))</f>
        <v>58561141313586.406</v>
      </c>
      <c r="S9" s="2">
        <f>MAX(0,R9*(1+Forecast!$B28))</f>
        <v>59322436150663.023</v>
      </c>
      <c r="T9" s="2">
        <f>MAX(0,S9*(1+Forecast!$B28))</f>
        <v>60093627820621.641</v>
      </c>
      <c r="U9" s="2">
        <f>MAX(0,T9*(1+Forecast!$B28))</f>
        <v>60874844982289.719</v>
      </c>
      <c r="V9" s="2">
        <f>MAX(0,U9*(1+Forecast!$B28))</f>
        <v>61666217967059.477</v>
      </c>
      <c r="W9" s="2">
        <f>MAX(0,V9*(1+Forecast!$B28))</f>
        <v>62467878800631.242</v>
      </c>
      <c r="X9" s="2">
        <f>MAX(0,W9*(1+Forecast!$B28))</f>
        <v>63279961225039.445</v>
      </c>
      <c r="Y9" s="2">
        <f>MAX(0,X9*(1+Forecast!$B28))</f>
        <v>64102600720964.953</v>
      </c>
      <c r="Z9" s="2">
        <f>MAX(0,Y9*(1+Forecast!$B28))</f>
        <v>64935934530337.492</v>
      </c>
      <c r="AA9" s="2">
        <f>MAX(0,Z9*(1+Forecast!$B28))</f>
        <v>65780101679231.875</v>
      </c>
      <c r="AB9" s="2">
        <f>MAX(0,AA9*(1+Forecast!$B28))</f>
        <v>66635243001061.883</v>
      </c>
      <c r="AC9" s="2">
        <f>MAX(0,AB9*(1+Forecast!$B28))</f>
        <v>67501501160075.68</v>
      </c>
      <c r="AD9" s="2">
        <f>MAX(0,AC9*(1+Forecast!$B28))</f>
        <v>68379020675156.656</v>
      </c>
      <c r="AE9" s="2">
        <f>MAX(0,AD9*(1+Forecast!$B28))</f>
        <v>69267947943933.688</v>
      </c>
      <c r="AF9" s="2">
        <f>MAX(0,AE9*(1+Forecast!$B28))</f>
        <v>70168431267204.82</v>
      </c>
      <c r="AG9" s="2">
        <f>MAX(0,AF9*(1+Forecast!$B28))</f>
        <v>71080620873678.469</v>
      </c>
    </row>
    <row r="10" spans="1:33">
      <c r="A10" s="21" t="s">
        <v>13</v>
      </c>
      <c r="B10" s="2">
        <f>INDEX(SYCEU!$B$2:$G$11, MATCH($A10, SYCEU!$A$2:$A$11, 0), MATCH(Commercial_calculation!$A$3, SYCEU!$B$1:$G$1, 0))</f>
        <v>31538288900721.836</v>
      </c>
      <c r="C10" s="2">
        <f>INDEX('2020'!$B$2:$G$11, MATCH($A10, '2020'!$A$2:$A$11, 0), MATCH(Commercial_calculation!$A$3, '2020'!$B$1:$G$1, 0))</f>
        <v>29616860228748.609</v>
      </c>
      <c r="D10" s="2">
        <f>INDEX('2021'!$B$2:$G$11, MATCH($A10, '2021'!$A$2:$A$11, 0), MATCH(Commercial_calculation!$A$3, '2021'!$B$1:$G$1, 0))</f>
        <v>29151998453271.219</v>
      </c>
      <c r="E10" s="2">
        <f>MAX(0,D10*(1+Forecast!$B29))</f>
        <v>28073374510500.184</v>
      </c>
      <c r="F10" s="2">
        <f>MAX(0,E10*(1+Forecast!$B29))</f>
        <v>27034659653611.676</v>
      </c>
      <c r="G10" s="2">
        <f>MAX(0,F10*(1+Forecast!$B29))</f>
        <v>26034377246428.043</v>
      </c>
      <c r="H10" s="2">
        <f>MAX(0,G10*(1+Forecast!$B29))</f>
        <v>25071105288310.203</v>
      </c>
      <c r="I10" s="2">
        <f>MAX(0,H10*(1+Forecast!$B29))</f>
        <v>24143474392642.727</v>
      </c>
      <c r="J10" s="2">
        <f>MAX(0,I10*(1+Forecast!$B29))</f>
        <v>23250165840114.945</v>
      </c>
      <c r="K10" s="2">
        <f>MAX(0,J10*(1+Forecast!$B29))</f>
        <v>22389909704030.691</v>
      </c>
      <c r="L10" s="2">
        <f>MAX(0,K10*(1+Forecast!$B29))</f>
        <v>21561483044981.555</v>
      </c>
      <c r="M10" s="2">
        <f>MAX(0,L10*(1+Forecast!$B29))</f>
        <v>20763708172317.238</v>
      </c>
      <c r="N10" s="2">
        <f>MAX(0,M10*(1+Forecast!$B29))</f>
        <v>19995450969941.5</v>
      </c>
      <c r="O10" s="2">
        <f>MAX(0,N10*(1+Forecast!$B29))</f>
        <v>19255619284053.664</v>
      </c>
      <c r="P10" s="2">
        <f>MAX(0,O10*(1+Forecast!$B29))</f>
        <v>18543161370543.68</v>
      </c>
      <c r="Q10" s="2">
        <f>MAX(0,P10*(1+Forecast!$B29))</f>
        <v>17857064399833.563</v>
      </c>
      <c r="R10" s="2">
        <f>MAX(0,Q10*(1+Forecast!$B29))</f>
        <v>17196353017039.721</v>
      </c>
      <c r="S10" s="2">
        <f>MAX(0,R10*(1+Forecast!$B29))</f>
        <v>16560087955409.25</v>
      </c>
      <c r="T10" s="2">
        <f>MAX(0,S10*(1+Forecast!$B29))</f>
        <v>15947364701059.107</v>
      </c>
      <c r="U10" s="2">
        <f>MAX(0,T10*(1+Forecast!$B29))</f>
        <v>15357312207119.92</v>
      </c>
      <c r="V10" s="2">
        <f>MAX(0,U10*(1+Forecast!$B29))</f>
        <v>14789091655456.482</v>
      </c>
      <c r="W10" s="2">
        <f>MAX(0,V10*(1+Forecast!$B29))</f>
        <v>14241895264204.592</v>
      </c>
      <c r="X10" s="2">
        <f>MAX(0,W10*(1+Forecast!$B29))</f>
        <v>13714945139429.021</v>
      </c>
      <c r="Y10" s="2">
        <f>MAX(0,X10*(1+Forecast!$B29))</f>
        <v>13207492169270.146</v>
      </c>
      <c r="Z10" s="2">
        <f>MAX(0,Y10*(1+Forecast!$B29))</f>
        <v>12718814959007.15</v>
      </c>
      <c r="AA10" s="2">
        <f>MAX(0,Z10*(1+Forecast!$B29))</f>
        <v>12248218805523.885</v>
      </c>
      <c r="AB10" s="2">
        <f>MAX(0,AA10*(1+Forecast!$B29))</f>
        <v>11795034709719.5</v>
      </c>
      <c r="AC10" s="2">
        <f>MAX(0,AB10*(1+Forecast!$B29))</f>
        <v>11358618425459.879</v>
      </c>
      <c r="AD10" s="2">
        <f>MAX(0,AC10*(1+Forecast!$B29))</f>
        <v>10938349543717.863</v>
      </c>
      <c r="AE10" s="2">
        <f>MAX(0,AD10*(1+Forecast!$B29))</f>
        <v>10533630610600.303</v>
      </c>
      <c r="AF10" s="2">
        <f>MAX(0,AE10*(1+Forecast!$B29))</f>
        <v>10143886278008.092</v>
      </c>
      <c r="AG10" s="2">
        <f>MAX(0,AF10*(1+Forecast!$B29))</f>
        <v>9768562485721.793</v>
      </c>
    </row>
    <row r="11" spans="1:33">
      <c r="A11" s="21" t="s">
        <v>14</v>
      </c>
      <c r="B11" s="2">
        <f>INDEX(SYCEU!$B$2:$G$11, MATCH($A11, SYCEU!$A$2:$A$11, 0), MATCH(Commercial_calculation!$A$3, SYCEU!$B$1:$G$1, 0))</f>
        <v>3895578916398.7144</v>
      </c>
      <c r="C11" s="2">
        <f>INDEX('2020'!$B$2:$G$11, MATCH($A11, '2020'!$A$2:$A$11, 0), MATCH(Commercial_calculation!$A$3, '2020'!$B$1:$G$1, 0))</f>
        <v>3658245906752.4121</v>
      </c>
      <c r="D11" s="2">
        <f>INDEX('2021'!$B$2:$G$11, MATCH($A11, '2021'!$A$2:$A$11, 0), MATCH(Commercial_calculation!$A$3, '2021'!$B$1:$G$1, 0))</f>
        <v>3600826630225.0806</v>
      </c>
      <c r="E11" s="2">
        <f>MAX(0,D11*(1+Forecast!$B30))</f>
        <v>3467596044906.7524</v>
      </c>
      <c r="F11" s="2">
        <f>MAX(0,E11*(1+Forecast!$B30))</f>
        <v>3339294991245.2026</v>
      </c>
      <c r="G11" s="2">
        <f>MAX(0,F11*(1+Forecast!$B30))</f>
        <v>3215741076569.1299</v>
      </c>
      <c r="H11" s="2">
        <f>MAX(0,G11*(1+Forecast!$B30))</f>
        <v>3096758656736.0718</v>
      </c>
      <c r="I11" s="2">
        <f>MAX(0,H11*(1+Forecast!$B30))</f>
        <v>2982178586436.8369</v>
      </c>
      <c r="J11" s="2">
        <f>MAX(0,I11*(1+Forecast!$B30))</f>
        <v>2871837978738.6738</v>
      </c>
      <c r="K11" s="2">
        <f>MAX(0,J11*(1+Forecast!$B30))</f>
        <v>2765579973525.3428</v>
      </c>
      <c r="L11" s="2">
        <f>MAX(0,K11*(1+Forecast!$B30))</f>
        <v>2663253514504.9048</v>
      </c>
      <c r="M11" s="2">
        <f>MAX(0,L11*(1+Forecast!$B30))</f>
        <v>2564713134468.2231</v>
      </c>
      <c r="N11" s="2">
        <f>MAX(0,M11*(1+Forecast!$B30))</f>
        <v>2469818748492.8989</v>
      </c>
      <c r="O11" s="2">
        <f>MAX(0,N11*(1+Forecast!$B30))</f>
        <v>2378435454798.6616</v>
      </c>
      <c r="P11" s="2">
        <f>MAX(0,O11*(1+Forecast!$B30))</f>
        <v>2290433342971.1108</v>
      </c>
      <c r="Q11" s="2">
        <f>MAX(0,P11*(1+Forecast!$B30))</f>
        <v>2205687309281.1797</v>
      </c>
      <c r="R11" s="2">
        <f>MAX(0,Q11*(1+Forecast!$B30))</f>
        <v>2124076878837.7759</v>
      </c>
      <c r="S11" s="2">
        <f>MAX(0,R11*(1+Forecast!$B30))</f>
        <v>2045486034320.7781</v>
      </c>
      <c r="T11" s="2">
        <f>MAX(0,S11*(1+Forecast!$B30))</f>
        <v>1969803051050.9092</v>
      </c>
      <c r="U11" s="2">
        <f>MAX(0,T11*(1+Forecast!$B30))</f>
        <v>1896920338162.0254</v>
      </c>
      <c r="V11" s="2">
        <f>MAX(0,U11*(1+Forecast!$B30))</f>
        <v>1826734285650.0303</v>
      </c>
      <c r="W11" s="2">
        <f>MAX(0,V11*(1+Forecast!$B30))</f>
        <v>1759145117080.979</v>
      </c>
      <c r="X11" s="2">
        <f>MAX(0,W11*(1+Forecast!$B30))</f>
        <v>1694056747748.9827</v>
      </c>
      <c r="Y11" s="2">
        <f>MAX(0,X11*(1+Forecast!$B30))</f>
        <v>1631376648082.2703</v>
      </c>
      <c r="Z11" s="2">
        <f>MAX(0,Y11*(1+Forecast!$B30))</f>
        <v>1571015712103.2263</v>
      </c>
      <c r="AA11" s="2">
        <f>MAX(0,Z11*(1+Forecast!$B30))</f>
        <v>1512888130755.407</v>
      </c>
      <c r="AB11" s="2">
        <f>MAX(0,AA11*(1+Forecast!$B30))</f>
        <v>1456911269917.4568</v>
      </c>
      <c r="AC11" s="2">
        <f>MAX(0,AB11*(1+Forecast!$B30))</f>
        <v>1403005552930.5107</v>
      </c>
      <c r="AD11" s="2">
        <f>MAX(0,AC11*(1+Forecast!$B30))</f>
        <v>1351094347472.0818</v>
      </c>
      <c r="AE11" s="2">
        <f>MAX(0,AD11*(1+Forecast!$B30))</f>
        <v>1301103856615.6147</v>
      </c>
      <c r="AF11" s="2">
        <f>MAX(0,AE11*(1+Forecast!$B30))</f>
        <v>1252963013920.8369</v>
      </c>
      <c r="AG11" s="2">
        <f>MAX(0,AF11*(1+Forecast!$B30))</f>
        <v>1206603382405.7659</v>
      </c>
    </row>
    <row r="12" spans="1:33">
      <c r="A12" s="21" t="s">
        <v>15</v>
      </c>
      <c r="B12" s="2">
        <f>INDEX(SYCEU!$B$2:$G$11, MATCH($A12, SYCEU!$A$2:$A$11, 0), MATCH(Commercial_calculation!$A$3, SYCEU!$B$1:$G$1, 0))</f>
        <v>18992934757707.199</v>
      </c>
      <c r="C12" s="2">
        <f>INDEX('2020'!$B$2:$G$11, MATCH($A12, '2020'!$A$2:$A$11, 0), MATCH(Commercial_calculation!$A$3, '2020'!$B$1:$G$1, 0))</f>
        <v>17835815247411.25</v>
      </c>
      <c r="D12" s="2">
        <f>INDEX('2021'!$B$2:$G$11, MATCH($A12, '2021'!$A$2:$A$11, 0), MATCH(Commercial_calculation!$A$3, '2021'!$B$1:$G$1, 0))</f>
        <v>17555866978791.26</v>
      </c>
      <c r="E12" s="2">
        <f>MAX(0,D12*(1+Forecast!$B31))</f>
        <v>16906299900575.982</v>
      </c>
      <c r="F12" s="2">
        <f>MAX(0,E12*(1+Forecast!$B31))</f>
        <v>16280766804254.67</v>
      </c>
      <c r="G12" s="2">
        <f>MAX(0,F12*(1+Forecast!$B31))</f>
        <v>15678378432497.246</v>
      </c>
      <c r="H12" s="2">
        <f>MAX(0,G12*(1+Forecast!$B31))</f>
        <v>15098278430494.848</v>
      </c>
      <c r="I12" s="2">
        <f>MAX(0,H12*(1+Forecast!$B31))</f>
        <v>14539642128566.537</v>
      </c>
      <c r="J12" s="2">
        <f>MAX(0,I12*(1+Forecast!$B31))</f>
        <v>14001675369809.574</v>
      </c>
      <c r="K12" s="2">
        <f>MAX(0,J12*(1+Forecast!$B31))</f>
        <v>13483613381126.619</v>
      </c>
      <c r="L12" s="2">
        <f>MAX(0,K12*(1+Forecast!$B31))</f>
        <v>12984719686024.934</v>
      </c>
      <c r="M12" s="2">
        <f>MAX(0,L12*(1+Forecast!$B31))</f>
        <v>12504285057642.01</v>
      </c>
      <c r="N12" s="2">
        <f>MAX(0,M12*(1+Forecast!$B31))</f>
        <v>12041626510509.256</v>
      </c>
      <c r="O12" s="2">
        <f>MAX(0,N12*(1+Forecast!$B31))</f>
        <v>11596086329620.412</v>
      </c>
      <c r="P12" s="2">
        <f>MAX(0,O12*(1+Forecast!$B31))</f>
        <v>11167031135424.457</v>
      </c>
      <c r="Q12" s="2">
        <f>MAX(0,P12*(1+Forecast!$B31))</f>
        <v>10753850983413.752</v>
      </c>
      <c r="R12" s="2">
        <f>MAX(0,Q12*(1+Forecast!$B31))</f>
        <v>10355958497027.443</v>
      </c>
      <c r="S12" s="2">
        <f>MAX(0,R12*(1+Forecast!$B31))</f>
        <v>9972788032637.4277</v>
      </c>
      <c r="T12" s="2">
        <f>MAX(0,S12*(1+Forecast!$B31))</f>
        <v>9603794875429.8418</v>
      </c>
      <c r="U12" s="2">
        <f>MAX(0,T12*(1+Forecast!$B31))</f>
        <v>9248454465038.9375</v>
      </c>
      <c r="V12" s="2">
        <f>MAX(0,U12*(1+Forecast!$B31))</f>
        <v>8906261649832.4961</v>
      </c>
      <c r="W12" s="2">
        <f>MAX(0,V12*(1+Forecast!$B31))</f>
        <v>8576729968788.6934</v>
      </c>
      <c r="X12" s="2">
        <f>MAX(0,W12*(1+Forecast!$B31))</f>
        <v>8259390959943.5117</v>
      </c>
      <c r="Y12" s="2">
        <f>MAX(0,X12*(1+Forecast!$B31))</f>
        <v>7953793494425.6016</v>
      </c>
      <c r="Z12" s="2">
        <f>MAX(0,Y12*(1+Forecast!$B31))</f>
        <v>7659503135131.8545</v>
      </c>
      <c r="AA12" s="2">
        <f>MAX(0,Z12*(1+Forecast!$B31))</f>
        <v>7376101519131.9756</v>
      </c>
      <c r="AB12" s="2">
        <f>MAX(0,AA12*(1+Forecast!$B31))</f>
        <v>7103185762924.0918</v>
      </c>
      <c r="AC12" s="2">
        <f>MAX(0,AB12*(1+Forecast!$B31))</f>
        <v>6840367889695.9004</v>
      </c>
      <c r="AD12" s="2">
        <f>MAX(0,AC12*(1+Forecast!$B31))</f>
        <v>6587274277777.1514</v>
      </c>
      <c r="AE12" s="2">
        <f>MAX(0,AD12*(1+Forecast!$B31))</f>
        <v>6343545129499.3965</v>
      </c>
      <c r="AF12" s="2">
        <f>MAX(0,AE12*(1+Forecast!$B31))</f>
        <v>6108833959707.9189</v>
      </c>
      <c r="AG12" s="2">
        <f>MAX(0,AF12*(1+Forecast!$B31))</f>
        <v>5882807103198.7256</v>
      </c>
    </row>
    <row r="13" spans="1:33">
      <c r="A13" s="21" t="s">
        <v>16</v>
      </c>
      <c r="B13" s="2">
        <f>INDEX(SYCEU!$B$2:$G$11, MATCH($A13, SYCEU!$A$2:$A$11, 0), MATCH(Commercial_calculation!$A$3, SYCEU!$B$1:$G$1, 0))</f>
        <v>0</v>
      </c>
      <c r="C13" s="2">
        <f>INDEX('2020'!$B$2:$G$11, MATCH($A13, '2020'!$A$2:$A$11, 0), MATCH(Commercial_calculation!$A$3, '2020'!$B$1:$G$1, 0))</f>
        <v>0</v>
      </c>
      <c r="D13" s="2">
        <f>INDEX('2021'!$B$2:$G$11, MATCH($A13, '2021'!$A$2:$A$11, 0), MATCH(Commercial_calculation!$A$3, '2021'!$B$1:$G$1, 0))</f>
        <v>0</v>
      </c>
      <c r="E13" s="2">
        <f>MAX(0,D13*(1+Forecast!$B32))</f>
        <v>0</v>
      </c>
      <c r="F13" s="2">
        <f>MAX(0,E13*(1+Forecast!$B32))</f>
        <v>0</v>
      </c>
      <c r="G13" s="2">
        <f>MAX(0,F13*(1+Forecast!$B32))</f>
        <v>0</v>
      </c>
      <c r="H13" s="2">
        <f>MAX(0,G13*(1+Forecast!$B32))</f>
        <v>0</v>
      </c>
      <c r="I13" s="2">
        <f>MAX(0,H13*(1+Forecast!$B32))</f>
        <v>0</v>
      </c>
      <c r="J13" s="2">
        <f>MAX(0,I13*(1+Forecast!$B32))</f>
        <v>0</v>
      </c>
      <c r="K13" s="2">
        <f>MAX(0,J13*(1+Forecast!$B32))</f>
        <v>0</v>
      </c>
      <c r="L13" s="2">
        <f>MAX(0,K13*(1+Forecast!$B32))</f>
        <v>0</v>
      </c>
      <c r="M13" s="2">
        <f>MAX(0,L13*(1+Forecast!$B32))</f>
        <v>0</v>
      </c>
      <c r="N13" s="2">
        <f>MAX(0,M13*(1+Forecast!$B32))</f>
        <v>0</v>
      </c>
      <c r="O13" s="2">
        <f>MAX(0,N13*(1+Forecast!$B32))</f>
        <v>0</v>
      </c>
      <c r="P13" s="2">
        <f>MAX(0,O13*(1+Forecast!$B32))</f>
        <v>0</v>
      </c>
      <c r="Q13" s="2">
        <f>MAX(0,P13*(1+Forecast!$B32))</f>
        <v>0</v>
      </c>
      <c r="R13" s="2">
        <f>MAX(0,Q13*(1+Forecast!$B32))</f>
        <v>0</v>
      </c>
      <c r="S13" s="2">
        <f>MAX(0,R13*(1+Forecast!$B32))</f>
        <v>0</v>
      </c>
      <c r="T13" s="2">
        <f>MAX(0,S13*(1+Forecast!$B32))</f>
        <v>0</v>
      </c>
      <c r="U13" s="2">
        <f>MAX(0,T13*(1+Forecast!$B32))</f>
        <v>0</v>
      </c>
      <c r="V13" s="2">
        <f>MAX(0,U13*(1+Forecast!$B32))</f>
        <v>0</v>
      </c>
      <c r="W13" s="2">
        <f>MAX(0,V13*(1+Forecast!$B32))</f>
        <v>0</v>
      </c>
      <c r="X13" s="2">
        <f>MAX(0,W13*(1+Forecast!$B32))</f>
        <v>0</v>
      </c>
      <c r="Y13" s="2">
        <f>MAX(0,X13*(1+Forecast!$B32))</f>
        <v>0</v>
      </c>
      <c r="Z13" s="2">
        <f>MAX(0,Y13*(1+Forecast!$B32))</f>
        <v>0</v>
      </c>
      <c r="AA13" s="2">
        <f>MAX(0,Z13*(1+Forecast!$B32))</f>
        <v>0</v>
      </c>
      <c r="AB13" s="2">
        <f>MAX(0,AA13*(1+Forecast!$B32))</f>
        <v>0</v>
      </c>
      <c r="AC13" s="2">
        <f>MAX(0,AB13*(1+Forecast!$B32))</f>
        <v>0</v>
      </c>
      <c r="AD13" s="2">
        <f>MAX(0,AC13*(1+Forecast!$B32))</f>
        <v>0</v>
      </c>
      <c r="AE13" s="2">
        <f>MAX(0,AD13*(1+Forecast!$B32))</f>
        <v>0</v>
      </c>
      <c r="AF13" s="2">
        <f>MAX(0,AE13*(1+Forecast!$B32))</f>
        <v>0</v>
      </c>
      <c r="AG13" s="2">
        <f>MAX(0,AF13*(1+Forecast!$B32))</f>
        <v>0</v>
      </c>
    </row>
    <row r="14" spans="1:33">
      <c r="D14" s="10"/>
    </row>
    <row r="15" spans="1:33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>
      <c r="A16" s="21" t="s">
        <v>2</v>
      </c>
      <c r="B16" s="2">
        <f>INDEX(SYCEU!$B$2:$G$11, MATCH($A16, SYCEU!$A$2:$A$11, 0), MATCH(Commercial_calculation!$A$15, SYCEU!$B$1:$G$1, 0))</f>
        <v>180556240614064.25</v>
      </c>
      <c r="C16" s="2">
        <f>INDEX('2020'!$B$2:$G$11, MATCH($A16, '2020'!$A$2:$A$11, 0), MATCH(Commercial_calculation!$A$15, '2020'!$B$1:$G$1, 0))</f>
        <v>178932270756877.25</v>
      </c>
      <c r="D16" s="2">
        <f>INDEX('2021'!$B$2:$G$11, MATCH($A16, '2021'!$A$2:$A$11, 0), MATCH(Commercial_calculation!$A$15, '2021'!$B$1:$G$1, 0))</f>
        <v>180518473873199.38</v>
      </c>
      <c r="E16" s="2">
        <f>MAX(0,D16*(1+Forecast!$B23))</f>
        <v>184670398772282.94</v>
      </c>
      <c r="F16" s="2">
        <f>MAX(0,E16*(1+Forecast!$B23))</f>
        <v>188917817944045.44</v>
      </c>
      <c r="G16" s="2">
        <f>MAX(0,F16*(1+Forecast!$B23))</f>
        <v>193262927756758.47</v>
      </c>
      <c r="H16" s="2">
        <f>MAX(0,G16*(1+Forecast!$B23))</f>
        <v>197707975095163.91</v>
      </c>
      <c r="I16" s="2">
        <f>MAX(0,H16*(1+Forecast!$B23))</f>
        <v>202255258522352.66</v>
      </c>
      <c r="J16" s="2">
        <f>MAX(0,I16*(1+Forecast!$B23))</f>
        <v>206907129468366.75</v>
      </c>
      <c r="K16" s="2">
        <f>MAX(0,J16*(1+Forecast!$B23))</f>
        <v>211665993446139.16</v>
      </c>
      <c r="L16" s="2">
        <f>MAX(0,K16*(1+Forecast!$B23))</f>
        <v>216534311295400.34</v>
      </c>
      <c r="M16" s="2">
        <f>MAX(0,L16*(1+Forecast!$B23))</f>
        <v>221514600455194.53</v>
      </c>
      <c r="N16" s="2">
        <f>MAX(0,M16*(1+Forecast!$B23))</f>
        <v>226609436265664</v>
      </c>
      <c r="O16" s="2">
        <f>MAX(0,N16*(1+Forecast!$B23))</f>
        <v>231821453299774.25</v>
      </c>
      <c r="P16" s="2">
        <f>MAX(0,O16*(1+Forecast!$B23))</f>
        <v>237153346725669.03</v>
      </c>
      <c r="Q16" s="2">
        <f>MAX(0,P16*(1+Forecast!$B23))</f>
        <v>242607873700359.41</v>
      </c>
      <c r="R16" s="2">
        <f>MAX(0,Q16*(1+Forecast!$B23))</f>
        <v>248187854795467.66</v>
      </c>
      <c r="S16" s="2">
        <f>MAX(0,R16*(1+Forecast!$B23))</f>
        <v>253896175455763.38</v>
      </c>
      <c r="T16" s="2">
        <f>MAX(0,S16*(1+Forecast!$B23))</f>
        <v>259735787491245.91</v>
      </c>
      <c r="U16" s="2">
        <f>MAX(0,T16*(1+Forecast!$B23))</f>
        <v>265709710603544.53</v>
      </c>
      <c r="V16" s="2">
        <f>MAX(0,U16*(1+Forecast!$B23))</f>
        <v>271821033947426.03</v>
      </c>
      <c r="W16" s="2">
        <f>MAX(0,V16*(1+Forecast!$B23))</f>
        <v>278072917728216.81</v>
      </c>
      <c r="X16" s="2">
        <f>MAX(0,W16*(1+Forecast!$B23))</f>
        <v>284468594835965.75</v>
      </c>
      <c r="Y16" s="2">
        <f>MAX(0,X16*(1+Forecast!$B23))</f>
        <v>291011372517192.94</v>
      </c>
      <c r="Z16" s="2">
        <f>MAX(0,Y16*(1+Forecast!$B23))</f>
        <v>297704634085088.38</v>
      </c>
      <c r="AA16" s="2">
        <f>MAX(0,Z16*(1+Forecast!$B23))</f>
        <v>304551840669045.38</v>
      </c>
      <c r="AB16" s="2">
        <f>MAX(0,AA16*(1+Forecast!$B23))</f>
        <v>311556533004433.38</v>
      </c>
      <c r="AC16" s="2">
        <f>MAX(0,AB16*(1+Forecast!$B23))</f>
        <v>318722333263535.31</v>
      </c>
      <c r="AD16" s="2">
        <f>MAX(0,AC16*(1+Forecast!$B23))</f>
        <v>326052946928596.63</v>
      </c>
      <c r="AE16" s="2">
        <f>MAX(0,AD16*(1+Forecast!$B23))</f>
        <v>333552164707954.31</v>
      </c>
      <c r="AF16" s="2">
        <f>MAX(0,AE16*(1+Forecast!$B23))</f>
        <v>341223864496237.25</v>
      </c>
      <c r="AG16" s="2">
        <f>MAX(0,AF16*(1+Forecast!$B23))</f>
        <v>349072013379650.69</v>
      </c>
    </row>
    <row r="17" spans="1:33">
      <c r="A17" s="21" t="s">
        <v>3</v>
      </c>
      <c r="B17" s="2">
        <f>INDEX(SYCEU!$B$2:$G$11, MATCH($A17, SYCEU!$A$2:$A$11, 0), MATCH(Commercial_calculation!$A$15, SYCEU!$B$1:$G$1, 0))</f>
        <v>0</v>
      </c>
      <c r="C17" s="2">
        <f>INDEX('2020'!$B$2:$G$11, MATCH($A17, '2020'!$A$2:$A$11, 0), MATCH(Commercial_calculation!$A$15, '2020'!$B$1:$G$1, 0))</f>
        <v>0</v>
      </c>
      <c r="D17" s="2">
        <f>INDEX('2021'!$B$2:$G$11, MATCH($A17, '2021'!$A$2:$A$11, 0), MATCH(Commercial_calculation!$A$15, '2021'!$B$1:$G$1, 0))</f>
        <v>0</v>
      </c>
      <c r="E17" s="2">
        <f>MAX(0,D17*(1+Forecast!$B24))</f>
        <v>0</v>
      </c>
      <c r="F17" s="2">
        <f>MAX(0,E17*(1+Forecast!$B24))</f>
        <v>0</v>
      </c>
      <c r="G17" s="2">
        <f>MAX(0,F17*(1+Forecast!$B24))</f>
        <v>0</v>
      </c>
      <c r="H17" s="2">
        <f>MAX(0,G17*(1+Forecast!$B24))</f>
        <v>0</v>
      </c>
      <c r="I17" s="2">
        <f>MAX(0,H17*(1+Forecast!$B24))</f>
        <v>0</v>
      </c>
      <c r="J17" s="2">
        <f>MAX(0,I17*(1+Forecast!$B24))</f>
        <v>0</v>
      </c>
      <c r="K17" s="2">
        <f>MAX(0,J17*(1+Forecast!$B24))</f>
        <v>0</v>
      </c>
      <c r="L17" s="2">
        <f>MAX(0,K17*(1+Forecast!$B24))</f>
        <v>0</v>
      </c>
      <c r="M17" s="2">
        <f>MAX(0,L17*(1+Forecast!$B24))</f>
        <v>0</v>
      </c>
      <c r="N17" s="2">
        <f>MAX(0,M17*(1+Forecast!$B24))</f>
        <v>0</v>
      </c>
      <c r="O17" s="2">
        <f>MAX(0,N17*(1+Forecast!$B24))</f>
        <v>0</v>
      </c>
      <c r="P17" s="2">
        <f>MAX(0,O17*(1+Forecast!$B24))</f>
        <v>0</v>
      </c>
      <c r="Q17" s="2">
        <f>MAX(0,P17*(1+Forecast!$B24))</f>
        <v>0</v>
      </c>
      <c r="R17" s="2">
        <f>MAX(0,Q17*(1+Forecast!$B24))</f>
        <v>0</v>
      </c>
      <c r="S17" s="2">
        <f>MAX(0,R17*(1+Forecast!$B24))</f>
        <v>0</v>
      </c>
      <c r="T17" s="2">
        <f>MAX(0,S17*(1+Forecast!$B24))</f>
        <v>0</v>
      </c>
      <c r="U17" s="2">
        <f>MAX(0,T17*(1+Forecast!$B24))</f>
        <v>0</v>
      </c>
      <c r="V17" s="2">
        <f>MAX(0,U17*(1+Forecast!$B24))</f>
        <v>0</v>
      </c>
      <c r="W17" s="2">
        <f>MAX(0,V17*(1+Forecast!$B24))</f>
        <v>0</v>
      </c>
      <c r="X17" s="2">
        <f>MAX(0,W17*(1+Forecast!$B24))</f>
        <v>0</v>
      </c>
      <c r="Y17" s="2">
        <f>MAX(0,X17*(1+Forecast!$B24))</f>
        <v>0</v>
      </c>
      <c r="Z17" s="2">
        <f>MAX(0,Y17*(1+Forecast!$B24))</f>
        <v>0</v>
      </c>
      <c r="AA17" s="2">
        <f>MAX(0,Z17*(1+Forecast!$B24))</f>
        <v>0</v>
      </c>
      <c r="AB17" s="2">
        <f>MAX(0,AA17*(1+Forecast!$B24))</f>
        <v>0</v>
      </c>
      <c r="AC17" s="2">
        <f>MAX(0,AB17*(1+Forecast!$B24))</f>
        <v>0</v>
      </c>
      <c r="AD17" s="2">
        <f>MAX(0,AC17*(1+Forecast!$B24))</f>
        <v>0</v>
      </c>
      <c r="AE17" s="2">
        <f>MAX(0,AD17*(1+Forecast!$B24))</f>
        <v>0</v>
      </c>
      <c r="AF17" s="2">
        <f>MAX(0,AE17*(1+Forecast!$B24))</f>
        <v>0</v>
      </c>
      <c r="AG17" s="2">
        <f>MAX(0,AF17*(1+Forecast!$B24))</f>
        <v>0</v>
      </c>
    </row>
    <row r="18" spans="1:33">
      <c r="A18" s="21" t="s">
        <v>4</v>
      </c>
      <c r="B18" s="2">
        <f>INDEX(SYCEU!$B$2:$G$11, MATCH($A18, SYCEU!$A$2:$A$11, 0), MATCH(Commercial_calculation!$A$15, SYCEU!$B$1:$G$1, 0))</f>
        <v>19360191294826.211</v>
      </c>
      <c r="C18" s="2">
        <f>INDEX('2020'!$B$2:$G$11, MATCH($A18, '2020'!$A$2:$A$11, 0), MATCH(Commercial_calculation!$A$15, '2020'!$B$1:$G$1, 0))</f>
        <v>19015685329482.852</v>
      </c>
      <c r="D18" s="2">
        <f>INDEX('2021'!$B$2:$G$11, MATCH($A18, '2021'!$A$2:$A$11, 0), MATCH(Commercial_calculation!$A$15, '2021'!$B$1:$G$1, 0))</f>
        <v>18958267668592.289</v>
      </c>
      <c r="E18" s="2">
        <f>MAX(0,D18*(1+Forecast!$B25))</f>
        <v>19394307824969.91</v>
      </c>
      <c r="F18" s="2">
        <f>MAX(0,E18*(1+Forecast!$B25))</f>
        <v>19840376904944.215</v>
      </c>
      <c r="G18" s="2">
        <f>MAX(0,F18*(1+Forecast!$B25))</f>
        <v>20296705573757.93</v>
      </c>
      <c r="H18" s="2">
        <f>MAX(0,G18*(1+Forecast!$B25))</f>
        <v>20763529801954.359</v>
      </c>
      <c r="I18" s="2">
        <f>MAX(0,H18*(1+Forecast!$B25))</f>
        <v>21241090987399.309</v>
      </c>
      <c r="J18" s="2">
        <f>MAX(0,I18*(1+Forecast!$B25))</f>
        <v>21729636080109.492</v>
      </c>
      <c r="K18" s="2">
        <f>MAX(0,J18*(1+Forecast!$B25))</f>
        <v>22229417709952.008</v>
      </c>
      <c r="L18" s="2">
        <f>MAX(0,K18*(1+Forecast!$B25))</f>
        <v>22740694317280.902</v>
      </c>
      <c r="M18" s="2">
        <f>MAX(0,L18*(1+Forecast!$B25))</f>
        <v>23263730286578.359</v>
      </c>
      <c r="N18" s="2">
        <f>MAX(0,M18*(1+Forecast!$B25))</f>
        <v>23798796083169.66</v>
      </c>
      <c r="O18" s="2">
        <f>MAX(0,N18*(1+Forecast!$B25))</f>
        <v>24346168393082.559</v>
      </c>
      <c r="P18" s="2">
        <f>MAX(0,O18*(1+Forecast!$B25))</f>
        <v>24906130266123.457</v>
      </c>
      <c r="Q18" s="2">
        <f>MAX(0,P18*(1+Forecast!$B25))</f>
        <v>25478971262244.293</v>
      </c>
      <c r="R18" s="2">
        <f>MAX(0,Q18*(1+Forecast!$B25))</f>
        <v>26064987601275.91</v>
      </c>
      <c r="S18" s="2">
        <f>MAX(0,R18*(1+Forecast!$B25))</f>
        <v>26664482316105.254</v>
      </c>
      <c r="T18" s="2">
        <f>MAX(0,S18*(1+Forecast!$B25))</f>
        <v>27277765409375.672</v>
      </c>
      <c r="U18" s="2">
        <f>MAX(0,T18*(1+Forecast!$B25))</f>
        <v>27905154013791.309</v>
      </c>
      <c r="V18" s="2">
        <f>MAX(0,U18*(1+Forecast!$B25))</f>
        <v>28546972556108.508</v>
      </c>
      <c r="W18" s="2">
        <f>MAX(0,V18*(1+Forecast!$B25))</f>
        <v>29203552924899</v>
      </c>
      <c r="X18" s="2">
        <f>MAX(0,W18*(1+Forecast!$B25))</f>
        <v>29875234642171.676</v>
      </c>
      <c r="Y18" s="2">
        <f>MAX(0,X18*(1+Forecast!$B25))</f>
        <v>30562365038941.621</v>
      </c>
      <c r="Z18" s="2">
        <f>MAX(0,Y18*(1+Forecast!$B25))</f>
        <v>31265299434837.277</v>
      </c>
      <c r="AA18" s="2">
        <f>MAX(0,Z18*(1+Forecast!$B25))</f>
        <v>31984401321838.531</v>
      </c>
      <c r="AB18" s="2">
        <f>MAX(0,AA18*(1+Forecast!$B25))</f>
        <v>32720042552240.816</v>
      </c>
      <c r="AC18" s="2">
        <f>MAX(0,AB18*(1+Forecast!$B25))</f>
        <v>33472603530942.352</v>
      </c>
      <c r="AD18" s="2">
        <f>MAX(0,AC18*(1+Forecast!$B25))</f>
        <v>34242473412154.023</v>
      </c>
      <c r="AE18" s="2">
        <f>MAX(0,AD18*(1+Forecast!$B25))</f>
        <v>35030050300633.563</v>
      </c>
      <c r="AF18" s="2">
        <f>MAX(0,AE18*(1+Forecast!$B25))</f>
        <v>35835741457548.133</v>
      </c>
      <c r="AG18" s="2">
        <f>MAX(0,AF18*(1+Forecast!$B25))</f>
        <v>36659963511071.734</v>
      </c>
    </row>
    <row r="19" spans="1:33">
      <c r="A19" s="21" t="s">
        <v>5</v>
      </c>
      <c r="B19" s="2">
        <f>INDEX(SYCEU!$B$2:$G$11, MATCH($A19, SYCEU!$A$2:$A$11, 0), MATCH(Commercial_calculation!$A$15, SYCEU!$B$1:$G$1, 0))</f>
        <v>0</v>
      </c>
      <c r="C19" s="2">
        <f>INDEX('2020'!$B$2:$G$11, MATCH($A19, '2020'!$A$2:$A$11, 0), MATCH(Commercial_calculation!$A$15, '2020'!$B$1:$G$1, 0))</f>
        <v>0</v>
      </c>
      <c r="D19" s="2">
        <f>INDEX('2021'!$B$2:$G$11, MATCH($A19, '2021'!$A$2:$A$11, 0), MATCH(Commercial_calculation!$A$15, '2021'!$B$1:$G$1, 0))</f>
        <v>0</v>
      </c>
      <c r="E19" s="2">
        <f>MAX(0,D19*(1+Forecast!$B26))</f>
        <v>0</v>
      </c>
      <c r="F19" s="2">
        <f>MAX(0,E19*(1+Forecast!$B26))</f>
        <v>0</v>
      </c>
      <c r="G19" s="2">
        <f>MAX(0,F19*(1+Forecast!$B26))</f>
        <v>0</v>
      </c>
      <c r="H19" s="2">
        <f>MAX(0,G19*(1+Forecast!$B26))</f>
        <v>0</v>
      </c>
      <c r="I19" s="2">
        <f>MAX(0,H19*(1+Forecast!$B26))</f>
        <v>0</v>
      </c>
      <c r="J19" s="2">
        <f>MAX(0,I19*(1+Forecast!$B26))</f>
        <v>0</v>
      </c>
      <c r="K19" s="2">
        <f>MAX(0,J19*(1+Forecast!$B26))</f>
        <v>0</v>
      </c>
      <c r="L19" s="2">
        <f>MAX(0,K19*(1+Forecast!$B26))</f>
        <v>0</v>
      </c>
      <c r="M19" s="2">
        <f>MAX(0,L19*(1+Forecast!$B26))</f>
        <v>0</v>
      </c>
      <c r="N19" s="2">
        <f>MAX(0,M19*(1+Forecast!$B26))</f>
        <v>0</v>
      </c>
      <c r="O19" s="2">
        <f>MAX(0,N19*(1+Forecast!$B26))</f>
        <v>0</v>
      </c>
      <c r="P19" s="2">
        <f>MAX(0,O19*(1+Forecast!$B26))</f>
        <v>0</v>
      </c>
      <c r="Q19" s="2">
        <f>MAX(0,P19*(1+Forecast!$B26))</f>
        <v>0</v>
      </c>
      <c r="R19" s="2">
        <f>MAX(0,Q19*(1+Forecast!$B26))</f>
        <v>0</v>
      </c>
      <c r="S19" s="2">
        <f>MAX(0,R19*(1+Forecast!$B26))</f>
        <v>0</v>
      </c>
      <c r="T19" s="2">
        <f>MAX(0,S19*(1+Forecast!$B26))</f>
        <v>0</v>
      </c>
      <c r="U19" s="2">
        <f>MAX(0,T19*(1+Forecast!$B26))</f>
        <v>0</v>
      </c>
      <c r="V19" s="2">
        <f>MAX(0,U19*(1+Forecast!$B26))</f>
        <v>0</v>
      </c>
      <c r="W19" s="2">
        <f>MAX(0,V19*(1+Forecast!$B26))</f>
        <v>0</v>
      </c>
      <c r="X19" s="2">
        <f>MAX(0,W19*(1+Forecast!$B26))</f>
        <v>0</v>
      </c>
      <c r="Y19" s="2">
        <f>MAX(0,X19*(1+Forecast!$B26))</f>
        <v>0</v>
      </c>
      <c r="Z19" s="2">
        <f>MAX(0,Y19*(1+Forecast!$B26))</f>
        <v>0</v>
      </c>
      <c r="AA19" s="2">
        <f>MAX(0,Z19*(1+Forecast!$B26))</f>
        <v>0</v>
      </c>
      <c r="AB19" s="2">
        <f>MAX(0,AA19*(1+Forecast!$B26))</f>
        <v>0</v>
      </c>
      <c r="AC19" s="2">
        <f>MAX(0,AB19*(1+Forecast!$B26))</f>
        <v>0</v>
      </c>
      <c r="AD19" s="2">
        <f>MAX(0,AC19*(1+Forecast!$B26))</f>
        <v>0</v>
      </c>
      <c r="AE19" s="2">
        <f>MAX(0,AD19*(1+Forecast!$B26))</f>
        <v>0</v>
      </c>
      <c r="AF19" s="2">
        <f>MAX(0,AE19*(1+Forecast!$B26))</f>
        <v>0</v>
      </c>
      <c r="AG19" s="2">
        <f>MAX(0,AF19*(1+Forecast!$B26))</f>
        <v>0</v>
      </c>
    </row>
    <row r="20" spans="1:33">
      <c r="A20" s="21" t="s">
        <v>7</v>
      </c>
      <c r="B20" s="2">
        <f>INDEX(SYCEU!$B$2:$G$11, MATCH($A20, SYCEU!$A$2:$A$11, 0), MATCH(Commercial_calculation!$A$15, SYCEU!$B$1:$G$1, 0))</f>
        <v>1786490126103.4053</v>
      </c>
      <c r="C20" s="2">
        <f>INDEX('2020'!$B$2:$G$11, MATCH($A20, '2020'!$A$2:$A$11, 0), MATCH(Commercial_calculation!$A$15, '2020'!$B$1:$G$1, 0))</f>
        <v>1719234027238.3359</v>
      </c>
      <c r="D20" s="2">
        <f>INDEX('2021'!$B$2:$G$11, MATCH($A20, '2021'!$A$2:$A$11, 0), MATCH(Commercial_calculation!$A$15, '2021'!$B$1:$G$1, 0))</f>
        <v>1731844545775.5361</v>
      </c>
      <c r="E20" s="2">
        <f>MAX(0,D20*(1+Forecast!$B27))</f>
        <v>1757822213962.1689</v>
      </c>
      <c r="F20" s="2">
        <f>MAX(0,E20*(1+Forecast!$B27))</f>
        <v>1784189547171.6013</v>
      </c>
      <c r="G20" s="2">
        <f>MAX(0,F20*(1+Forecast!$B27))</f>
        <v>1810952390379.175</v>
      </c>
      <c r="H20" s="2">
        <f>MAX(0,G20*(1+Forecast!$B27))</f>
        <v>1838116676234.8625</v>
      </c>
      <c r="I20" s="2">
        <f>MAX(0,H20*(1+Forecast!$B27))</f>
        <v>1865688426378.3853</v>
      </c>
      <c r="J20" s="2">
        <f>MAX(0,I20*(1+Forecast!$B27))</f>
        <v>1893673752774.0608</v>
      </c>
      <c r="K20" s="2">
        <f>MAX(0,J20*(1+Forecast!$B27))</f>
        <v>1922078859065.6716</v>
      </c>
      <c r="L20" s="2">
        <f>MAX(0,K20*(1+Forecast!$B27))</f>
        <v>1950910041951.6565</v>
      </c>
      <c r="M20" s="2">
        <f>MAX(0,L20*(1+Forecast!$B27))</f>
        <v>1980173692580.9312</v>
      </c>
      <c r="N20" s="2">
        <f>MAX(0,M20*(1+Forecast!$B27))</f>
        <v>2009876297969.645</v>
      </c>
      <c r="O20" s="2">
        <f>MAX(0,N20*(1+Forecast!$B27))</f>
        <v>2040024442439.1895</v>
      </c>
      <c r="P20" s="2">
        <f>MAX(0,O20*(1+Forecast!$B27))</f>
        <v>2070624809075.7771</v>
      </c>
      <c r="Q20" s="2">
        <f>MAX(0,P20*(1+Forecast!$B27))</f>
        <v>2101684181211.9136</v>
      </c>
      <c r="R20" s="2">
        <f>MAX(0,Q20*(1+Forecast!$B27))</f>
        <v>2133209443930.092</v>
      </c>
      <c r="S20" s="2">
        <f>MAX(0,R20*(1+Forecast!$B27))</f>
        <v>2165207585589.0432</v>
      </c>
      <c r="T20" s="2">
        <f>MAX(0,S20*(1+Forecast!$B27))</f>
        <v>2197685699372.8787</v>
      </c>
      <c r="U20" s="2">
        <f>MAX(0,T20*(1+Forecast!$B27))</f>
        <v>2230650984863.4717</v>
      </c>
      <c r="V20" s="2">
        <f>MAX(0,U20*(1+Forecast!$B27))</f>
        <v>2264110749636.4233</v>
      </c>
      <c r="W20" s="2">
        <f>MAX(0,V20*(1+Forecast!$B27))</f>
        <v>2298072410880.9692</v>
      </c>
      <c r="X20" s="2">
        <f>MAX(0,W20*(1+Forecast!$B27))</f>
        <v>2332543497044.1836</v>
      </c>
      <c r="Y20" s="2">
        <f>MAX(0,X20*(1+Forecast!$B27))</f>
        <v>2367531649499.8462</v>
      </c>
      <c r="Z20" s="2">
        <f>MAX(0,Y20*(1+Forecast!$B27))</f>
        <v>2403044624242.3438</v>
      </c>
      <c r="AA20" s="2">
        <f>MAX(0,Z20*(1+Forecast!$B27))</f>
        <v>2439090293605.9785</v>
      </c>
      <c r="AB20" s="2">
        <f>MAX(0,AA20*(1+Forecast!$B27))</f>
        <v>2475676648010.0679</v>
      </c>
      <c r="AC20" s="2">
        <f>MAX(0,AB20*(1+Forecast!$B27))</f>
        <v>2512811797730.2188</v>
      </c>
      <c r="AD20" s="2">
        <f>MAX(0,AC20*(1+Forecast!$B27))</f>
        <v>2550503974696.1719</v>
      </c>
      <c r="AE20" s="2">
        <f>MAX(0,AD20*(1+Forecast!$B27))</f>
        <v>2588761534316.6143</v>
      </c>
      <c r="AF20" s="2">
        <f>MAX(0,AE20*(1+Forecast!$B27))</f>
        <v>2627592957331.3633</v>
      </c>
      <c r="AG20" s="2">
        <f>MAX(0,AF20*(1+Forecast!$B27))</f>
        <v>2667006851691.3335</v>
      </c>
    </row>
    <row r="21" spans="1:33">
      <c r="A21" s="21" t="s">
        <v>11</v>
      </c>
      <c r="B21" s="2">
        <f>INDEX(SYCEU!$B$2:$G$11, MATCH($A21, SYCEU!$A$2:$A$11, 0), MATCH(Commercial_calculation!$A$15, SYCEU!$B$1:$G$1, 0))</f>
        <v>208258566579.63452</v>
      </c>
      <c r="C21" s="2">
        <f>INDEX('2020'!$B$2:$G$11, MATCH($A21, '2020'!$A$2:$A$11, 0), MATCH(Commercial_calculation!$A$15, '2020'!$B$1:$G$1, 0))</f>
        <v>222246082245.43088</v>
      </c>
      <c r="D21" s="2">
        <f>INDEX('2021'!$B$2:$G$11, MATCH($A21, '2021'!$A$2:$A$11, 0), MATCH(Commercial_calculation!$A$15, '2021'!$B$1:$G$1, 0))</f>
        <v>238409433681.46222</v>
      </c>
      <c r="E21" s="2">
        <f>MAX(0,D21*(1+Forecast!$B28))</f>
        <v>241508756319.3212</v>
      </c>
      <c r="F21" s="2">
        <f>MAX(0,E21*(1+Forecast!$B28))</f>
        <v>244648370151.47235</v>
      </c>
      <c r="G21" s="2">
        <f>MAX(0,F21*(1+Forecast!$B28))</f>
        <v>247828798963.44147</v>
      </c>
      <c r="H21" s="2">
        <f>MAX(0,G21*(1+Forecast!$B28))</f>
        <v>251050573349.96619</v>
      </c>
      <c r="I21" s="2">
        <f>MAX(0,H21*(1+Forecast!$B28))</f>
        <v>254314230803.51572</v>
      </c>
      <c r="J21" s="2">
        <f>MAX(0,I21*(1+Forecast!$B28))</f>
        <v>257620315803.9614</v>
      </c>
      <c r="K21" s="2">
        <f>MAX(0,J21*(1+Forecast!$B28))</f>
        <v>260969379909.41287</v>
      </c>
      <c r="L21" s="2">
        <f>MAX(0,K21*(1+Forecast!$B28))</f>
        <v>264361981848.2352</v>
      </c>
      <c r="M21" s="2">
        <f>MAX(0,L21*(1+Forecast!$B28))</f>
        <v>267798687612.26224</v>
      </c>
      <c r="N21" s="2">
        <f>MAX(0,M21*(1+Forecast!$B28))</f>
        <v>271280070551.22162</v>
      </c>
      <c r="O21" s="2">
        <f>MAX(0,N21*(1+Forecast!$B28))</f>
        <v>274806711468.38748</v>
      </c>
      <c r="P21" s="2">
        <f>MAX(0,O21*(1+Forecast!$B28))</f>
        <v>278379198717.4765</v>
      </c>
      <c r="Q21" s="2">
        <f>MAX(0,P21*(1+Forecast!$B28))</f>
        <v>281998128300.80365</v>
      </c>
      <c r="R21" s="2">
        <f>MAX(0,Q21*(1+Forecast!$B28))</f>
        <v>285664103968.71405</v>
      </c>
      <c r="S21" s="2">
        <f>MAX(0,R21*(1+Forecast!$B28))</f>
        <v>289377737320.30731</v>
      </c>
      <c r="T21" s="2">
        <f>MAX(0,S21*(1+Forecast!$B28))</f>
        <v>293139647905.47125</v>
      </c>
      <c r="U21" s="2">
        <f>MAX(0,T21*(1+Forecast!$B28))</f>
        <v>296950463328.24237</v>
      </c>
      <c r="V21" s="2">
        <f>MAX(0,U21*(1+Forecast!$B28))</f>
        <v>300810819351.50952</v>
      </c>
      <c r="W21" s="2">
        <f>MAX(0,V21*(1+Forecast!$B28))</f>
        <v>304721360003.0791</v>
      </c>
      <c r="X21" s="2">
        <f>MAX(0,W21*(1+Forecast!$B28))</f>
        <v>308682737683.11908</v>
      </c>
      <c r="Y21" s="2">
        <f>MAX(0,X21*(1+Forecast!$B28))</f>
        <v>312695613272.99957</v>
      </c>
      <c r="Z21" s="2">
        <f>MAX(0,Y21*(1+Forecast!$B28))</f>
        <v>316760656245.54852</v>
      </c>
      <c r="AA21" s="2">
        <f>MAX(0,Z21*(1+Forecast!$B28))</f>
        <v>320878544776.7406</v>
      </c>
      <c r="AB21" s="2">
        <f>MAX(0,AA21*(1+Forecast!$B28))</f>
        <v>325049965858.8382</v>
      </c>
      <c r="AC21" s="2">
        <f>MAX(0,AB21*(1+Forecast!$B28))</f>
        <v>329275615415.00305</v>
      </c>
      <c r="AD21" s="2">
        <f>MAX(0,AC21*(1+Forecast!$B28))</f>
        <v>333556198415.39807</v>
      </c>
      <c r="AE21" s="2">
        <f>MAX(0,AD21*(1+Forecast!$B28))</f>
        <v>337892428994.79822</v>
      </c>
      <c r="AF21" s="2">
        <f>MAX(0,AE21*(1+Forecast!$B28))</f>
        <v>342285030571.73059</v>
      </c>
      <c r="AG21" s="2">
        <f>MAX(0,AF21*(1+Forecast!$B28))</f>
        <v>346734735969.16302</v>
      </c>
    </row>
    <row r="22" spans="1:33">
      <c r="A22" s="21" t="s">
        <v>13</v>
      </c>
      <c r="B22" s="2">
        <f>INDEX(SYCEU!$B$2:$G$11, MATCH($A22, SYCEU!$A$2:$A$11, 0), MATCH(Commercial_calculation!$A$15, SYCEU!$B$1:$G$1, 0))</f>
        <v>0</v>
      </c>
      <c r="C22" s="2">
        <f>INDEX('2020'!$B$2:$G$11, MATCH($A22, '2020'!$A$2:$A$11, 0), MATCH(Commercial_calculation!$A$15, '2020'!$B$1:$G$1, 0))</f>
        <v>0</v>
      </c>
      <c r="D22" s="2">
        <f>INDEX('2021'!$B$2:$G$11, MATCH($A22, '2021'!$A$2:$A$11, 0), MATCH(Commercial_calculation!$A$15, '2021'!$B$1:$G$1, 0))</f>
        <v>0</v>
      </c>
      <c r="E22" s="2">
        <f>MAX(0,D22*(1+Forecast!$B29))</f>
        <v>0</v>
      </c>
      <c r="F22" s="2">
        <f>MAX(0,E22*(1+Forecast!$B29))</f>
        <v>0</v>
      </c>
      <c r="G22" s="2">
        <f>MAX(0,F22*(1+Forecast!$B29))</f>
        <v>0</v>
      </c>
      <c r="H22" s="2">
        <f>MAX(0,G22*(1+Forecast!$B29))</f>
        <v>0</v>
      </c>
      <c r="I22" s="2">
        <f>MAX(0,H22*(1+Forecast!$B29))</f>
        <v>0</v>
      </c>
      <c r="J22" s="2">
        <f>MAX(0,I22*(1+Forecast!$B29))</f>
        <v>0</v>
      </c>
      <c r="K22" s="2">
        <f>MAX(0,J22*(1+Forecast!$B29))</f>
        <v>0</v>
      </c>
      <c r="L22" s="2">
        <f>MAX(0,K22*(1+Forecast!$B29))</f>
        <v>0</v>
      </c>
      <c r="M22" s="2">
        <f>MAX(0,L22*(1+Forecast!$B29))</f>
        <v>0</v>
      </c>
      <c r="N22" s="2">
        <f>MAX(0,M22*(1+Forecast!$B29))</f>
        <v>0</v>
      </c>
      <c r="O22" s="2">
        <f>MAX(0,N22*(1+Forecast!$B29))</f>
        <v>0</v>
      </c>
      <c r="P22" s="2">
        <f>MAX(0,O22*(1+Forecast!$B29))</f>
        <v>0</v>
      </c>
      <c r="Q22" s="2">
        <f>MAX(0,P22*(1+Forecast!$B29))</f>
        <v>0</v>
      </c>
      <c r="R22" s="2">
        <f>MAX(0,Q22*(1+Forecast!$B29))</f>
        <v>0</v>
      </c>
      <c r="S22" s="2">
        <f>MAX(0,R22*(1+Forecast!$B29))</f>
        <v>0</v>
      </c>
      <c r="T22" s="2">
        <f>MAX(0,S22*(1+Forecast!$B29))</f>
        <v>0</v>
      </c>
      <c r="U22" s="2">
        <f>MAX(0,T22*(1+Forecast!$B29))</f>
        <v>0</v>
      </c>
      <c r="V22" s="2">
        <f>MAX(0,U22*(1+Forecast!$B29))</f>
        <v>0</v>
      </c>
      <c r="W22" s="2">
        <f>MAX(0,V22*(1+Forecast!$B29))</f>
        <v>0</v>
      </c>
      <c r="X22" s="2">
        <f>MAX(0,W22*(1+Forecast!$B29))</f>
        <v>0</v>
      </c>
      <c r="Y22" s="2">
        <f>MAX(0,X22*(1+Forecast!$B29))</f>
        <v>0</v>
      </c>
      <c r="Z22" s="2">
        <f>MAX(0,Y22*(1+Forecast!$B29))</f>
        <v>0</v>
      </c>
      <c r="AA22" s="2">
        <f>MAX(0,Z22*(1+Forecast!$B29))</f>
        <v>0</v>
      </c>
      <c r="AB22" s="2">
        <f>MAX(0,AA22*(1+Forecast!$B29))</f>
        <v>0</v>
      </c>
      <c r="AC22" s="2">
        <f>MAX(0,AB22*(1+Forecast!$B29))</f>
        <v>0</v>
      </c>
      <c r="AD22" s="2">
        <f>MAX(0,AC22*(1+Forecast!$B29))</f>
        <v>0</v>
      </c>
      <c r="AE22" s="2">
        <f>MAX(0,AD22*(1+Forecast!$B29))</f>
        <v>0</v>
      </c>
      <c r="AF22" s="2">
        <f>MAX(0,AE22*(1+Forecast!$B29))</f>
        <v>0</v>
      </c>
      <c r="AG22" s="2">
        <f>MAX(0,AF22*(1+Forecast!$B29))</f>
        <v>0</v>
      </c>
    </row>
    <row r="23" spans="1:33">
      <c r="A23" s="21" t="s">
        <v>14</v>
      </c>
      <c r="B23" s="2">
        <f>INDEX(SYCEU!$B$2:$G$11, MATCH($A23, SYCEU!$A$2:$A$11, 0), MATCH(Commercial_calculation!$A$15, SYCEU!$B$1:$G$1, 0))</f>
        <v>0</v>
      </c>
      <c r="C23" s="2">
        <f>INDEX('2020'!$B$2:$G$11, MATCH($A23, '2020'!$A$2:$A$11, 0), MATCH(Commercial_calculation!$A$15, '2020'!$B$1:$G$1, 0))</f>
        <v>0</v>
      </c>
      <c r="D23" s="2">
        <f>INDEX('2021'!$B$2:$G$11, MATCH($A23, '2021'!$A$2:$A$11, 0), MATCH(Commercial_calculation!$A$15, '2021'!$B$1:$G$1, 0))</f>
        <v>0</v>
      </c>
      <c r="E23" s="2">
        <f>MAX(0,D23*(1+Forecast!$B30))</f>
        <v>0</v>
      </c>
      <c r="F23" s="2">
        <f>MAX(0,E23*(1+Forecast!$B30))</f>
        <v>0</v>
      </c>
      <c r="G23" s="2">
        <f>MAX(0,F23*(1+Forecast!$B30))</f>
        <v>0</v>
      </c>
      <c r="H23" s="2">
        <f>MAX(0,G23*(1+Forecast!$B30))</f>
        <v>0</v>
      </c>
      <c r="I23" s="2">
        <f>MAX(0,H23*(1+Forecast!$B30))</f>
        <v>0</v>
      </c>
      <c r="J23" s="2">
        <f>MAX(0,I23*(1+Forecast!$B30))</f>
        <v>0</v>
      </c>
      <c r="K23" s="2">
        <f>MAX(0,J23*(1+Forecast!$B30))</f>
        <v>0</v>
      </c>
      <c r="L23" s="2">
        <f>MAX(0,K23*(1+Forecast!$B30))</f>
        <v>0</v>
      </c>
      <c r="M23" s="2">
        <f>MAX(0,L23*(1+Forecast!$B30))</f>
        <v>0</v>
      </c>
      <c r="N23" s="2">
        <f>MAX(0,M23*(1+Forecast!$B30))</f>
        <v>0</v>
      </c>
      <c r="O23" s="2">
        <f>MAX(0,N23*(1+Forecast!$B30))</f>
        <v>0</v>
      </c>
      <c r="P23" s="2">
        <f>MAX(0,O23*(1+Forecast!$B30))</f>
        <v>0</v>
      </c>
      <c r="Q23" s="2">
        <f>MAX(0,P23*(1+Forecast!$B30))</f>
        <v>0</v>
      </c>
      <c r="R23" s="2">
        <f>MAX(0,Q23*(1+Forecast!$B30))</f>
        <v>0</v>
      </c>
      <c r="S23" s="2">
        <f>MAX(0,R23*(1+Forecast!$B30))</f>
        <v>0</v>
      </c>
      <c r="T23" s="2">
        <f>MAX(0,S23*(1+Forecast!$B30))</f>
        <v>0</v>
      </c>
      <c r="U23" s="2">
        <f>MAX(0,T23*(1+Forecast!$B30))</f>
        <v>0</v>
      </c>
      <c r="V23" s="2">
        <f>MAX(0,U23*(1+Forecast!$B30))</f>
        <v>0</v>
      </c>
      <c r="W23" s="2">
        <f>MAX(0,V23*(1+Forecast!$B30))</f>
        <v>0</v>
      </c>
      <c r="X23" s="2">
        <f>MAX(0,W23*(1+Forecast!$B30))</f>
        <v>0</v>
      </c>
      <c r="Y23" s="2">
        <f>MAX(0,X23*(1+Forecast!$B30))</f>
        <v>0</v>
      </c>
      <c r="Z23" s="2">
        <f>MAX(0,Y23*(1+Forecast!$B30))</f>
        <v>0</v>
      </c>
      <c r="AA23" s="2">
        <f>MAX(0,Z23*(1+Forecast!$B30))</f>
        <v>0</v>
      </c>
      <c r="AB23" s="2">
        <f>MAX(0,AA23*(1+Forecast!$B30))</f>
        <v>0</v>
      </c>
      <c r="AC23" s="2">
        <f>MAX(0,AB23*(1+Forecast!$B30))</f>
        <v>0</v>
      </c>
      <c r="AD23" s="2">
        <f>MAX(0,AC23*(1+Forecast!$B30))</f>
        <v>0</v>
      </c>
      <c r="AE23" s="2">
        <f>MAX(0,AD23*(1+Forecast!$B30))</f>
        <v>0</v>
      </c>
      <c r="AF23" s="2">
        <f>MAX(0,AE23*(1+Forecast!$B30))</f>
        <v>0</v>
      </c>
      <c r="AG23" s="2">
        <f>MAX(0,AF23*(1+Forecast!$B30))</f>
        <v>0</v>
      </c>
    </row>
    <row r="24" spans="1:33">
      <c r="A24" s="21" t="s">
        <v>15</v>
      </c>
      <c r="B24" s="2">
        <f>INDEX(SYCEU!$B$2:$G$11, MATCH($A24, SYCEU!$A$2:$A$11, 0), MATCH(Commercial_calculation!$A$15, SYCEU!$B$1:$G$1, 0))</f>
        <v>318006442154.99707</v>
      </c>
      <c r="C24" s="2">
        <f>INDEX('2020'!$B$2:$G$11, MATCH($A24, '2020'!$A$2:$A$11, 0), MATCH(Commercial_calculation!$A$15, '2020'!$B$1:$G$1, 0))</f>
        <v>298632318918.56421</v>
      </c>
      <c r="D24" s="2">
        <f>INDEX('2021'!$B$2:$G$11, MATCH($A24, '2021'!$A$2:$A$11, 0), MATCH(Commercial_calculation!$A$15, '2021'!$B$1:$G$1, 0))</f>
        <v>293945031038.7821</v>
      </c>
      <c r="E24" s="2">
        <f>MAX(0,D24*(1+Forecast!$B31))</f>
        <v>283069064890.34717</v>
      </c>
      <c r="F24" s="2">
        <f>MAX(0,E24*(1+Forecast!$B31))</f>
        <v>272595509489.40433</v>
      </c>
      <c r="G24" s="2">
        <f>MAX(0,F24*(1+Forecast!$B31))</f>
        <v>262509475638.29636</v>
      </c>
      <c r="H24" s="2">
        <f>MAX(0,G24*(1+Forecast!$B31))</f>
        <v>252796625039.67938</v>
      </c>
      <c r="I24" s="2">
        <f>MAX(0,H24*(1+Forecast!$B31))</f>
        <v>243443149913.21124</v>
      </c>
      <c r="J24" s="2">
        <f>MAX(0,I24*(1+Forecast!$B31))</f>
        <v>234435753366.42242</v>
      </c>
      <c r="K24" s="2">
        <f>MAX(0,J24*(1+Forecast!$B31))</f>
        <v>225761630491.86478</v>
      </c>
      <c r="L24" s="2">
        <f>MAX(0,K24*(1+Forecast!$B31))</f>
        <v>217408450163.66577</v>
      </c>
      <c r="M24" s="2">
        <f>MAX(0,L24*(1+Forecast!$B31))</f>
        <v>209364337507.61014</v>
      </c>
      <c r="N24" s="2">
        <f>MAX(0,M24*(1+Forecast!$B31))</f>
        <v>201617857019.82855</v>
      </c>
      <c r="O24" s="2">
        <f>MAX(0,N24*(1+Forecast!$B31))</f>
        <v>194157996310.09488</v>
      </c>
      <c r="P24" s="2">
        <f>MAX(0,O24*(1+Forecast!$B31))</f>
        <v>186974150446.62137</v>
      </c>
      <c r="Q24" s="2">
        <f>MAX(0,P24*(1+Forecast!$B31))</f>
        <v>180056106880.09637</v>
      </c>
      <c r="R24" s="2">
        <f>MAX(0,Q24*(1+Forecast!$B31))</f>
        <v>173394030925.53281</v>
      </c>
      <c r="S24" s="2">
        <f>MAX(0,R24*(1+Forecast!$B31))</f>
        <v>166978451781.28809</v>
      </c>
      <c r="T24" s="2">
        <f>MAX(0,S24*(1+Forecast!$B31))</f>
        <v>160800249065.38043</v>
      </c>
      <c r="U24" s="2">
        <f>MAX(0,T24*(1+Forecast!$B31))</f>
        <v>154850639849.96136</v>
      </c>
      <c r="V24" s="2">
        <f>MAX(0,U24*(1+Forecast!$B31))</f>
        <v>149121166175.51279</v>
      </c>
      <c r="W24" s="2">
        <f>MAX(0,V24*(1+Forecast!$B31))</f>
        <v>143603683027.0188</v>
      </c>
      <c r="X24" s="2">
        <f>MAX(0,W24*(1+Forecast!$B31))</f>
        <v>138290346755.0191</v>
      </c>
      <c r="Y24" s="2">
        <f>MAX(0,X24*(1+Forecast!$B31))</f>
        <v>133173603925.08339</v>
      </c>
      <c r="Z24" s="2">
        <f>MAX(0,Y24*(1+Forecast!$B31))</f>
        <v>128246180579.8553</v>
      </c>
      <c r="AA24" s="2">
        <f>MAX(0,Z24*(1+Forecast!$B31))</f>
        <v>123501071898.40065</v>
      </c>
      <c r="AB24" s="2">
        <f>MAX(0,AA24*(1+Forecast!$B31))</f>
        <v>118931532238.15982</v>
      </c>
      <c r="AC24" s="2">
        <f>MAX(0,AB24*(1+Forecast!$B31))</f>
        <v>114531065545.3479</v>
      </c>
      <c r="AD24" s="2">
        <f>MAX(0,AC24*(1+Forecast!$B31))</f>
        <v>110293416120.17003</v>
      </c>
      <c r="AE24" s="2">
        <f>MAX(0,AD24*(1+Forecast!$B31))</f>
        <v>106212559723.72374</v>
      </c>
      <c r="AF24" s="2">
        <f>MAX(0,AE24*(1+Forecast!$B31))</f>
        <v>102282695013.94595</v>
      </c>
      <c r="AG24" s="2">
        <f>MAX(0,AF24*(1+Forecast!$B31))</f>
        <v>98498235298.429947</v>
      </c>
    </row>
    <row r="25" spans="1:33">
      <c r="A25" s="21" t="s">
        <v>16</v>
      </c>
      <c r="B25" s="2">
        <f>INDEX(SYCEU!$B$2:$G$11, MATCH($A25, SYCEU!$A$2:$A$11, 0), MATCH(Commercial_calculation!$A$15, SYCEU!$B$1:$G$1, 0))</f>
        <v>0</v>
      </c>
      <c r="C25" s="2">
        <f>INDEX('2020'!$B$2:$G$11, MATCH($A25, '2020'!$A$2:$A$11, 0), MATCH(Commercial_calculation!$A$15, '2020'!$B$1:$G$1, 0))</f>
        <v>0</v>
      </c>
      <c r="D25" s="2">
        <f>INDEX('2021'!$B$2:$G$11, MATCH($A25, '2021'!$A$2:$A$11, 0), MATCH(Commercial_calculation!$A$15, '2021'!$B$1:$G$1, 0))</f>
        <v>0</v>
      </c>
      <c r="E25" s="2">
        <f>MAX(0,D25*(1+Forecast!$B32))</f>
        <v>0</v>
      </c>
      <c r="F25" s="2">
        <f>MAX(0,E25*(1+Forecast!$B32))</f>
        <v>0</v>
      </c>
      <c r="G25" s="2">
        <f>MAX(0,F25*(1+Forecast!$B32))</f>
        <v>0</v>
      </c>
      <c r="H25" s="2">
        <f>MAX(0,G25*(1+Forecast!$B32))</f>
        <v>0</v>
      </c>
      <c r="I25" s="2">
        <f>MAX(0,H25*(1+Forecast!$B32))</f>
        <v>0</v>
      </c>
      <c r="J25" s="2">
        <f>MAX(0,I25*(1+Forecast!$B32))</f>
        <v>0</v>
      </c>
      <c r="K25" s="2">
        <f>MAX(0,J25*(1+Forecast!$B32))</f>
        <v>0</v>
      </c>
      <c r="L25" s="2">
        <f>MAX(0,K25*(1+Forecast!$B32))</f>
        <v>0</v>
      </c>
      <c r="M25" s="2">
        <f>MAX(0,L25*(1+Forecast!$B32))</f>
        <v>0</v>
      </c>
      <c r="N25" s="2">
        <f>MAX(0,M25*(1+Forecast!$B32))</f>
        <v>0</v>
      </c>
      <c r="O25" s="2">
        <f>MAX(0,N25*(1+Forecast!$B32))</f>
        <v>0</v>
      </c>
      <c r="P25" s="2">
        <f>MAX(0,O25*(1+Forecast!$B32))</f>
        <v>0</v>
      </c>
      <c r="Q25" s="2">
        <f>MAX(0,P25*(1+Forecast!$B32))</f>
        <v>0</v>
      </c>
      <c r="R25" s="2">
        <f>MAX(0,Q25*(1+Forecast!$B32))</f>
        <v>0</v>
      </c>
      <c r="S25" s="2">
        <f>MAX(0,R25*(1+Forecast!$B32))</f>
        <v>0</v>
      </c>
      <c r="T25" s="2">
        <f>MAX(0,S25*(1+Forecast!$B32))</f>
        <v>0</v>
      </c>
      <c r="U25" s="2">
        <f>MAX(0,T25*(1+Forecast!$B32))</f>
        <v>0</v>
      </c>
      <c r="V25" s="2">
        <f>MAX(0,U25*(1+Forecast!$B32))</f>
        <v>0</v>
      </c>
      <c r="W25" s="2">
        <f>MAX(0,V25*(1+Forecast!$B32))</f>
        <v>0</v>
      </c>
      <c r="X25" s="2">
        <f>MAX(0,W25*(1+Forecast!$B32))</f>
        <v>0</v>
      </c>
      <c r="Y25" s="2">
        <f>MAX(0,X25*(1+Forecast!$B32))</f>
        <v>0</v>
      </c>
      <c r="Z25" s="2">
        <f>MAX(0,Y25*(1+Forecast!$B32))</f>
        <v>0</v>
      </c>
      <c r="AA25" s="2">
        <f>MAX(0,Z25*(1+Forecast!$B32))</f>
        <v>0</v>
      </c>
      <c r="AB25" s="2">
        <f>MAX(0,AA25*(1+Forecast!$B32))</f>
        <v>0</v>
      </c>
      <c r="AC25" s="2">
        <f>MAX(0,AB25*(1+Forecast!$B32))</f>
        <v>0</v>
      </c>
      <c r="AD25" s="2">
        <f>MAX(0,AC25*(1+Forecast!$B32))</f>
        <v>0</v>
      </c>
      <c r="AE25" s="2">
        <f>MAX(0,AD25*(1+Forecast!$B32))</f>
        <v>0</v>
      </c>
      <c r="AF25" s="2">
        <f>MAX(0,AE25*(1+Forecast!$B32))</f>
        <v>0</v>
      </c>
      <c r="AG25" s="2">
        <f>MAX(0,AF25*(1+Forecast!$B32))</f>
        <v>0</v>
      </c>
    </row>
    <row r="26" spans="1:33">
      <c r="D26" s="10"/>
    </row>
    <row r="27" spans="1:33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>
      <c r="A28" s="21" t="s">
        <v>2</v>
      </c>
      <c r="B28" s="2">
        <f>INDEX(SYCEU!$B$2:$G$11, MATCH($A28, SYCEU!$A$2:$A$11, 0), MATCH(Commercial_calculation!$A$27, SYCEU!$B$1:$G$1, 0))</f>
        <v>0</v>
      </c>
      <c r="C28" s="2">
        <f>INDEX('2020'!$B$2:$G$11, MATCH($A28, '2020'!$A$2:$A$11, 0), MATCH(Commercial_calculation!$A$27, '2020'!$B$1:$G$1, 0))</f>
        <v>0</v>
      </c>
      <c r="D28" s="2">
        <f>INDEX('2021'!$B$2:$G$11, MATCH($A28, '2021'!$A$2:$A$11, 0), MATCH(Commercial_calculation!$A$27, '2021'!$B$1:$G$1, 0))</f>
        <v>0</v>
      </c>
      <c r="E28" s="2">
        <f>MAX(0,D28*(1+Forecast!$B23))</f>
        <v>0</v>
      </c>
      <c r="F28" s="2">
        <f>MAX(0,E28*(1+Forecast!$B23))</f>
        <v>0</v>
      </c>
      <c r="G28" s="2">
        <f>MAX(0,F28*(1+Forecast!$B23))</f>
        <v>0</v>
      </c>
      <c r="H28" s="2">
        <f>MAX(0,G28*(1+Forecast!$B23))</f>
        <v>0</v>
      </c>
      <c r="I28" s="2">
        <f>MAX(0,H28*(1+Forecast!$B23))</f>
        <v>0</v>
      </c>
      <c r="J28" s="2">
        <f>MAX(0,I28*(1+Forecast!$B23))</f>
        <v>0</v>
      </c>
      <c r="K28" s="2">
        <f>MAX(0,J28*(1+Forecast!$B23))</f>
        <v>0</v>
      </c>
      <c r="L28" s="2">
        <f>MAX(0,K28*(1+Forecast!$B23))</f>
        <v>0</v>
      </c>
      <c r="M28" s="2">
        <f>MAX(0,L28*(1+Forecast!$B23))</f>
        <v>0</v>
      </c>
      <c r="N28" s="2">
        <f>MAX(0,M28*(1+Forecast!$B23))</f>
        <v>0</v>
      </c>
      <c r="O28" s="2">
        <f>MAX(0,N28*(1+Forecast!$B23))</f>
        <v>0</v>
      </c>
      <c r="P28" s="2">
        <f>MAX(0,O28*(1+Forecast!$B23))</f>
        <v>0</v>
      </c>
      <c r="Q28" s="2">
        <f>MAX(0,P28*(1+Forecast!$B23))</f>
        <v>0</v>
      </c>
      <c r="R28" s="2">
        <f>MAX(0,Q28*(1+Forecast!$B23))</f>
        <v>0</v>
      </c>
      <c r="S28" s="2">
        <f>MAX(0,R28*(1+Forecast!$B23))</f>
        <v>0</v>
      </c>
      <c r="T28" s="2">
        <f>MAX(0,S28*(1+Forecast!$B23))</f>
        <v>0</v>
      </c>
      <c r="U28" s="2">
        <f>MAX(0,T28*(1+Forecast!$B23))</f>
        <v>0</v>
      </c>
      <c r="V28" s="2">
        <f>MAX(0,U28*(1+Forecast!$B23))</f>
        <v>0</v>
      </c>
      <c r="W28" s="2">
        <f>MAX(0,V28*(1+Forecast!$B23))</f>
        <v>0</v>
      </c>
      <c r="X28" s="2">
        <f>MAX(0,W28*(1+Forecast!$B23))</f>
        <v>0</v>
      </c>
      <c r="Y28" s="2">
        <f>MAX(0,X28*(1+Forecast!$B23))</f>
        <v>0</v>
      </c>
      <c r="Z28" s="2">
        <f>MAX(0,Y28*(1+Forecast!$B23))</f>
        <v>0</v>
      </c>
      <c r="AA28" s="2">
        <f>MAX(0,Z28*(1+Forecast!$B23))</f>
        <v>0</v>
      </c>
      <c r="AB28" s="2">
        <f>MAX(0,AA28*(1+Forecast!$B23))</f>
        <v>0</v>
      </c>
      <c r="AC28" s="2">
        <f>MAX(0,AB28*(1+Forecast!$B23))</f>
        <v>0</v>
      </c>
      <c r="AD28" s="2">
        <f>MAX(0,AC28*(1+Forecast!$B23))</f>
        <v>0</v>
      </c>
      <c r="AE28" s="2">
        <f>MAX(0,AD28*(1+Forecast!$B23))</f>
        <v>0</v>
      </c>
      <c r="AF28" s="2">
        <f>MAX(0,AE28*(1+Forecast!$B23))</f>
        <v>0</v>
      </c>
      <c r="AG28" s="2">
        <f>MAX(0,AF28*(1+Forecast!$B23))</f>
        <v>0</v>
      </c>
    </row>
    <row r="29" spans="1:33">
      <c r="A29" s="21" t="s">
        <v>3</v>
      </c>
      <c r="B29" s="2">
        <f>INDEX(SYCEU!$B$2:$G$11, MATCH($A29, SYCEU!$A$2:$A$11, 0), MATCH(Commercial_calculation!$A$27, SYCEU!$B$1:$G$1, 0))</f>
        <v>0</v>
      </c>
      <c r="C29" s="2">
        <f>INDEX('2020'!$B$2:$G$11, MATCH($A29, '2020'!$A$2:$A$11, 0), MATCH(Commercial_calculation!$A$27, '2020'!$B$1:$G$1, 0))</f>
        <v>0</v>
      </c>
      <c r="D29" s="2">
        <f>INDEX('2021'!$B$2:$G$11, MATCH($A29, '2021'!$A$2:$A$11, 0), MATCH(Commercial_calculation!$A$27, '2021'!$B$1:$G$1, 0))</f>
        <v>0</v>
      </c>
      <c r="E29" s="2">
        <f>MAX(0,D29*(1+Forecast!$B24))</f>
        <v>0</v>
      </c>
      <c r="F29" s="2">
        <f>MAX(0,E29*(1+Forecast!$B24))</f>
        <v>0</v>
      </c>
      <c r="G29" s="2">
        <f>MAX(0,F29*(1+Forecast!$B24))</f>
        <v>0</v>
      </c>
      <c r="H29" s="2">
        <f>MAX(0,G29*(1+Forecast!$B24))</f>
        <v>0</v>
      </c>
      <c r="I29" s="2">
        <f>MAX(0,H29*(1+Forecast!$B24))</f>
        <v>0</v>
      </c>
      <c r="J29" s="2">
        <f>MAX(0,I29*(1+Forecast!$B24))</f>
        <v>0</v>
      </c>
      <c r="K29" s="2">
        <f>MAX(0,J29*(1+Forecast!$B24))</f>
        <v>0</v>
      </c>
      <c r="L29" s="2">
        <f>MAX(0,K29*(1+Forecast!$B24))</f>
        <v>0</v>
      </c>
      <c r="M29" s="2">
        <f>MAX(0,L29*(1+Forecast!$B24))</f>
        <v>0</v>
      </c>
      <c r="N29" s="2">
        <f>MAX(0,M29*(1+Forecast!$B24))</f>
        <v>0</v>
      </c>
      <c r="O29" s="2">
        <f>MAX(0,N29*(1+Forecast!$B24))</f>
        <v>0</v>
      </c>
      <c r="P29" s="2">
        <f>MAX(0,O29*(1+Forecast!$B24))</f>
        <v>0</v>
      </c>
      <c r="Q29" s="2">
        <f>MAX(0,P29*(1+Forecast!$B24))</f>
        <v>0</v>
      </c>
      <c r="R29" s="2">
        <f>MAX(0,Q29*(1+Forecast!$B24))</f>
        <v>0</v>
      </c>
      <c r="S29" s="2">
        <f>MAX(0,R29*(1+Forecast!$B24))</f>
        <v>0</v>
      </c>
      <c r="T29" s="2">
        <f>MAX(0,S29*(1+Forecast!$B24))</f>
        <v>0</v>
      </c>
      <c r="U29" s="2">
        <f>MAX(0,T29*(1+Forecast!$B24))</f>
        <v>0</v>
      </c>
      <c r="V29" s="2">
        <f>MAX(0,U29*(1+Forecast!$B24))</f>
        <v>0</v>
      </c>
      <c r="W29" s="2">
        <f>MAX(0,V29*(1+Forecast!$B24))</f>
        <v>0</v>
      </c>
      <c r="X29" s="2">
        <f>MAX(0,W29*(1+Forecast!$B24))</f>
        <v>0</v>
      </c>
      <c r="Y29" s="2">
        <f>MAX(0,X29*(1+Forecast!$B24))</f>
        <v>0</v>
      </c>
      <c r="Z29" s="2">
        <f>MAX(0,Y29*(1+Forecast!$B24))</f>
        <v>0</v>
      </c>
      <c r="AA29" s="2">
        <f>MAX(0,Z29*(1+Forecast!$B24))</f>
        <v>0</v>
      </c>
      <c r="AB29" s="2">
        <f>MAX(0,AA29*(1+Forecast!$B24))</f>
        <v>0</v>
      </c>
      <c r="AC29" s="2">
        <f>MAX(0,AB29*(1+Forecast!$B24))</f>
        <v>0</v>
      </c>
      <c r="AD29" s="2">
        <f>MAX(0,AC29*(1+Forecast!$B24))</f>
        <v>0</v>
      </c>
      <c r="AE29" s="2">
        <f>MAX(0,AD29*(1+Forecast!$B24))</f>
        <v>0</v>
      </c>
      <c r="AF29" s="2">
        <f>MAX(0,AE29*(1+Forecast!$B24))</f>
        <v>0</v>
      </c>
      <c r="AG29" s="2">
        <f>MAX(0,AF29*(1+Forecast!$B24))</f>
        <v>0</v>
      </c>
    </row>
    <row r="30" spans="1:33">
      <c r="A30" s="21" t="s">
        <v>4</v>
      </c>
      <c r="B30" s="2">
        <f>INDEX(SYCEU!$B$2:$G$11, MATCH($A30, SYCEU!$A$2:$A$11, 0), MATCH(Commercial_calculation!$A$27, SYCEU!$B$1:$G$1, 0))</f>
        <v>0</v>
      </c>
      <c r="C30" s="2">
        <f>INDEX('2020'!$B$2:$G$11, MATCH($A30, '2020'!$A$2:$A$11, 0), MATCH(Commercial_calculation!$A$27, '2020'!$B$1:$G$1, 0))</f>
        <v>0</v>
      </c>
      <c r="D30" s="2">
        <f>INDEX('2021'!$B$2:$G$11, MATCH($A30, '2021'!$A$2:$A$11, 0), MATCH(Commercial_calculation!$A$27, '2021'!$B$1:$G$1, 0))</f>
        <v>0</v>
      </c>
      <c r="E30" s="2">
        <f>MAX(0,D30*(1+Forecast!$B25))</f>
        <v>0</v>
      </c>
      <c r="F30" s="2">
        <f>MAX(0,E30*(1+Forecast!$B25))</f>
        <v>0</v>
      </c>
      <c r="G30" s="2">
        <f>MAX(0,F30*(1+Forecast!$B25))</f>
        <v>0</v>
      </c>
      <c r="H30" s="2">
        <f>MAX(0,G30*(1+Forecast!$B25))</f>
        <v>0</v>
      </c>
      <c r="I30" s="2">
        <f>MAX(0,H30*(1+Forecast!$B25))</f>
        <v>0</v>
      </c>
      <c r="J30" s="2">
        <f>MAX(0,I30*(1+Forecast!$B25))</f>
        <v>0</v>
      </c>
      <c r="K30" s="2">
        <f>MAX(0,J30*(1+Forecast!$B25))</f>
        <v>0</v>
      </c>
      <c r="L30" s="2">
        <f>MAX(0,K30*(1+Forecast!$B25))</f>
        <v>0</v>
      </c>
      <c r="M30" s="2">
        <f>MAX(0,L30*(1+Forecast!$B25))</f>
        <v>0</v>
      </c>
      <c r="N30" s="2">
        <f>MAX(0,M30*(1+Forecast!$B25))</f>
        <v>0</v>
      </c>
      <c r="O30" s="2">
        <f>MAX(0,N30*(1+Forecast!$B25))</f>
        <v>0</v>
      </c>
      <c r="P30" s="2">
        <f>MAX(0,O30*(1+Forecast!$B25))</f>
        <v>0</v>
      </c>
      <c r="Q30" s="2">
        <f>MAX(0,P30*(1+Forecast!$B25))</f>
        <v>0</v>
      </c>
      <c r="R30" s="2">
        <f>MAX(0,Q30*(1+Forecast!$B25))</f>
        <v>0</v>
      </c>
      <c r="S30" s="2">
        <f>MAX(0,R30*(1+Forecast!$B25))</f>
        <v>0</v>
      </c>
      <c r="T30" s="2">
        <f>MAX(0,S30*(1+Forecast!$B25))</f>
        <v>0</v>
      </c>
      <c r="U30" s="2">
        <f>MAX(0,T30*(1+Forecast!$B25))</f>
        <v>0</v>
      </c>
      <c r="V30" s="2">
        <f>MAX(0,U30*(1+Forecast!$B25))</f>
        <v>0</v>
      </c>
      <c r="W30" s="2">
        <f>MAX(0,V30*(1+Forecast!$B25))</f>
        <v>0</v>
      </c>
      <c r="X30" s="2">
        <f>MAX(0,W30*(1+Forecast!$B25))</f>
        <v>0</v>
      </c>
      <c r="Y30" s="2">
        <f>MAX(0,X30*(1+Forecast!$B25))</f>
        <v>0</v>
      </c>
      <c r="Z30" s="2">
        <f>MAX(0,Y30*(1+Forecast!$B25))</f>
        <v>0</v>
      </c>
      <c r="AA30" s="2">
        <f>MAX(0,Z30*(1+Forecast!$B25))</f>
        <v>0</v>
      </c>
      <c r="AB30" s="2">
        <f>MAX(0,AA30*(1+Forecast!$B25))</f>
        <v>0</v>
      </c>
      <c r="AC30" s="2">
        <f>MAX(0,AB30*(1+Forecast!$B25))</f>
        <v>0</v>
      </c>
      <c r="AD30" s="2">
        <f>MAX(0,AC30*(1+Forecast!$B25))</f>
        <v>0</v>
      </c>
      <c r="AE30" s="2">
        <f>MAX(0,AD30*(1+Forecast!$B25))</f>
        <v>0</v>
      </c>
      <c r="AF30" s="2">
        <f>MAX(0,AE30*(1+Forecast!$B25))</f>
        <v>0</v>
      </c>
      <c r="AG30" s="2">
        <f>MAX(0,AF30*(1+Forecast!$B25))</f>
        <v>0</v>
      </c>
    </row>
    <row r="31" spans="1:33">
      <c r="A31" s="21" t="s">
        <v>5</v>
      </c>
      <c r="B31" s="2">
        <f>INDEX(SYCEU!$B$2:$G$11, MATCH($A31, SYCEU!$A$2:$A$11, 0), MATCH(Commercial_calculation!$A$27, SYCEU!$B$1:$G$1, 0))</f>
        <v>0</v>
      </c>
      <c r="C31" s="2">
        <f>INDEX('2020'!$B$2:$G$11, MATCH($A31, '2020'!$A$2:$A$11, 0), MATCH(Commercial_calculation!$A$27, '2020'!$B$1:$G$1, 0))</f>
        <v>0</v>
      </c>
      <c r="D31" s="2">
        <f>INDEX('2021'!$B$2:$G$11, MATCH($A31, '2021'!$A$2:$A$11, 0), MATCH(Commercial_calculation!$A$27, '2021'!$B$1:$G$1, 0))</f>
        <v>0</v>
      </c>
      <c r="E31" s="2">
        <f>MAX(0,D31*(1+Forecast!$B26))</f>
        <v>0</v>
      </c>
      <c r="F31" s="2">
        <f>MAX(0,E31*(1+Forecast!$B26))</f>
        <v>0</v>
      </c>
      <c r="G31" s="2">
        <f>MAX(0,F31*(1+Forecast!$B26))</f>
        <v>0</v>
      </c>
      <c r="H31" s="2">
        <f>MAX(0,G31*(1+Forecast!$B26))</f>
        <v>0</v>
      </c>
      <c r="I31" s="2">
        <f>MAX(0,H31*(1+Forecast!$B26))</f>
        <v>0</v>
      </c>
      <c r="J31" s="2">
        <f>MAX(0,I31*(1+Forecast!$B26))</f>
        <v>0</v>
      </c>
      <c r="K31" s="2">
        <f>MAX(0,J31*(1+Forecast!$B26))</f>
        <v>0</v>
      </c>
      <c r="L31" s="2">
        <f>MAX(0,K31*(1+Forecast!$B26))</f>
        <v>0</v>
      </c>
      <c r="M31" s="2">
        <f>MAX(0,L31*(1+Forecast!$B26))</f>
        <v>0</v>
      </c>
      <c r="N31" s="2">
        <f>MAX(0,M31*(1+Forecast!$B26))</f>
        <v>0</v>
      </c>
      <c r="O31" s="2">
        <f>MAX(0,N31*(1+Forecast!$B26))</f>
        <v>0</v>
      </c>
      <c r="P31" s="2">
        <f>MAX(0,O31*(1+Forecast!$B26))</f>
        <v>0</v>
      </c>
      <c r="Q31" s="2">
        <f>MAX(0,P31*(1+Forecast!$B26))</f>
        <v>0</v>
      </c>
      <c r="R31" s="2">
        <f>MAX(0,Q31*(1+Forecast!$B26))</f>
        <v>0</v>
      </c>
      <c r="S31" s="2">
        <f>MAX(0,R31*(1+Forecast!$B26))</f>
        <v>0</v>
      </c>
      <c r="T31" s="2">
        <f>MAX(0,S31*(1+Forecast!$B26))</f>
        <v>0</v>
      </c>
      <c r="U31" s="2">
        <f>MAX(0,T31*(1+Forecast!$B26))</f>
        <v>0</v>
      </c>
      <c r="V31" s="2">
        <f>MAX(0,U31*(1+Forecast!$B26))</f>
        <v>0</v>
      </c>
      <c r="W31" s="2">
        <f>MAX(0,V31*(1+Forecast!$B26))</f>
        <v>0</v>
      </c>
      <c r="X31" s="2">
        <f>MAX(0,W31*(1+Forecast!$B26))</f>
        <v>0</v>
      </c>
      <c r="Y31" s="2">
        <f>MAX(0,X31*(1+Forecast!$B26))</f>
        <v>0</v>
      </c>
      <c r="Z31" s="2">
        <f>MAX(0,Y31*(1+Forecast!$B26))</f>
        <v>0</v>
      </c>
      <c r="AA31" s="2">
        <f>MAX(0,Z31*(1+Forecast!$B26))</f>
        <v>0</v>
      </c>
      <c r="AB31" s="2">
        <f>MAX(0,AA31*(1+Forecast!$B26))</f>
        <v>0</v>
      </c>
      <c r="AC31" s="2">
        <f>MAX(0,AB31*(1+Forecast!$B26))</f>
        <v>0</v>
      </c>
      <c r="AD31" s="2">
        <f>MAX(0,AC31*(1+Forecast!$B26))</f>
        <v>0</v>
      </c>
      <c r="AE31" s="2">
        <f>MAX(0,AD31*(1+Forecast!$B26))</f>
        <v>0</v>
      </c>
      <c r="AF31" s="2">
        <f>MAX(0,AE31*(1+Forecast!$B26))</f>
        <v>0</v>
      </c>
      <c r="AG31" s="2">
        <f>MAX(0,AF31*(1+Forecast!$B26))</f>
        <v>0</v>
      </c>
    </row>
    <row r="32" spans="1:33">
      <c r="A32" s="21" t="s">
        <v>7</v>
      </c>
      <c r="B32" s="2">
        <f>INDEX(SYCEU!$B$2:$G$11, MATCH($A32, SYCEU!$A$2:$A$11, 0), MATCH(Commercial_calculation!$A$27, SYCEU!$B$1:$G$1, 0))</f>
        <v>0</v>
      </c>
      <c r="C32" s="2">
        <f>INDEX('2020'!$B$2:$G$11, MATCH($A32, '2020'!$A$2:$A$11, 0), MATCH(Commercial_calculation!$A$27, '2020'!$B$1:$G$1, 0))</f>
        <v>0</v>
      </c>
      <c r="D32" s="2">
        <f>INDEX('2021'!$B$2:$G$11, MATCH($A32, '2021'!$A$2:$A$11, 0), MATCH(Commercial_calculation!$A$27, '2021'!$B$1:$G$1, 0))</f>
        <v>0</v>
      </c>
      <c r="E32" s="2">
        <f>MAX(0,D32*(1+Forecast!$B27))</f>
        <v>0</v>
      </c>
      <c r="F32" s="2">
        <f>MAX(0,E32*(1+Forecast!$B27))</f>
        <v>0</v>
      </c>
      <c r="G32" s="2">
        <f>MAX(0,F32*(1+Forecast!$B27))</f>
        <v>0</v>
      </c>
      <c r="H32" s="2">
        <f>MAX(0,G32*(1+Forecast!$B27))</f>
        <v>0</v>
      </c>
      <c r="I32" s="2">
        <f>MAX(0,H32*(1+Forecast!$B27))</f>
        <v>0</v>
      </c>
      <c r="J32" s="2">
        <f>MAX(0,I32*(1+Forecast!$B27))</f>
        <v>0</v>
      </c>
      <c r="K32" s="2">
        <f>MAX(0,J32*(1+Forecast!$B27))</f>
        <v>0</v>
      </c>
      <c r="L32" s="2">
        <f>MAX(0,K32*(1+Forecast!$B27))</f>
        <v>0</v>
      </c>
      <c r="M32" s="2">
        <f>MAX(0,L32*(1+Forecast!$B27))</f>
        <v>0</v>
      </c>
      <c r="N32" s="2">
        <f>MAX(0,M32*(1+Forecast!$B27))</f>
        <v>0</v>
      </c>
      <c r="O32" s="2">
        <f>MAX(0,N32*(1+Forecast!$B27))</f>
        <v>0</v>
      </c>
      <c r="P32" s="2">
        <f>MAX(0,O32*(1+Forecast!$B27))</f>
        <v>0</v>
      </c>
      <c r="Q32" s="2">
        <f>MAX(0,P32*(1+Forecast!$B27))</f>
        <v>0</v>
      </c>
      <c r="R32" s="2">
        <f>MAX(0,Q32*(1+Forecast!$B27))</f>
        <v>0</v>
      </c>
      <c r="S32" s="2">
        <f>MAX(0,R32*(1+Forecast!$B27))</f>
        <v>0</v>
      </c>
      <c r="T32" s="2">
        <f>MAX(0,S32*(1+Forecast!$B27))</f>
        <v>0</v>
      </c>
      <c r="U32" s="2">
        <f>MAX(0,T32*(1+Forecast!$B27))</f>
        <v>0</v>
      </c>
      <c r="V32" s="2">
        <f>MAX(0,U32*(1+Forecast!$B27))</f>
        <v>0</v>
      </c>
      <c r="W32" s="2">
        <f>MAX(0,V32*(1+Forecast!$B27))</f>
        <v>0</v>
      </c>
      <c r="X32" s="2">
        <f>MAX(0,W32*(1+Forecast!$B27))</f>
        <v>0</v>
      </c>
      <c r="Y32" s="2">
        <f>MAX(0,X32*(1+Forecast!$B27))</f>
        <v>0</v>
      </c>
      <c r="Z32" s="2">
        <f>MAX(0,Y32*(1+Forecast!$B27))</f>
        <v>0</v>
      </c>
      <c r="AA32" s="2">
        <f>MAX(0,Z32*(1+Forecast!$B27))</f>
        <v>0</v>
      </c>
      <c r="AB32" s="2">
        <f>MAX(0,AA32*(1+Forecast!$B27))</f>
        <v>0</v>
      </c>
      <c r="AC32" s="2">
        <f>MAX(0,AB32*(1+Forecast!$B27))</f>
        <v>0</v>
      </c>
      <c r="AD32" s="2">
        <f>MAX(0,AC32*(1+Forecast!$B27))</f>
        <v>0</v>
      </c>
      <c r="AE32" s="2">
        <f>MAX(0,AD32*(1+Forecast!$B27))</f>
        <v>0</v>
      </c>
      <c r="AF32" s="2">
        <f>MAX(0,AE32*(1+Forecast!$B27))</f>
        <v>0</v>
      </c>
      <c r="AG32" s="2">
        <f>MAX(0,AF32*(1+Forecast!$B27))</f>
        <v>0</v>
      </c>
    </row>
    <row r="33" spans="1:33">
      <c r="A33" s="21" t="s">
        <v>11</v>
      </c>
      <c r="B33" s="2">
        <f>INDEX(SYCEU!$B$2:$G$11, MATCH($A33, SYCEU!$A$2:$A$11, 0), MATCH(Commercial_calculation!$A$27, SYCEU!$B$1:$G$1, 0))</f>
        <v>0</v>
      </c>
      <c r="C33" s="2">
        <f>INDEX('2020'!$B$2:$G$11, MATCH($A33, '2020'!$A$2:$A$11, 0), MATCH(Commercial_calculation!$A$27, '2020'!$B$1:$G$1, 0))</f>
        <v>0</v>
      </c>
      <c r="D33" s="2">
        <f>INDEX('2021'!$B$2:$G$11, MATCH($A33, '2021'!$A$2:$A$11, 0), MATCH(Commercial_calculation!$A$27, '2021'!$B$1:$G$1, 0))</f>
        <v>0</v>
      </c>
      <c r="E33" s="2">
        <f>MAX(0,D33*(1+Forecast!$B28))</f>
        <v>0</v>
      </c>
      <c r="F33" s="2">
        <f>MAX(0,E33*(1+Forecast!$B28))</f>
        <v>0</v>
      </c>
      <c r="G33" s="2">
        <f>MAX(0,F33*(1+Forecast!$B28))</f>
        <v>0</v>
      </c>
      <c r="H33" s="2">
        <f>MAX(0,G33*(1+Forecast!$B28))</f>
        <v>0</v>
      </c>
      <c r="I33" s="2">
        <f>MAX(0,H33*(1+Forecast!$B28))</f>
        <v>0</v>
      </c>
      <c r="J33" s="2">
        <f>MAX(0,I33*(1+Forecast!$B28))</f>
        <v>0</v>
      </c>
      <c r="K33" s="2">
        <f>MAX(0,J33*(1+Forecast!$B28))</f>
        <v>0</v>
      </c>
      <c r="L33" s="2">
        <f>MAX(0,K33*(1+Forecast!$B28))</f>
        <v>0</v>
      </c>
      <c r="M33" s="2">
        <f>MAX(0,L33*(1+Forecast!$B28))</f>
        <v>0</v>
      </c>
      <c r="N33" s="2">
        <f>MAX(0,M33*(1+Forecast!$B28))</f>
        <v>0</v>
      </c>
      <c r="O33" s="2">
        <f>MAX(0,N33*(1+Forecast!$B28))</f>
        <v>0</v>
      </c>
      <c r="P33" s="2">
        <f>MAX(0,O33*(1+Forecast!$B28))</f>
        <v>0</v>
      </c>
      <c r="Q33" s="2">
        <f>MAX(0,P33*(1+Forecast!$B28))</f>
        <v>0</v>
      </c>
      <c r="R33" s="2">
        <f>MAX(0,Q33*(1+Forecast!$B28))</f>
        <v>0</v>
      </c>
      <c r="S33" s="2">
        <f>MAX(0,R33*(1+Forecast!$B28))</f>
        <v>0</v>
      </c>
      <c r="T33" s="2">
        <f>MAX(0,S33*(1+Forecast!$B28))</f>
        <v>0</v>
      </c>
      <c r="U33" s="2">
        <f>MAX(0,T33*(1+Forecast!$B28))</f>
        <v>0</v>
      </c>
      <c r="V33" s="2">
        <f>MAX(0,U33*(1+Forecast!$B28))</f>
        <v>0</v>
      </c>
      <c r="W33" s="2">
        <f>MAX(0,V33*(1+Forecast!$B28))</f>
        <v>0</v>
      </c>
      <c r="X33" s="2">
        <f>MAX(0,W33*(1+Forecast!$B28))</f>
        <v>0</v>
      </c>
      <c r="Y33" s="2">
        <f>MAX(0,X33*(1+Forecast!$B28))</f>
        <v>0</v>
      </c>
      <c r="Z33" s="2">
        <f>MAX(0,Y33*(1+Forecast!$B28))</f>
        <v>0</v>
      </c>
      <c r="AA33" s="2">
        <f>MAX(0,Z33*(1+Forecast!$B28))</f>
        <v>0</v>
      </c>
      <c r="AB33" s="2">
        <f>MAX(0,AA33*(1+Forecast!$B28))</f>
        <v>0</v>
      </c>
      <c r="AC33" s="2">
        <f>MAX(0,AB33*(1+Forecast!$B28))</f>
        <v>0</v>
      </c>
      <c r="AD33" s="2">
        <f>MAX(0,AC33*(1+Forecast!$B28))</f>
        <v>0</v>
      </c>
      <c r="AE33" s="2">
        <f>MAX(0,AD33*(1+Forecast!$B28))</f>
        <v>0</v>
      </c>
      <c r="AF33" s="2">
        <f>MAX(0,AE33*(1+Forecast!$B28))</f>
        <v>0</v>
      </c>
      <c r="AG33" s="2">
        <f>MAX(0,AF33*(1+Forecast!$B28))</f>
        <v>0</v>
      </c>
    </row>
    <row r="34" spans="1:33">
      <c r="A34" s="21" t="s">
        <v>13</v>
      </c>
      <c r="B34" s="2">
        <f>INDEX(SYCEU!$B$2:$G$11, MATCH($A34, SYCEU!$A$2:$A$11, 0), MATCH(Commercial_calculation!$A$27, SYCEU!$B$1:$G$1, 0))</f>
        <v>0</v>
      </c>
      <c r="C34" s="2">
        <f>INDEX('2020'!$B$2:$G$11, MATCH($A34, '2020'!$A$2:$A$11, 0), MATCH(Commercial_calculation!$A$27, '2020'!$B$1:$G$1, 0))</f>
        <v>0</v>
      </c>
      <c r="D34" s="2">
        <f>INDEX('2021'!$B$2:$G$11, MATCH($A34, '2021'!$A$2:$A$11, 0), MATCH(Commercial_calculation!$A$27, '2021'!$B$1:$G$1, 0))</f>
        <v>0</v>
      </c>
      <c r="E34" s="2">
        <f>MAX(0,D34*(1+Forecast!$B29))</f>
        <v>0</v>
      </c>
      <c r="F34" s="2">
        <f>MAX(0,E34*(1+Forecast!$B29))</f>
        <v>0</v>
      </c>
      <c r="G34" s="2">
        <f>MAX(0,F34*(1+Forecast!$B29))</f>
        <v>0</v>
      </c>
      <c r="H34" s="2">
        <f>MAX(0,G34*(1+Forecast!$B29))</f>
        <v>0</v>
      </c>
      <c r="I34" s="2">
        <f>MAX(0,H34*(1+Forecast!$B29))</f>
        <v>0</v>
      </c>
      <c r="J34" s="2">
        <f>MAX(0,I34*(1+Forecast!$B29))</f>
        <v>0</v>
      </c>
      <c r="K34" s="2">
        <f>MAX(0,J34*(1+Forecast!$B29))</f>
        <v>0</v>
      </c>
      <c r="L34" s="2">
        <f>MAX(0,K34*(1+Forecast!$B29))</f>
        <v>0</v>
      </c>
      <c r="M34" s="2">
        <f>MAX(0,L34*(1+Forecast!$B29))</f>
        <v>0</v>
      </c>
      <c r="N34" s="2">
        <f>MAX(0,M34*(1+Forecast!$B29))</f>
        <v>0</v>
      </c>
      <c r="O34" s="2">
        <f>MAX(0,N34*(1+Forecast!$B29))</f>
        <v>0</v>
      </c>
      <c r="P34" s="2">
        <f>MAX(0,O34*(1+Forecast!$B29))</f>
        <v>0</v>
      </c>
      <c r="Q34" s="2">
        <f>MAX(0,P34*(1+Forecast!$B29))</f>
        <v>0</v>
      </c>
      <c r="R34" s="2">
        <f>MAX(0,Q34*(1+Forecast!$B29))</f>
        <v>0</v>
      </c>
      <c r="S34" s="2">
        <f>MAX(0,R34*(1+Forecast!$B29))</f>
        <v>0</v>
      </c>
      <c r="T34" s="2">
        <f>MAX(0,S34*(1+Forecast!$B29))</f>
        <v>0</v>
      </c>
      <c r="U34" s="2">
        <f>MAX(0,T34*(1+Forecast!$B29))</f>
        <v>0</v>
      </c>
      <c r="V34" s="2">
        <f>MAX(0,U34*(1+Forecast!$B29))</f>
        <v>0</v>
      </c>
      <c r="W34" s="2">
        <f>MAX(0,V34*(1+Forecast!$B29))</f>
        <v>0</v>
      </c>
      <c r="X34" s="2">
        <f>MAX(0,W34*(1+Forecast!$B29))</f>
        <v>0</v>
      </c>
      <c r="Y34" s="2">
        <f>MAX(0,X34*(1+Forecast!$B29))</f>
        <v>0</v>
      </c>
      <c r="Z34" s="2">
        <f>MAX(0,Y34*(1+Forecast!$B29))</f>
        <v>0</v>
      </c>
      <c r="AA34" s="2">
        <f>MAX(0,Z34*(1+Forecast!$B29))</f>
        <v>0</v>
      </c>
      <c r="AB34" s="2">
        <f>MAX(0,AA34*(1+Forecast!$B29))</f>
        <v>0</v>
      </c>
      <c r="AC34" s="2">
        <f>MAX(0,AB34*(1+Forecast!$B29))</f>
        <v>0</v>
      </c>
      <c r="AD34" s="2">
        <f>MAX(0,AC34*(1+Forecast!$B29))</f>
        <v>0</v>
      </c>
      <c r="AE34" s="2">
        <f>MAX(0,AD34*(1+Forecast!$B29))</f>
        <v>0</v>
      </c>
      <c r="AF34" s="2">
        <f>MAX(0,AE34*(1+Forecast!$B29))</f>
        <v>0</v>
      </c>
      <c r="AG34" s="2">
        <f>MAX(0,AF34*(1+Forecast!$B29))</f>
        <v>0</v>
      </c>
    </row>
    <row r="35" spans="1:33">
      <c r="A35" s="21" t="s">
        <v>14</v>
      </c>
      <c r="B35" s="2">
        <f>INDEX(SYCEU!$B$2:$G$11, MATCH($A35, SYCEU!$A$2:$A$11, 0), MATCH(Commercial_calculation!$A$27, SYCEU!$B$1:$G$1, 0))</f>
        <v>0</v>
      </c>
      <c r="C35" s="2">
        <f>INDEX('2020'!$B$2:$G$11, MATCH($A35, '2020'!$A$2:$A$11, 0), MATCH(Commercial_calculation!$A$27, '2020'!$B$1:$G$1, 0))</f>
        <v>0</v>
      </c>
      <c r="D35" s="2">
        <f>INDEX('2021'!$B$2:$G$11, MATCH($A35, '2021'!$A$2:$A$11, 0), MATCH(Commercial_calculation!$A$27, '2021'!$B$1:$G$1, 0))</f>
        <v>0</v>
      </c>
      <c r="E35" s="2">
        <f>MAX(0,D35*(1+Forecast!$B30))</f>
        <v>0</v>
      </c>
      <c r="F35" s="2">
        <f>MAX(0,E35*(1+Forecast!$B30))</f>
        <v>0</v>
      </c>
      <c r="G35" s="2">
        <f>MAX(0,F35*(1+Forecast!$B30))</f>
        <v>0</v>
      </c>
      <c r="H35" s="2">
        <f>MAX(0,G35*(1+Forecast!$B30))</f>
        <v>0</v>
      </c>
      <c r="I35" s="2">
        <f>MAX(0,H35*(1+Forecast!$B30))</f>
        <v>0</v>
      </c>
      <c r="J35" s="2">
        <f>MAX(0,I35*(1+Forecast!$B30))</f>
        <v>0</v>
      </c>
      <c r="K35" s="2">
        <f>MAX(0,J35*(1+Forecast!$B30))</f>
        <v>0</v>
      </c>
      <c r="L35" s="2">
        <f>MAX(0,K35*(1+Forecast!$B30))</f>
        <v>0</v>
      </c>
      <c r="M35" s="2">
        <f>MAX(0,L35*(1+Forecast!$B30))</f>
        <v>0</v>
      </c>
      <c r="N35" s="2">
        <f>MAX(0,M35*(1+Forecast!$B30))</f>
        <v>0</v>
      </c>
      <c r="O35" s="2">
        <f>MAX(0,N35*(1+Forecast!$B30))</f>
        <v>0</v>
      </c>
      <c r="P35" s="2">
        <f>MAX(0,O35*(1+Forecast!$B30))</f>
        <v>0</v>
      </c>
      <c r="Q35" s="2">
        <f>MAX(0,P35*(1+Forecast!$B30))</f>
        <v>0</v>
      </c>
      <c r="R35" s="2">
        <f>MAX(0,Q35*(1+Forecast!$B30))</f>
        <v>0</v>
      </c>
      <c r="S35" s="2">
        <f>MAX(0,R35*(1+Forecast!$B30))</f>
        <v>0</v>
      </c>
      <c r="T35" s="2">
        <f>MAX(0,S35*(1+Forecast!$B30))</f>
        <v>0</v>
      </c>
      <c r="U35" s="2">
        <f>MAX(0,T35*(1+Forecast!$B30))</f>
        <v>0</v>
      </c>
      <c r="V35" s="2">
        <f>MAX(0,U35*(1+Forecast!$B30))</f>
        <v>0</v>
      </c>
      <c r="W35" s="2">
        <f>MAX(0,V35*(1+Forecast!$B30))</f>
        <v>0</v>
      </c>
      <c r="X35" s="2">
        <f>MAX(0,W35*(1+Forecast!$B30))</f>
        <v>0</v>
      </c>
      <c r="Y35" s="2">
        <f>MAX(0,X35*(1+Forecast!$B30))</f>
        <v>0</v>
      </c>
      <c r="Z35" s="2">
        <f>MAX(0,Y35*(1+Forecast!$B30))</f>
        <v>0</v>
      </c>
      <c r="AA35" s="2">
        <f>MAX(0,Z35*(1+Forecast!$B30))</f>
        <v>0</v>
      </c>
      <c r="AB35" s="2">
        <f>MAX(0,AA35*(1+Forecast!$B30))</f>
        <v>0</v>
      </c>
      <c r="AC35" s="2">
        <f>MAX(0,AB35*(1+Forecast!$B30))</f>
        <v>0</v>
      </c>
      <c r="AD35" s="2">
        <f>MAX(0,AC35*(1+Forecast!$B30))</f>
        <v>0</v>
      </c>
      <c r="AE35" s="2">
        <f>MAX(0,AD35*(1+Forecast!$B30))</f>
        <v>0</v>
      </c>
      <c r="AF35" s="2">
        <f>MAX(0,AE35*(1+Forecast!$B30))</f>
        <v>0</v>
      </c>
      <c r="AG35" s="2">
        <f>MAX(0,AF35*(1+Forecast!$B30))</f>
        <v>0</v>
      </c>
    </row>
    <row r="36" spans="1:33">
      <c r="A36" s="21" t="s">
        <v>15</v>
      </c>
      <c r="B36" s="2">
        <f>INDEX(SYCEU!$B$2:$G$11, MATCH($A36, SYCEU!$A$2:$A$11, 0), MATCH(Commercial_calculation!$A$27, SYCEU!$B$1:$G$1, 0))</f>
        <v>0</v>
      </c>
      <c r="C36" s="2">
        <f>INDEX('2020'!$B$2:$G$11, MATCH($A36, '2020'!$A$2:$A$11, 0), MATCH(Commercial_calculation!$A$27, '2020'!$B$1:$G$1, 0))</f>
        <v>0</v>
      </c>
      <c r="D36" s="2">
        <f>INDEX('2021'!$B$2:$G$11, MATCH($A36, '2021'!$A$2:$A$11, 0), MATCH(Commercial_calculation!$A$27, '2021'!$B$1:$G$1, 0))</f>
        <v>0</v>
      </c>
      <c r="E36" s="2">
        <f>MAX(0,D36*(1+Forecast!$B31))</f>
        <v>0</v>
      </c>
      <c r="F36" s="2">
        <f>MAX(0,E36*(1+Forecast!$B31))</f>
        <v>0</v>
      </c>
      <c r="G36" s="2">
        <f>MAX(0,F36*(1+Forecast!$B31))</f>
        <v>0</v>
      </c>
      <c r="H36" s="2">
        <f>MAX(0,G36*(1+Forecast!$B31))</f>
        <v>0</v>
      </c>
      <c r="I36" s="2">
        <f>MAX(0,H36*(1+Forecast!$B31))</f>
        <v>0</v>
      </c>
      <c r="J36" s="2">
        <f>MAX(0,I36*(1+Forecast!$B31))</f>
        <v>0</v>
      </c>
      <c r="K36" s="2">
        <f>MAX(0,J36*(1+Forecast!$B31))</f>
        <v>0</v>
      </c>
      <c r="L36" s="2">
        <f>MAX(0,K36*(1+Forecast!$B31))</f>
        <v>0</v>
      </c>
      <c r="M36" s="2">
        <f>MAX(0,L36*(1+Forecast!$B31))</f>
        <v>0</v>
      </c>
      <c r="N36" s="2">
        <f>MAX(0,M36*(1+Forecast!$B31))</f>
        <v>0</v>
      </c>
      <c r="O36" s="2">
        <f>MAX(0,N36*(1+Forecast!$B31))</f>
        <v>0</v>
      </c>
      <c r="P36" s="2">
        <f>MAX(0,O36*(1+Forecast!$B31))</f>
        <v>0</v>
      </c>
      <c r="Q36" s="2">
        <f>MAX(0,P36*(1+Forecast!$B31))</f>
        <v>0</v>
      </c>
      <c r="R36" s="2">
        <f>MAX(0,Q36*(1+Forecast!$B31))</f>
        <v>0</v>
      </c>
      <c r="S36" s="2">
        <f>MAX(0,R36*(1+Forecast!$B31))</f>
        <v>0</v>
      </c>
      <c r="T36" s="2">
        <f>MAX(0,S36*(1+Forecast!$B31))</f>
        <v>0</v>
      </c>
      <c r="U36" s="2">
        <f>MAX(0,T36*(1+Forecast!$B31))</f>
        <v>0</v>
      </c>
      <c r="V36" s="2">
        <f>MAX(0,U36*(1+Forecast!$B31))</f>
        <v>0</v>
      </c>
      <c r="W36" s="2">
        <f>MAX(0,V36*(1+Forecast!$B31))</f>
        <v>0</v>
      </c>
      <c r="X36" s="2">
        <f>MAX(0,W36*(1+Forecast!$B31))</f>
        <v>0</v>
      </c>
      <c r="Y36" s="2">
        <f>MAX(0,X36*(1+Forecast!$B31))</f>
        <v>0</v>
      </c>
      <c r="Z36" s="2">
        <f>MAX(0,Y36*(1+Forecast!$B31))</f>
        <v>0</v>
      </c>
      <c r="AA36" s="2">
        <f>MAX(0,Z36*(1+Forecast!$B31))</f>
        <v>0</v>
      </c>
      <c r="AB36" s="2">
        <f>MAX(0,AA36*(1+Forecast!$B31))</f>
        <v>0</v>
      </c>
      <c r="AC36" s="2">
        <f>MAX(0,AB36*(1+Forecast!$B31))</f>
        <v>0</v>
      </c>
      <c r="AD36" s="2">
        <f>MAX(0,AC36*(1+Forecast!$B31))</f>
        <v>0</v>
      </c>
      <c r="AE36" s="2">
        <f>MAX(0,AD36*(1+Forecast!$B31))</f>
        <v>0</v>
      </c>
      <c r="AF36" s="2">
        <f>MAX(0,AE36*(1+Forecast!$B31))</f>
        <v>0</v>
      </c>
      <c r="AG36" s="2">
        <f>MAX(0,AF36*(1+Forecast!$B31))</f>
        <v>0</v>
      </c>
    </row>
    <row r="37" spans="1:33">
      <c r="A37" s="21" t="s">
        <v>16</v>
      </c>
      <c r="B37" s="2">
        <f>INDEX(SYCEU!$B$2:$G$11, MATCH($A37, SYCEU!$A$2:$A$11, 0), MATCH(Commercial_calculation!$A$27, SYCEU!$B$1:$G$1, 0))</f>
        <v>0</v>
      </c>
      <c r="C37" s="2">
        <f>INDEX('2020'!$B$2:$G$11, MATCH($A37, '2020'!$A$2:$A$11, 0), MATCH(Commercial_calculation!$A$27, '2020'!$B$1:$G$1, 0))</f>
        <v>0</v>
      </c>
      <c r="D37" s="2">
        <f>INDEX('2021'!$B$2:$G$11, MATCH($A37, '2021'!$A$2:$A$11, 0), MATCH(Commercial_calculation!$A$27, '2021'!$B$1:$G$1, 0))</f>
        <v>0</v>
      </c>
      <c r="E37" s="2">
        <f>MAX(0,D37*(1+Forecast!$B32))</f>
        <v>0</v>
      </c>
      <c r="F37" s="2">
        <f>MAX(0,E37*(1+Forecast!$B32))</f>
        <v>0</v>
      </c>
      <c r="G37" s="2">
        <f>MAX(0,F37*(1+Forecast!$B32))</f>
        <v>0</v>
      </c>
      <c r="H37" s="2">
        <f>MAX(0,G37*(1+Forecast!$B32))</f>
        <v>0</v>
      </c>
      <c r="I37" s="2">
        <f>MAX(0,H37*(1+Forecast!$B32))</f>
        <v>0</v>
      </c>
      <c r="J37" s="2">
        <f>MAX(0,I37*(1+Forecast!$B32))</f>
        <v>0</v>
      </c>
      <c r="K37" s="2">
        <f>MAX(0,J37*(1+Forecast!$B32))</f>
        <v>0</v>
      </c>
      <c r="L37" s="2">
        <f>MAX(0,K37*(1+Forecast!$B32))</f>
        <v>0</v>
      </c>
      <c r="M37" s="2">
        <f>MAX(0,L37*(1+Forecast!$B32))</f>
        <v>0</v>
      </c>
      <c r="N37" s="2">
        <f>MAX(0,M37*(1+Forecast!$B32))</f>
        <v>0</v>
      </c>
      <c r="O37" s="2">
        <f>MAX(0,N37*(1+Forecast!$B32))</f>
        <v>0</v>
      </c>
      <c r="P37" s="2">
        <f>MAX(0,O37*(1+Forecast!$B32))</f>
        <v>0</v>
      </c>
      <c r="Q37" s="2">
        <f>MAX(0,P37*(1+Forecast!$B32))</f>
        <v>0</v>
      </c>
      <c r="R37" s="2">
        <f>MAX(0,Q37*(1+Forecast!$B32))</f>
        <v>0</v>
      </c>
      <c r="S37" s="2">
        <f>MAX(0,R37*(1+Forecast!$B32))</f>
        <v>0</v>
      </c>
      <c r="T37" s="2">
        <f>MAX(0,S37*(1+Forecast!$B32))</f>
        <v>0</v>
      </c>
      <c r="U37" s="2">
        <f>MAX(0,T37*(1+Forecast!$B32))</f>
        <v>0</v>
      </c>
      <c r="V37" s="2">
        <f>MAX(0,U37*(1+Forecast!$B32))</f>
        <v>0</v>
      </c>
      <c r="W37" s="2">
        <f>MAX(0,V37*(1+Forecast!$B32))</f>
        <v>0</v>
      </c>
      <c r="X37" s="2">
        <f>MAX(0,W37*(1+Forecast!$B32))</f>
        <v>0</v>
      </c>
      <c r="Y37" s="2">
        <f>MAX(0,X37*(1+Forecast!$B32))</f>
        <v>0</v>
      </c>
      <c r="Z37" s="2">
        <f>MAX(0,Y37*(1+Forecast!$B32))</f>
        <v>0</v>
      </c>
      <c r="AA37" s="2">
        <f>MAX(0,Z37*(1+Forecast!$B32))</f>
        <v>0</v>
      </c>
      <c r="AB37" s="2">
        <f>MAX(0,AA37*(1+Forecast!$B32))</f>
        <v>0</v>
      </c>
      <c r="AC37" s="2">
        <f>MAX(0,AB37*(1+Forecast!$B32))</f>
        <v>0</v>
      </c>
      <c r="AD37" s="2">
        <f>MAX(0,AC37*(1+Forecast!$B32))</f>
        <v>0</v>
      </c>
      <c r="AE37" s="2">
        <f>MAX(0,AD37*(1+Forecast!$B32))</f>
        <v>0</v>
      </c>
      <c r="AF37" s="2">
        <f>MAX(0,AE37*(1+Forecast!$B32))</f>
        <v>0</v>
      </c>
      <c r="AG37" s="2">
        <f>MAX(0,AF37*(1+Forecast!$B32))</f>
        <v>0</v>
      </c>
    </row>
    <row r="38" spans="1:33">
      <c r="D38" s="10"/>
    </row>
    <row r="39" spans="1:33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>
      <c r="A40" s="21" t="s">
        <v>2</v>
      </c>
      <c r="B40" s="2">
        <f>INDEX(SYCEU!$B$2:$G$11, MATCH($A40, SYCEU!$A$2:$A$11, 0), MATCH(Commercial_calculation!$A$39, SYCEU!$B$1:$G$1, 0))</f>
        <v>110850551077022.94</v>
      </c>
      <c r="C40" s="2">
        <f>INDEX('2020'!$B$2:$G$11, MATCH($A40, '2020'!$A$2:$A$11, 0), MATCH(Commercial_calculation!$A$39, '2020'!$B$1:$G$1, 0))</f>
        <v>109852244589602.05</v>
      </c>
      <c r="D40" s="2">
        <f>INDEX('2021'!$B$2:$G$11, MATCH($A40, '2021'!$A$2:$A$11, 0), MATCH(Commercial_calculation!$A$39, '2021'!$B$1:$G$1, 0))</f>
        <v>110827334647082.92</v>
      </c>
      <c r="E40" s="2">
        <f>MAX(0,D40*(1+Forecast!$B23))</f>
        <v>113376363343965.81</v>
      </c>
      <c r="F40" s="2">
        <f>MAX(0,E40*(1+Forecast!$B23))</f>
        <v>115984019700877.02</v>
      </c>
      <c r="G40" s="2">
        <f>MAX(0,F40*(1+Forecast!$B23))</f>
        <v>118651652153997.17</v>
      </c>
      <c r="H40" s="2">
        <f>MAX(0,G40*(1+Forecast!$B23))</f>
        <v>121380640153539.09</v>
      </c>
      <c r="I40" s="2">
        <f>MAX(0,H40*(1+Forecast!$B23))</f>
        <v>124172394877070.48</v>
      </c>
      <c r="J40" s="2">
        <f>MAX(0,I40*(1+Forecast!$B23))</f>
        <v>127028359959243.09</v>
      </c>
      <c r="K40" s="2">
        <f>MAX(0,J40*(1+Forecast!$B23))</f>
        <v>129950012238305.67</v>
      </c>
      <c r="L40" s="2">
        <f>MAX(0,K40*(1+Forecast!$B23))</f>
        <v>132938862519786.69</v>
      </c>
      <c r="M40" s="2">
        <f>MAX(0,L40*(1+Forecast!$B23))</f>
        <v>135996456357741.77</v>
      </c>
      <c r="N40" s="2">
        <f>MAX(0,M40*(1+Forecast!$B23))</f>
        <v>139124374853969.81</v>
      </c>
      <c r="O40" s="2">
        <f>MAX(0,N40*(1+Forecast!$B23))</f>
        <v>142324235475611.09</v>
      </c>
      <c r="P40" s="2">
        <f>MAX(0,O40*(1+Forecast!$B23))</f>
        <v>145597692891550.13</v>
      </c>
      <c r="Q40" s="2">
        <f>MAX(0,P40*(1+Forecast!$B23))</f>
        <v>148946439828055.75</v>
      </c>
      <c r="R40" s="2">
        <f>MAX(0,Q40*(1+Forecast!$B23))</f>
        <v>152372207944101.03</v>
      </c>
      <c r="S40" s="2">
        <f>MAX(0,R40*(1+Forecast!$B23))</f>
        <v>155876768726815.34</v>
      </c>
      <c r="T40" s="2">
        <f>MAX(0,S40*(1+Forecast!$B23))</f>
        <v>159461934407532.09</v>
      </c>
      <c r="U40" s="2">
        <f>MAX(0,T40*(1+Forecast!$B23))</f>
        <v>163129558898905.31</v>
      </c>
      <c r="V40" s="2">
        <f>MAX(0,U40*(1+Forecast!$B23))</f>
        <v>166881538753580.13</v>
      </c>
      <c r="W40" s="2">
        <f>MAX(0,V40*(1+Forecast!$B23))</f>
        <v>170719814144912.44</v>
      </c>
      <c r="X40" s="2">
        <f>MAX(0,W40*(1+Forecast!$B23))</f>
        <v>174646369870245.41</v>
      </c>
      <c r="Y40" s="2">
        <f>MAX(0,X40*(1+Forecast!$B23))</f>
        <v>178663236377261.03</v>
      </c>
      <c r="Z40" s="2">
        <f>MAX(0,Y40*(1+Forecast!$B23))</f>
        <v>182772490813938.03</v>
      </c>
      <c r="AA40" s="2">
        <f>MAX(0,Z40*(1+Forecast!$B23))</f>
        <v>186976258102658.59</v>
      </c>
      <c r="AB40" s="2">
        <f>MAX(0,AA40*(1+Forecast!$B23))</f>
        <v>191276712039019.72</v>
      </c>
      <c r="AC40" s="2">
        <f>MAX(0,AB40*(1+Forecast!$B23))</f>
        <v>195676076415917.16</v>
      </c>
      <c r="AD40" s="2">
        <f>MAX(0,AC40*(1+Forecast!$B23))</f>
        <v>200176626173483.22</v>
      </c>
      <c r="AE40" s="2">
        <f>MAX(0,AD40*(1+Forecast!$B23))</f>
        <v>204780688575473.31</v>
      </c>
      <c r="AF40" s="2">
        <f>MAX(0,AE40*(1+Forecast!$B23))</f>
        <v>209490644412709.19</v>
      </c>
      <c r="AG40" s="2">
        <f>MAX(0,AF40*(1+Forecast!$B23))</f>
        <v>214308929234201.47</v>
      </c>
    </row>
    <row r="41" spans="1:33">
      <c r="A41" s="21" t="s">
        <v>3</v>
      </c>
      <c r="B41" s="2">
        <f>INDEX(SYCEU!$B$2:$G$11, MATCH($A41, SYCEU!$A$2:$A$11, 0), MATCH(Commercial_calculation!$A$39, SYCEU!$B$1:$G$1, 0))</f>
        <v>0</v>
      </c>
      <c r="C41" s="2">
        <f>INDEX('2020'!$B$2:$G$11, MATCH($A41, '2020'!$A$2:$A$11, 0), MATCH(Commercial_calculation!$A$39, '2020'!$B$1:$G$1, 0))</f>
        <v>0</v>
      </c>
      <c r="D41" s="2">
        <f>INDEX('2021'!$B$2:$G$11, MATCH($A41, '2021'!$A$2:$A$11, 0), MATCH(Commercial_calculation!$A$39, '2021'!$B$1:$G$1, 0))</f>
        <v>0</v>
      </c>
      <c r="E41" s="2">
        <f>MAX(0,D41*(1+Forecast!$B24))</f>
        <v>0</v>
      </c>
      <c r="F41" s="2">
        <f>MAX(0,E41*(1+Forecast!$B24))</f>
        <v>0</v>
      </c>
      <c r="G41" s="2">
        <f>MAX(0,F41*(1+Forecast!$B24))</f>
        <v>0</v>
      </c>
      <c r="H41" s="2">
        <f>MAX(0,G41*(1+Forecast!$B24))</f>
        <v>0</v>
      </c>
      <c r="I41" s="2">
        <f>MAX(0,H41*(1+Forecast!$B24))</f>
        <v>0</v>
      </c>
      <c r="J41" s="2">
        <f>MAX(0,I41*(1+Forecast!$B24))</f>
        <v>0</v>
      </c>
      <c r="K41" s="2">
        <f>MAX(0,J41*(1+Forecast!$B24))</f>
        <v>0</v>
      </c>
      <c r="L41" s="2">
        <f>MAX(0,K41*(1+Forecast!$B24))</f>
        <v>0</v>
      </c>
      <c r="M41" s="2">
        <f>MAX(0,L41*(1+Forecast!$B24))</f>
        <v>0</v>
      </c>
      <c r="N41" s="2">
        <f>MAX(0,M41*(1+Forecast!$B24))</f>
        <v>0</v>
      </c>
      <c r="O41" s="2">
        <f>MAX(0,N41*(1+Forecast!$B24))</f>
        <v>0</v>
      </c>
      <c r="P41" s="2">
        <f>MAX(0,O41*(1+Forecast!$B24))</f>
        <v>0</v>
      </c>
      <c r="Q41" s="2">
        <f>MAX(0,P41*(1+Forecast!$B24))</f>
        <v>0</v>
      </c>
      <c r="R41" s="2">
        <f>MAX(0,Q41*(1+Forecast!$B24))</f>
        <v>0</v>
      </c>
      <c r="S41" s="2">
        <f>MAX(0,R41*(1+Forecast!$B24))</f>
        <v>0</v>
      </c>
      <c r="T41" s="2">
        <f>MAX(0,S41*(1+Forecast!$B24))</f>
        <v>0</v>
      </c>
      <c r="U41" s="2">
        <f>MAX(0,T41*(1+Forecast!$B24))</f>
        <v>0</v>
      </c>
      <c r="V41" s="2">
        <f>MAX(0,U41*(1+Forecast!$B24))</f>
        <v>0</v>
      </c>
      <c r="W41" s="2">
        <f>MAX(0,V41*(1+Forecast!$B24))</f>
        <v>0</v>
      </c>
      <c r="X41" s="2">
        <f>MAX(0,W41*(1+Forecast!$B24))</f>
        <v>0</v>
      </c>
      <c r="Y41" s="2">
        <f>MAX(0,X41*(1+Forecast!$B24))</f>
        <v>0</v>
      </c>
      <c r="Z41" s="2">
        <f>MAX(0,Y41*(1+Forecast!$B24))</f>
        <v>0</v>
      </c>
      <c r="AA41" s="2">
        <f>MAX(0,Z41*(1+Forecast!$B24))</f>
        <v>0</v>
      </c>
      <c r="AB41" s="2">
        <f>MAX(0,AA41*(1+Forecast!$B24))</f>
        <v>0</v>
      </c>
      <c r="AC41" s="2">
        <f>MAX(0,AB41*(1+Forecast!$B24))</f>
        <v>0</v>
      </c>
      <c r="AD41" s="2">
        <f>MAX(0,AC41*(1+Forecast!$B24))</f>
        <v>0</v>
      </c>
      <c r="AE41" s="2">
        <f>MAX(0,AD41*(1+Forecast!$B24))</f>
        <v>0</v>
      </c>
      <c r="AF41" s="2">
        <f>MAX(0,AE41*(1+Forecast!$B24))</f>
        <v>0</v>
      </c>
      <c r="AG41" s="2">
        <f>MAX(0,AF41*(1+Forecast!$B24))</f>
        <v>0</v>
      </c>
    </row>
    <row r="42" spans="1:33">
      <c r="A42" s="21" t="s">
        <v>4</v>
      </c>
      <c r="B42" s="2">
        <f>INDEX(SYCEU!$B$2:$G$11, MATCH($A42, SYCEU!$A$2:$A$11, 0), MATCH(Commercial_calculation!$A$39, SYCEU!$B$1:$G$1, 0))</f>
        <v>0</v>
      </c>
      <c r="C42" s="2">
        <f>INDEX('2020'!$B$2:$G$11, MATCH($A42, '2020'!$A$2:$A$11, 0), MATCH(Commercial_calculation!$A$39, '2020'!$B$1:$G$1, 0))</f>
        <v>0</v>
      </c>
      <c r="D42" s="2">
        <f>INDEX('2021'!$B$2:$G$11, MATCH($A42, '2021'!$A$2:$A$11, 0), MATCH(Commercial_calculation!$A$39, '2021'!$B$1:$G$1, 0))</f>
        <v>0</v>
      </c>
      <c r="E42" s="2">
        <f>MAX(0,D42*(1+Forecast!$B25))</f>
        <v>0</v>
      </c>
      <c r="F42" s="2">
        <f>MAX(0,E42*(1+Forecast!$B25))</f>
        <v>0</v>
      </c>
      <c r="G42" s="2">
        <f>MAX(0,F42*(1+Forecast!$B25))</f>
        <v>0</v>
      </c>
      <c r="H42" s="2">
        <f>MAX(0,G42*(1+Forecast!$B25))</f>
        <v>0</v>
      </c>
      <c r="I42" s="2">
        <f>MAX(0,H42*(1+Forecast!$B25))</f>
        <v>0</v>
      </c>
      <c r="J42" s="2">
        <f>MAX(0,I42*(1+Forecast!$B25))</f>
        <v>0</v>
      </c>
      <c r="K42" s="2">
        <f>MAX(0,J42*(1+Forecast!$B25))</f>
        <v>0</v>
      </c>
      <c r="L42" s="2">
        <f>MAX(0,K42*(1+Forecast!$B25))</f>
        <v>0</v>
      </c>
      <c r="M42" s="2">
        <f>MAX(0,L42*(1+Forecast!$B25))</f>
        <v>0</v>
      </c>
      <c r="N42" s="2">
        <f>MAX(0,M42*(1+Forecast!$B25))</f>
        <v>0</v>
      </c>
      <c r="O42" s="2">
        <f>MAX(0,N42*(1+Forecast!$B25))</f>
        <v>0</v>
      </c>
      <c r="P42" s="2">
        <f>MAX(0,O42*(1+Forecast!$B25))</f>
        <v>0</v>
      </c>
      <c r="Q42" s="2">
        <f>MAX(0,P42*(1+Forecast!$B25))</f>
        <v>0</v>
      </c>
      <c r="R42" s="2">
        <f>MAX(0,Q42*(1+Forecast!$B25))</f>
        <v>0</v>
      </c>
      <c r="S42" s="2">
        <f>MAX(0,R42*(1+Forecast!$B25))</f>
        <v>0</v>
      </c>
      <c r="T42" s="2">
        <f>MAX(0,S42*(1+Forecast!$B25))</f>
        <v>0</v>
      </c>
      <c r="U42" s="2">
        <f>MAX(0,T42*(1+Forecast!$B25))</f>
        <v>0</v>
      </c>
      <c r="V42" s="2">
        <f>MAX(0,U42*(1+Forecast!$B25))</f>
        <v>0</v>
      </c>
      <c r="W42" s="2">
        <f>MAX(0,V42*(1+Forecast!$B25))</f>
        <v>0</v>
      </c>
      <c r="X42" s="2">
        <f>MAX(0,W42*(1+Forecast!$B25))</f>
        <v>0</v>
      </c>
      <c r="Y42" s="2">
        <f>MAX(0,X42*(1+Forecast!$B25))</f>
        <v>0</v>
      </c>
      <c r="Z42" s="2">
        <f>MAX(0,Y42*(1+Forecast!$B25))</f>
        <v>0</v>
      </c>
      <c r="AA42" s="2">
        <f>MAX(0,Z42*(1+Forecast!$B25))</f>
        <v>0</v>
      </c>
      <c r="AB42" s="2">
        <f>MAX(0,AA42*(1+Forecast!$B25))</f>
        <v>0</v>
      </c>
      <c r="AC42" s="2">
        <f>MAX(0,AB42*(1+Forecast!$B25))</f>
        <v>0</v>
      </c>
      <c r="AD42" s="2">
        <f>MAX(0,AC42*(1+Forecast!$B25))</f>
        <v>0</v>
      </c>
      <c r="AE42" s="2">
        <f>MAX(0,AD42*(1+Forecast!$B25))</f>
        <v>0</v>
      </c>
      <c r="AF42" s="2">
        <f>MAX(0,AE42*(1+Forecast!$B25))</f>
        <v>0</v>
      </c>
      <c r="AG42" s="2">
        <f>MAX(0,AF42*(1+Forecast!$B25))</f>
        <v>0</v>
      </c>
    </row>
    <row r="43" spans="1:33">
      <c r="A43" s="21" t="s">
        <v>5</v>
      </c>
      <c r="B43" s="2">
        <f>INDEX(SYCEU!$B$2:$G$11, MATCH($A43, SYCEU!$A$2:$A$11, 0), MATCH(Commercial_calculation!$A$39, SYCEU!$B$1:$G$1, 0))</f>
        <v>0</v>
      </c>
      <c r="C43" s="2">
        <f>INDEX('2020'!$B$2:$G$11, MATCH($A43, '2020'!$A$2:$A$11, 0), MATCH(Commercial_calculation!$A$39, '2020'!$B$1:$G$1, 0))</f>
        <v>0</v>
      </c>
      <c r="D43" s="2">
        <f>INDEX('2021'!$B$2:$G$11, MATCH($A43, '2021'!$A$2:$A$11, 0), MATCH(Commercial_calculation!$A$39, '2021'!$B$1:$G$1, 0))</f>
        <v>0</v>
      </c>
      <c r="E43" s="2">
        <f>MAX(0,D43*(1+Forecast!$B26))</f>
        <v>0</v>
      </c>
      <c r="F43" s="2">
        <f>MAX(0,E43*(1+Forecast!$B26))</f>
        <v>0</v>
      </c>
      <c r="G43" s="2">
        <f>MAX(0,F43*(1+Forecast!$B26))</f>
        <v>0</v>
      </c>
      <c r="H43" s="2">
        <f>MAX(0,G43*(1+Forecast!$B26))</f>
        <v>0</v>
      </c>
      <c r="I43" s="2">
        <f>MAX(0,H43*(1+Forecast!$B26))</f>
        <v>0</v>
      </c>
      <c r="J43" s="2">
        <f>MAX(0,I43*(1+Forecast!$B26))</f>
        <v>0</v>
      </c>
      <c r="K43" s="2">
        <f>MAX(0,J43*(1+Forecast!$B26))</f>
        <v>0</v>
      </c>
      <c r="L43" s="2">
        <f>MAX(0,K43*(1+Forecast!$B26))</f>
        <v>0</v>
      </c>
      <c r="M43" s="2">
        <f>MAX(0,L43*(1+Forecast!$B26))</f>
        <v>0</v>
      </c>
      <c r="N43" s="2">
        <f>MAX(0,M43*(1+Forecast!$B26))</f>
        <v>0</v>
      </c>
      <c r="O43" s="2">
        <f>MAX(0,N43*(1+Forecast!$B26))</f>
        <v>0</v>
      </c>
      <c r="P43" s="2">
        <f>MAX(0,O43*(1+Forecast!$B26))</f>
        <v>0</v>
      </c>
      <c r="Q43" s="2">
        <f>MAX(0,P43*(1+Forecast!$B26))</f>
        <v>0</v>
      </c>
      <c r="R43" s="2">
        <f>MAX(0,Q43*(1+Forecast!$B26))</f>
        <v>0</v>
      </c>
      <c r="S43" s="2">
        <f>MAX(0,R43*(1+Forecast!$B26))</f>
        <v>0</v>
      </c>
      <c r="T43" s="2">
        <f>MAX(0,S43*(1+Forecast!$B26))</f>
        <v>0</v>
      </c>
      <c r="U43" s="2">
        <f>MAX(0,T43*(1+Forecast!$B26))</f>
        <v>0</v>
      </c>
      <c r="V43" s="2">
        <f>MAX(0,U43*(1+Forecast!$B26))</f>
        <v>0</v>
      </c>
      <c r="W43" s="2">
        <f>MAX(0,V43*(1+Forecast!$B26))</f>
        <v>0</v>
      </c>
      <c r="X43" s="2">
        <f>MAX(0,W43*(1+Forecast!$B26))</f>
        <v>0</v>
      </c>
      <c r="Y43" s="2">
        <f>MAX(0,X43*(1+Forecast!$B26))</f>
        <v>0</v>
      </c>
      <c r="Z43" s="2">
        <f>MAX(0,Y43*(1+Forecast!$B26))</f>
        <v>0</v>
      </c>
      <c r="AA43" s="2">
        <f>MAX(0,Z43*(1+Forecast!$B26))</f>
        <v>0</v>
      </c>
      <c r="AB43" s="2">
        <f>MAX(0,AA43*(1+Forecast!$B26))</f>
        <v>0</v>
      </c>
      <c r="AC43" s="2">
        <f>MAX(0,AB43*(1+Forecast!$B26))</f>
        <v>0</v>
      </c>
      <c r="AD43" s="2">
        <f>MAX(0,AC43*(1+Forecast!$B26))</f>
        <v>0</v>
      </c>
      <c r="AE43" s="2">
        <f>MAX(0,AD43*(1+Forecast!$B26))</f>
        <v>0</v>
      </c>
      <c r="AF43" s="2">
        <f>MAX(0,AE43*(1+Forecast!$B26))</f>
        <v>0</v>
      </c>
      <c r="AG43" s="2">
        <f>MAX(0,AF43*(1+Forecast!$B26))</f>
        <v>0</v>
      </c>
    </row>
    <row r="44" spans="1:33">
      <c r="A44" s="21" t="s">
        <v>7</v>
      </c>
      <c r="B44" s="2">
        <f>INDEX(SYCEU!$B$2:$G$11, MATCH($A44, SYCEU!$A$2:$A$11, 0), MATCH(Commercial_calculation!$A$39, SYCEU!$B$1:$G$1, 0))</f>
        <v>0</v>
      </c>
      <c r="C44" s="2">
        <f>INDEX('2020'!$B$2:$G$11, MATCH($A44, '2020'!$A$2:$A$11, 0), MATCH(Commercial_calculation!$A$39, '2020'!$B$1:$G$1, 0))</f>
        <v>0</v>
      </c>
      <c r="D44" s="2">
        <f>INDEX('2021'!$B$2:$G$11, MATCH($A44, '2021'!$A$2:$A$11, 0), MATCH(Commercial_calculation!$A$39, '2021'!$B$1:$G$1, 0))</f>
        <v>0</v>
      </c>
      <c r="E44" s="2">
        <f>MAX(0,D44*(1+Forecast!$B27))</f>
        <v>0</v>
      </c>
      <c r="F44" s="2">
        <f>MAX(0,E44*(1+Forecast!$B27))</f>
        <v>0</v>
      </c>
      <c r="G44" s="2">
        <f>MAX(0,F44*(1+Forecast!$B27))</f>
        <v>0</v>
      </c>
      <c r="H44" s="2">
        <f>MAX(0,G44*(1+Forecast!$B27))</f>
        <v>0</v>
      </c>
      <c r="I44" s="2">
        <f>MAX(0,H44*(1+Forecast!$B27))</f>
        <v>0</v>
      </c>
      <c r="J44" s="2">
        <f>MAX(0,I44*(1+Forecast!$B27))</f>
        <v>0</v>
      </c>
      <c r="K44" s="2">
        <f>MAX(0,J44*(1+Forecast!$B27))</f>
        <v>0</v>
      </c>
      <c r="L44" s="2">
        <f>MAX(0,K44*(1+Forecast!$B27))</f>
        <v>0</v>
      </c>
      <c r="M44" s="2">
        <f>MAX(0,L44*(1+Forecast!$B27))</f>
        <v>0</v>
      </c>
      <c r="N44" s="2">
        <f>MAX(0,M44*(1+Forecast!$B27))</f>
        <v>0</v>
      </c>
      <c r="O44" s="2">
        <f>MAX(0,N44*(1+Forecast!$B27))</f>
        <v>0</v>
      </c>
      <c r="P44" s="2">
        <f>MAX(0,O44*(1+Forecast!$B27))</f>
        <v>0</v>
      </c>
      <c r="Q44" s="2">
        <f>MAX(0,P44*(1+Forecast!$B27))</f>
        <v>0</v>
      </c>
      <c r="R44" s="2">
        <f>MAX(0,Q44*(1+Forecast!$B27))</f>
        <v>0</v>
      </c>
      <c r="S44" s="2">
        <f>MAX(0,R44*(1+Forecast!$B27))</f>
        <v>0</v>
      </c>
      <c r="T44" s="2">
        <f>MAX(0,S44*(1+Forecast!$B27))</f>
        <v>0</v>
      </c>
      <c r="U44" s="2">
        <f>MAX(0,T44*(1+Forecast!$B27))</f>
        <v>0</v>
      </c>
      <c r="V44" s="2">
        <f>MAX(0,U44*(1+Forecast!$B27))</f>
        <v>0</v>
      </c>
      <c r="W44" s="2">
        <f>MAX(0,V44*(1+Forecast!$B27))</f>
        <v>0</v>
      </c>
      <c r="X44" s="2">
        <f>MAX(0,W44*(1+Forecast!$B27))</f>
        <v>0</v>
      </c>
      <c r="Y44" s="2">
        <f>MAX(0,X44*(1+Forecast!$B27))</f>
        <v>0</v>
      </c>
      <c r="Z44" s="2">
        <f>MAX(0,Y44*(1+Forecast!$B27))</f>
        <v>0</v>
      </c>
      <c r="AA44" s="2">
        <f>MAX(0,Z44*(1+Forecast!$B27))</f>
        <v>0</v>
      </c>
      <c r="AB44" s="2">
        <f>MAX(0,AA44*(1+Forecast!$B27))</f>
        <v>0</v>
      </c>
      <c r="AC44" s="2">
        <f>MAX(0,AB44*(1+Forecast!$B27))</f>
        <v>0</v>
      </c>
      <c r="AD44" s="2">
        <f>MAX(0,AC44*(1+Forecast!$B27))</f>
        <v>0</v>
      </c>
      <c r="AE44" s="2">
        <f>MAX(0,AD44*(1+Forecast!$B27))</f>
        <v>0</v>
      </c>
      <c r="AF44" s="2">
        <f>MAX(0,AE44*(1+Forecast!$B27))</f>
        <v>0</v>
      </c>
      <c r="AG44" s="2">
        <f>MAX(0,AF44*(1+Forecast!$B27))</f>
        <v>0</v>
      </c>
    </row>
    <row r="45" spans="1:33">
      <c r="A45" s="21" t="s">
        <v>11</v>
      </c>
      <c r="B45" s="2">
        <f>INDEX(SYCEU!$B$2:$G$11, MATCH($A45, SYCEU!$A$2:$A$11, 0), MATCH(Commercial_calculation!$A$39, SYCEU!$B$1:$G$1, 0))</f>
        <v>3470976109660.5757</v>
      </c>
      <c r="C45" s="2">
        <f>INDEX('2020'!$B$2:$G$11, MATCH($A45, '2020'!$A$2:$A$11, 0), MATCH(Commercial_calculation!$A$39, '2020'!$B$1:$G$1, 0))</f>
        <v>3704101370757.1816</v>
      </c>
      <c r="D45" s="2">
        <f>INDEX('2021'!$B$2:$G$11, MATCH($A45, '2021'!$A$2:$A$11, 0), MATCH(Commercial_calculation!$A$39, '2021'!$B$1:$G$1, 0))</f>
        <v>3973490561357.7036</v>
      </c>
      <c r="E45" s="2">
        <f>MAX(0,D45*(1+Forecast!$B28))</f>
        <v>4025145938655.3535</v>
      </c>
      <c r="F45" s="2">
        <f>MAX(0,E45*(1+Forecast!$B28))</f>
        <v>4077472835857.8726</v>
      </c>
      <c r="G45" s="2">
        <f>MAX(0,F45*(1+Forecast!$B28))</f>
        <v>4130479982724.0244</v>
      </c>
      <c r="H45" s="2">
        <f>MAX(0,G45*(1+Forecast!$B28))</f>
        <v>4184176222499.4365</v>
      </c>
      <c r="I45" s="2">
        <f>MAX(0,H45*(1+Forecast!$B28))</f>
        <v>4238570513391.9287</v>
      </c>
      <c r="J45" s="2">
        <f>MAX(0,I45*(1+Forecast!$B28))</f>
        <v>4293671930066.0234</v>
      </c>
      <c r="K45" s="2">
        <f>MAX(0,J45*(1+Forecast!$B28))</f>
        <v>4349489665156.8813</v>
      </c>
      <c r="L45" s="2">
        <f>MAX(0,K45*(1+Forecast!$B28))</f>
        <v>4406033030803.9199</v>
      </c>
      <c r="M45" s="2">
        <f>MAX(0,L45*(1+Forecast!$B28))</f>
        <v>4463311460204.3701</v>
      </c>
      <c r="N45" s="2">
        <f>MAX(0,M45*(1+Forecast!$B28))</f>
        <v>4521334509187.0264</v>
      </c>
      <c r="O45" s="2">
        <f>MAX(0,N45*(1+Forecast!$B28))</f>
        <v>4580111857806.457</v>
      </c>
      <c r="P45" s="2">
        <f>MAX(0,O45*(1+Forecast!$B28))</f>
        <v>4639653311957.9404</v>
      </c>
      <c r="Q45" s="2">
        <f>MAX(0,P45*(1+Forecast!$B28))</f>
        <v>4699968805013.3936</v>
      </c>
      <c r="R45" s="2">
        <f>MAX(0,Q45*(1+Forecast!$B28))</f>
        <v>4761068399478.5674</v>
      </c>
      <c r="S45" s="2">
        <f>MAX(0,R45*(1+Forecast!$B28))</f>
        <v>4822962288671.7881</v>
      </c>
      <c r="T45" s="2">
        <f>MAX(0,S45*(1+Forecast!$B28))</f>
        <v>4885660798424.5205</v>
      </c>
      <c r="U45" s="2">
        <f>MAX(0,T45*(1+Forecast!$B28))</f>
        <v>4949174388804.0391</v>
      </c>
      <c r="V45" s="2">
        <f>MAX(0,U45*(1+Forecast!$B28))</f>
        <v>5013513655858.4912</v>
      </c>
      <c r="W45" s="2">
        <f>MAX(0,V45*(1+Forecast!$B28))</f>
        <v>5078689333384.6514</v>
      </c>
      <c r="X45" s="2">
        <f>MAX(0,W45*(1+Forecast!$B28))</f>
        <v>5144712294718.6514</v>
      </c>
      <c r="Y45" s="2">
        <f>MAX(0,X45*(1+Forecast!$B28))</f>
        <v>5211593554549.9932</v>
      </c>
      <c r="Z45" s="2">
        <f>MAX(0,Y45*(1+Forecast!$B28))</f>
        <v>5279344270759.1426</v>
      </c>
      <c r="AA45" s="2">
        <f>MAX(0,Z45*(1+Forecast!$B28))</f>
        <v>5347975746279.0107</v>
      </c>
      <c r="AB45" s="2">
        <f>MAX(0,AA45*(1+Forecast!$B28))</f>
        <v>5417499430980.6377</v>
      </c>
      <c r="AC45" s="2">
        <f>MAX(0,AB45*(1+Forecast!$B28))</f>
        <v>5487926923583.3857</v>
      </c>
      <c r="AD45" s="2">
        <f>MAX(0,AC45*(1+Forecast!$B28))</f>
        <v>5559269973589.9688</v>
      </c>
      <c r="AE45" s="2">
        <f>MAX(0,AD45*(1+Forecast!$B28))</f>
        <v>5631540483246.6377</v>
      </c>
      <c r="AF45" s="2">
        <f>MAX(0,AE45*(1+Forecast!$B28))</f>
        <v>5704750509528.8438</v>
      </c>
      <c r="AG45" s="2">
        <f>MAX(0,AF45*(1+Forecast!$B28))</f>
        <v>5778912266152.7178</v>
      </c>
    </row>
    <row r="46" spans="1:33">
      <c r="A46" s="21" t="s">
        <v>13</v>
      </c>
      <c r="B46" s="2">
        <f>INDEX(SYCEU!$B$2:$G$11, MATCH($A46, SYCEU!$A$2:$A$11, 0), MATCH(Commercial_calculation!$A$39, SYCEU!$B$1:$G$1, 0))</f>
        <v>0</v>
      </c>
      <c r="C46" s="2">
        <f>INDEX('2020'!$B$2:$G$11, MATCH($A46, '2020'!$A$2:$A$11, 0), MATCH(Commercial_calculation!$A$39, '2020'!$B$1:$G$1, 0))</f>
        <v>0</v>
      </c>
      <c r="D46" s="2">
        <f>INDEX('2021'!$B$2:$G$11, MATCH($A46, '2021'!$A$2:$A$11, 0), MATCH(Commercial_calculation!$A$39, '2021'!$B$1:$G$1, 0))</f>
        <v>0</v>
      </c>
      <c r="E46" s="2">
        <f>MAX(0,D46*(1+Forecast!$B29))</f>
        <v>0</v>
      </c>
      <c r="F46" s="2">
        <f>MAX(0,E46*(1+Forecast!$B29))</f>
        <v>0</v>
      </c>
      <c r="G46" s="2">
        <f>MAX(0,F46*(1+Forecast!$B29))</f>
        <v>0</v>
      </c>
      <c r="H46" s="2">
        <f>MAX(0,G46*(1+Forecast!$B29))</f>
        <v>0</v>
      </c>
      <c r="I46" s="2">
        <f>MAX(0,H46*(1+Forecast!$B29))</f>
        <v>0</v>
      </c>
      <c r="J46" s="2">
        <f>MAX(0,I46*(1+Forecast!$B29))</f>
        <v>0</v>
      </c>
      <c r="K46" s="2">
        <f>MAX(0,J46*(1+Forecast!$B29))</f>
        <v>0</v>
      </c>
      <c r="L46" s="2">
        <f>MAX(0,K46*(1+Forecast!$B29))</f>
        <v>0</v>
      </c>
      <c r="M46" s="2">
        <f>MAX(0,L46*(1+Forecast!$B29))</f>
        <v>0</v>
      </c>
      <c r="N46" s="2">
        <f>MAX(0,M46*(1+Forecast!$B29))</f>
        <v>0</v>
      </c>
      <c r="O46" s="2">
        <f>MAX(0,N46*(1+Forecast!$B29))</f>
        <v>0</v>
      </c>
      <c r="P46" s="2">
        <f>MAX(0,O46*(1+Forecast!$B29))</f>
        <v>0</v>
      </c>
      <c r="Q46" s="2">
        <f>MAX(0,P46*(1+Forecast!$B29))</f>
        <v>0</v>
      </c>
      <c r="R46" s="2">
        <f>MAX(0,Q46*(1+Forecast!$B29))</f>
        <v>0</v>
      </c>
      <c r="S46" s="2">
        <f>MAX(0,R46*(1+Forecast!$B29))</f>
        <v>0</v>
      </c>
      <c r="T46" s="2">
        <f>MAX(0,S46*(1+Forecast!$B29))</f>
        <v>0</v>
      </c>
      <c r="U46" s="2">
        <f>MAX(0,T46*(1+Forecast!$B29))</f>
        <v>0</v>
      </c>
      <c r="V46" s="2">
        <f>MAX(0,U46*(1+Forecast!$B29))</f>
        <v>0</v>
      </c>
      <c r="W46" s="2">
        <f>MAX(0,V46*(1+Forecast!$B29))</f>
        <v>0</v>
      </c>
      <c r="X46" s="2">
        <f>MAX(0,W46*(1+Forecast!$B29))</f>
        <v>0</v>
      </c>
      <c r="Y46" s="2">
        <f>MAX(0,X46*(1+Forecast!$B29))</f>
        <v>0</v>
      </c>
      <c r="Z46" s="2">
        <f>MAX(0,Y46*(1+Forecast!$B29))</f>
        <v>0</v>
      </c>
      <c r="AA46" s="2">
        <f>MAX(0,Z46*(1+Forecast!$B29))</f>
        <v>0</v>
      </c>
      <c r="AB46" s="2">
        <f>MAX(0,AA46*(1+Forecast!$B29))</f>
        <v>0</v>
      </c>
      <c r="AC46" s="2">
        <f>MAX(0,AB46*(1+Forecast!$B29))</f>
        <v>0</v>
      </c>
      <c r="AD46" s="2">
        <f>MAX(0,AC46*(1+Forecast!$B29))</f>
        <v>0</v>
      </c>
      <c r="AE46" s="2">
        <f>MAX(0,AD46*(1+Forecast!$B29))</f>
        <v>0</v>
      </c>
      <c r="AF46" s="2">
        <f>MAX(0,AE46*(1+Forecast!$B29))</f>
        <v>0</v>
      </c>
      <c r="AG46" s="2">
        <f>MAX(0,AF46*(1+Forecast!$B29))</f>
        <v>0</v>
      </c>
    </row>
    <row r="47" spans="1:33">
      <c r="A47" s="21" t="s">
        <v>14</v>
      </c>
      <c r="B47" s="2">
        <f>INDEX(SYCEU!$B$2:$G$11, MATCH($A47, SYCEU!$A$2:$A$11, 0), MATCH(Commercial_calculation!$A$39, SYCEU!$B$1:$G$1, 0))</f>
        <v>0</v>
      </c>
      <c r="C47" s="2">
        <f>INDEX('2020'!$B$2:$G$11, MATCH($A47, '2020'!$A$2:$A$11, 0), MATCH(Commercial_calculation!$A$39, '2020'!$B$1:$G$1, 0))</f>
        <v>0</v>
      </c>
      <c r="D47" s="2">
        <f>INDEX('2021'!$B$2:$G$11, MATCH($A47, '2021'!$A$2:$A$11, 0), MATCH(Commercial_calculation!$A$39, '2021'!$B$1:$G$1, 0))</f>
        <v>0</v>
      </c>
      <c r="E47" s="2">
        <f>MAX(0,D47*(1+Forecast!$B30))</f>
        <v>0</v>
      </c>
      <c r="F47" s="2">
        <f>MAX(0,E47*(1+Forecast!$B30))</f>
        <v>0</v>
      </c>
      <c r="G47" s="2">
        <f>MAX(0,F47*(1+Forecast!$B30))</f>
        <v>0</v>
      </c>
      <c r="H47" s="2">
        <f>MAX(0,G47*(1+Forecast!$B30))</f>
        <v>0</v>
      </c>
      <c r="I47" s="2">
        <f>MAX(0,H47*(1+Forecast!$B30))</f>
        <v>0</v>
      </c>
      <c r="J47" s="2">
        <f>MAX(0,I47*(1+Forecast!$B30))</f>
        <v>0</v>
      </c>
      <c r="K47" s="2">
        <f>MAX(0,J47*(1+Forecast!$B30))</f>
        <v>0</v>
      </c>
      <c r="L47" s="2">
        <f>MAX(0,K47*(1+Forecast!$B30))</f>
        <v>0</v>
      </c>
      <c r="M47" s="2">
        <f>MAX(0,L47*(1+Forecast!$B30))</f>
        <v>0</v>
      </c>
      <c r="N47" s="2">
        <f>MAX(0,M47*(1+Forecast!$B30))</f>
        <v>0</v>
      </c>
      <c r="O47" s="2">
        <f>MAX(0,N47*(1+Forecast!$B30))</f>
        <v>0</v>
      </c>
      <c r="P47" s="2">
        <f>MAX(0,O47*(1+Forecast!$B30))</f>
        <v>0</v>
      </c>
      <c r="Q47" s="2">
        <f>MAX(0,P47*(1+Forecast!$B30))</f>
        <v>0</v>
      </c>
      <c r="R47" s="2">
        <f>MAX(0,Q47*(1+Forecast!$B30))</f>
        <v>0</v>
      </c>
      <c r="S47" s="2">
        <f>MAX(0,R47*(1+Forecast!$B30))</f>
        <v>0</v>
      </c>
      <c r="T47" s="2">
        <f>MAX(0,S47*(1+Forecast!$B30))</f>
        <v>0</v>
      </c>
      <c r="U47" s="2">
        <f>MAX(0,T47*(1+Forecast!$B30))</f>
        <v>0</v>
      </c>
      <c r="V47" s="2">
        <f>MAX(0,U47*(1+Forecast!$B30))</f>
        <v>0</v>
      </c>
      <c r="W47" s="2">
        <f>MAX(0,V47*(1+Forecast!$B30))</f>
        <v>0</v>
      </c>
      <c r="X47" s="2">
        <f>MAX(0,W47*(1+Forecast!$B30))</f>
        <v>0</v>
      </c>
      <c r="Y47" s="2">
        <f>MAX(0,X47*(1+Forecast!$B30))</f>
        <v>0</v>
      </c>
      <c r="Z47" s="2">
        <f>MAX(0,Y47*(1+Forecast!$B30))</f>
        <v>0</v>
      </c>
      <c r="AA47" s="2">
        <f>MAX(0,Z47*(1+Forecast!$B30))</f>
        <v>0</v>
      </c>
      <c r="AB47" s="2">
        <f>MAX(0,AA47*(1+Forecast!$B30))</f>
        <v>0</v>
      </c>
      <c r="AC47" s="2">
        <f>MAX(0,AB47*(1+Forecast!$B30))</f>
        <v>0</v>
      </c>
      <c r="AD47" s="2">
        <f>MAX(0,AC47*(1+Forecast!$B30))</f>
        <v>0</v>
      </c>
      <c r="AE47" s="2">
        <f>MAX(0,AD47*(1+Forecast!$B30))</f>
        <v>0</v>
      </c>
      <c r="AF47" s="2">
        <f>MAX(0,AE47*(1+Forecast!$B30))</f>
        <v>0</v>
      </c>
      <c r="AG47" s="2">
        <f>MAX(0,AF47*(1+Forecast!$B30))</f>
        <v>0</v>
      </c>
    </row>
    <row r="48" spans="1:33">
      <c r="A48" s="21" t="s">
        <v>15</v>
      </c>
      <c r="B48" s="2">
        <f>INDEX(SYCEU!$B$2:$G$11, MATCH($A48, SYCEU!$A$2:$A$11, 0), MATCH(Commercial_calculation!$A$39, SYCEU!$B$1:$G$1, 0))</f>
        <v>0</v>
      </c>
      <c r="C48" s="2">
        <f>INDEX('2020'!$B$2:$G$11, MATCH($A48, '2020'!$A$2:$A$11, 0), MATCH(Commercial_calculation!$A$39, '2020'!$B$1:$G$1, 0))</f>
        <v>0</v>
      </c>
      <c r="D48" s="2">
        <f>INDEX('2021'!$B$2:$G$11, MATCH($A48, '2021'!$A$2:$A$11, 0), MATCH(Commercial_calculation!$A$39, '2021'!$B$1:$G$1, 0))</f>
        <v>0</v>
      </c>
      <c r="E48" s="2">
        <f>MAX(0,D48*(1+Forecast!$B31))</f>
        <v>0</v>
      </c>
      <c r="F48" s="2">
        <f>MAX(0,E48*(1+Forecast!$B31))</f>
        <v>0</v>
      </c>
      <c r="G48" s="2">
        <f>MAX(0,F48*(1+Forecast!$B31))</f>
        <v>0</v>
      </c>
      <c r="H48" s="2">
        <f>MAX(0,G48*(1+Forecast!$B31))</f>
        <v>0</v>
      </c>
      <c r="I48" s="2">
        <f>MAX(0,H48*(1+Forecast!$B31))</f>
        <v>0</v>
      </c>
      <c r="J48" s="2">
        <f>MAX(0,I48*(1+Forecast!$B31))</f>
        <v>0</v>
      </c>
      <c r="K48" s="2">
        <f>MAX(0,J48*(1+Forecast!$B31))</f>
        <v>0</v>
      </c>
      <c r="L48" s="2">
        <f>MAX(0,K48*(1+Forecast!$B31))</f>
        <v>0</v>
      </c>
      <c r="M48" s="2">
        <f>MAX(0,L48*(1+Forecast!$B31))</f>
        <v>0</v>
      </c>
      <c r="N48" s="2">
        <f>MAX(0,M48*(1+Forecast!$B31))</f>
        <v>0</v>
      </c>
      <c r="O48" s="2">
        <f>MAX(0,N48*(1+Forecast!$B31))</f>
        <v>0</v>
      </c>
      <c r="P48" s="2">
        <f>MAX(0,O48*(1+Forecast!$B31))</f>
        <v>0</v>
      </c>
      <c r="Q48" s="2">
        <f>MAX(0,P48*(1+Forecast!$B31))</f>
        <v>0</v>
      </c>
      <c r="R48" s="2">
        <f>MAX(0,Q48*(1+Forecast!$B31))</f>
        <v>0</v>
      </c>
      <c r="S48" s="2">
        <f>MAX(0,R48*(1+Forecast!$B31))</f>
        <v>0</v>
      </c>
      <c r="T48" s="2">
        <f>MAX(0,S48*(1+Forecast!$B31))</f>
        <v>0</v>
      </c>
      <c r="U48" s="2">
        <f>MAX(0,T48*(1+Forecast!$B31))</f>
        <v>0</v>
      </c>
      <c r="V48" s="2">
        <f>MAX(0,U48*(1+Forecast!$B31))</f>
        <v>0</v>
      </c>
      <c r="W48" s="2">
        <f>MAX(0,V48*(1+Forecast!$B31))</f>
        <v>0</v>
      </c>
      <c r="X48" s="2">
        <f>MAX(0,W48*(1+Forecast!$B31))</f>
        <v>0</v>
      </c>
      <c r="Y48" s="2">
        <f>MAX(0,X48*(1+Forecast!$B31))</f>
        <v>0</v>
      </c>
      <c r="Z48" s="2">
        <f>MAX(0,Y48*(1+Forecast!$B31))</f>
        <v>0</v>
      </c>
      <c r="AA48" s="2">
        <f>MAX(0,Z48*(1+Forecast!$B31))</f>
        <v>0</v>
      </c>
      <c r="AB48" s="2">
        <f>MAX(0,AA48*(1+Forecast!$B31))</f>
        <v>0</v>
      </c>
      <c r="AC48" s="2">
        <f>MAX(0,AB48*(1+Forecast!$B31))</f>
        <v>0</v>
      </c>
      <c r="AD48" s="2">
        <f>MAX(0,AC48*(1+Forecast!$B31))</f>
        <v>0</v>
      </c>
      <c r="AE48" s="2">
        <f>MAX(0,AD48*(1+Forecast!$B31))</f>
        <v>0</v>
      </c>
      <c r="AF48" s="2">
        <f>MAX(0,AE48*(1+Forecast!$B31))</f>
        <v>0</v>
      </c>
      <c r="AG48" s="2">
        <f>MAX(0,AF48*(1+Forecast!$B31))</f>
        <v>0</v>
      </c>
    </row>
    <row r="49" spans="1:33">
      <c r="A49" s="21" t="s">
        <v>16</v>
      </c>
      <c r="B49" s="2">
        <f>INDEX(SYCEU!$B$2:$G$11, MATCH($A49, SYCEU!$A$2:$A$11, 0), MATCH(Commercial_calculation!$A$39, SYCEU!$B$1:$G$1, 0))</f>
        <v>0</v>
      </c>
      <c r="C49" s="2">
        <f>INDEX('2020'!$B$2:$G$11, MATCH($A49, '2020'!$A$2:$A$11, 0), MATCH(Commercial_calculation!$A$39, '2020'!$B$1:$G$1, 0))</f>
        <v>0</v>
      </c>
      <c r="D49" s="2">
        <f>INDEX('2021'!$B$2:$G$11, MATCH($A49, '2021'!$A$2:$A$11, 0), MATCH(Commercial_calculation!$A$39, '2021'!$B$1:$G$1, 0))</f>
        <v>0</v>
      </c>
      <c r="E49" s="2">
        <f>MAX(0,D49*(1+Forecast!$B32))</f>
        <v>0</v>
      </c>
      <c r="F49" s="2">
        <f>MAX(0,E49*(1+Forecast!$B32))</f>
        <v>0</v>
      </c>
      <c r="G49" s="2">
        <f>MAX(0,F49*(1+Forecast!$B32))</f>
        <v>0</v>
      </c>
      <c r="H49" s="2">
        <f>MAX(0,G49*(1+Forecast!$B32))</f>
        <v>0</v>
      </c>
      <c r="I49" s="2">
        <f>MAX(0,H49*(1+Forecast!$B32))</f>
        <v>0</v>
      </c>
      <c r="J49" s="2">
        <f>MAX(0,I49*(1+Forecast!$B32))</f>
        <v>0</v>
      </c>
      <c r="K49" s="2">
        <f>MAX(0,J49*(1+Forecast!$B32))</f>
        <v>0</v>
      </c>
      <c r="L49" s="2">
        <f>MAX(0,K49*(1+Forecast!$B32))</f>
        <v>0</v>
      </c>
      <c r="M49" s="2">
        <f>MAX(0,L49*(1+Forecast!$B32))</f>
        <v>0</v>
      </c>
      <c r="N49" s="2">
        <f>MAX(0,M49*(1+Forecast!$B32))</f>
        <v>0</v>
      </c>
      <c r="O49" s="2">
        <f>MAX(0,N49*(1+Forecast!$B32))</f>
        <v>0</v>
      </c>
      <c r="P49" s="2">
        <f>MAX(0,O49*(1+Forecast!$B32))</f>
        <v>0</v>
      </c>
      <c r="Q49" s="2">
        <f>MAX(0,P49*(1+Forecast!$B32))</f>
        <v>0</v>
      </c>
      <c r="R49" s="2">
        <f>MAX(0,Q49*(1+Forecast!$B32))</f>
        <v>0</v>
      </c>
      <c r="S49" s="2">
        <f>MAX(0,R49*(1+Forecast!$B32))</f>
        <v>0</v>
      </c>
      <c r="T49" s="2">
        <f>MAX(0,S49*(1+Forecast!$B32))</f>
        <v>0</v>
      </c>
      <c r="U49" s="2">
        <f>MAX(0,T49*(1+Forecast!$B32))</f>
        <v>0</v>
      </c>
      <c r="V49" s="2">
        <f>MAX(0,U49*(1+Forecast!$B32))</f>
        <v>0</v>
      </c>
      <c r="W49" s="2">
        <f>MAX(0,V49*(1+Forecast!$B32))</f>
        <v>0</v>
      </c>
      <c r="X49" s="2">
        <f>MAX(0,W49*(1+Forecast!$B32))</f>
        <v>0</v>
      </c>
      <c r="Y49" s="2">
        <f>MAX(0,X49*(1+Forecast!$B32))</f>
        <v>0</v>
      </c>
      <c r="Z49" s="2">
        <f>MAX(0,Y49*(1+Forecast!$B32))</f>
        <v>0</v>
      </c>
      <c r="AA49" s="2">
        <f>MAX(0,Z49*(1+Forecast!$B32))</f>
        <v>0</v>
      </c>
      <c r="AB49" s="2">
        <f>MAX(0,AA49*(1+Forecast!$B32))</f>
        <v>0</v>
      </c>
      <c r="AC49" s="2">
        <f>MAX(0,AB49*(1+Forecast!$B32))</f>
        <v>0</v>
      </c>
      <c r="AD49" s="2">
        <f>MAX(0,AC49*(1+Forecast!$B32))</f>
        <v>0</v>
      </c>
      <c r="AE49" s="2">
        <f>MAX(0,AD49*(1+Forecast!$B32))</f>
        <v>0</v>
      </c>
      <c r="AF49" s="2">
        <f>MAX(0,AE49*(1+Forecast!$B32))</f>
        <v>0</v>
      </c>
      <c r="AG49" s="2">
        <f>MAX(0,AF49*(1+Forecast!$B32))</f>
        <v>0</v>
      </c>
    </row>
    <row r="50" spans="1:33">
      <c r="D50" s="10"/>
    </row>
    <row r="51" spans="1:33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>
      <c r="A52" s="21" t="s">
        <v>2</v>
      </c>
      <c r="B52" s="2">
        <f>INDEX(SYCEU!$B$2:$G$11, MATCH($A52, SYCEU!$A$2:$A$11, 0), MATCH(Commercial_calculation!$A$51, SYCEU!$B$1:$G$1, 0))</f>
        <v>79677820352383.344</v>
      </c>
      <c r="C52" s="2">
        <f>INDEX('2020'!$B$2:$G$11, MATCH($A52, '2020'!$A$2:$A$11, 0), MATCH(Commercial_calculation!$A$51, '2020'!$B$1:$G$1, 0))</f>
        <v>78959313632808.156</v>
      </c>
      <c r="D52" s="2">
        <f>INDEX('2021'!$B$2:$G$11, MATCH($A52, '2021'!$A$2:$A$11, 0), MATCH(Commercial_calculation!$A$51, '2021'!$B$1:$G$1, 0))</f>
        <v>79661110893788.578</v>
      </c>
      <c r="E52" s="2">
        <f>MAX(0,D52*(1+Forecast!$B23))</f>
        <v>81493316444345.703</v>
      </c>
      <c r="F52" s="2">
        <f>MAX(0,E52*(1+Forecast!$B23))</f>
        <v>83367662722565.641</v>
      </c>
      <c r="G52" s="2">
        <f>MAX(0,F52*(1+Forecast!$B23))</f>
        <v>85285118965184.641</v>
      </c>
      <c r="H52" s="2">
        <f>MAX(0,G52*(1+Forecast!$B23))</f>
        <v>87246676701383.875</v>
      </c>
      <c r="I52" s="2">
        <f>MAX(0,H52*(1+Forecast!$B23))</f>
        <v>89253350265515.703</v>
      </c>
      <c r="J52" s="2">
        <f>MAX(0,I52*(1+Forecast!$B23))</f>
        <v>91306177321622.563</v>
      </c>
      <c r="K52" s="2">
        <f>MAX(0,J52*(1+Forecast!$B23))</f>
        <v>93406219400019.875</v>
      </c>
      <c r="L52" s="2">
        <f>MAX(0,K52*(1+Forecast!$B23))</f>
        <v>95554562446220.328</v>
      </c>
      <c r="M52" s="2">
        <f>MAX(0,L52*(1+Forecast!$B23))</f>
        <v>97752317382483.391</v>
      </c>
      <c r="N52" s="2">
        <f>MAX(0,M52*(1+Forecast!$B23))</f>
        <v>100000620682280.5</v>
      </c>
      <c r="O52" s="2">
        <f>MAX(0,N52*(1+Forecast!$B23))</f>
        <v>102300634957972.94</v>
      </c>
      <c r="P52" s="2">
        <f>MAX(0,O52*(1+Forecast!$B23))</f>
        <v>104653549562006.31</v>
      </c>
      <c r="Q52" s="2">
        <f>MAX(0,P52*(1+Forecast!$B23))</f>
        <v>107060581201932.45</v>
      </c>
      <c r="R52" s="2">
        <f>MAX(0,Q52*(1+Forecast!$B23))</f>
        <v>109522974569576.89</v>
      </c>
      <c r="S52" s="2">
        <f>MAX(0,R52*(1+Forecast!$B23))</f>
        <v>112042002984677.16</v>
      </c>
      <c r="T52" s="2">
        <f>MAX(0,S52*(1+Forecast!$B23))</f>
        <v>114618969053324.72</v>
      </c>
      <c r="U52" s="2">
        <f>MAX(0,T52*(1+Forecast!$B23))</f>
        <v>117255205341551.17</v>
      </c>
      <c r="V52" s="2">
        <f>MAX(0,U52*(1+Forecast!$B23))</f>
        <v>119952075064406.84</v>
      </c>
      <c r="W52" s="2">
        <f>MAX(0,V52*(1+Forecast!$B23))</f>
        <v>122710972790888.19</v>
      </c>
      <c r="X52" s="2">
        <f>MAX(0,W52*(1+Forecast!$B23))</f>
        <v>125533325165078.61</v>
      </c>
      <c r="Y52" s="2">
        <f>MAX(0,X52*(1+Forecast!$B23))</f>
        <v>128420591643875.41</v>
      </c>
      <c r="Z52" s="2">
        <f>MAX(0,Y52*(1+Forecast!$B23))</f>
        <v>131374265251684.53</v>
      </c>
      <c r="AA52" s="2">
        <f>MAX(0,Z52*(1+Forecast!$B23))</f>
        <v>134395873352473.27</v>
      </c>
      <c r="AB52" s="2">
        <f>MAX(0,AA52*(1+Forecast!$B23))</f>
        <v>137486978439580.14</v>
      </c>
      <c r="AC52" s="2">
        <f>MAX(0,AB52*(1+Forecast!$B23))</f>
        <v>140649178943690.47</v>
      </c>
      <c r="AD52" s="2">
        <f>MAX(0,AC52*(1+Forecast!$B23))</f>
        <v>143884110059395.34</v>
      </c>
      <c r="AE52" s="2">
        <f>MAX(0,AD52*(1+Forecast!$B23))</f>
        <v>147193444590761.44</v>
      </c>
      <c r="AF52" s="2">
        <f>MAX(0,AE52*(1+Forecast!$B23))</f>
        <v>150578893816348.94</v>
      </c>
      <c r="AG52" s="2">
        <f>MAX(0,AF52*(1+Forecast!$B23))</f>
        <v>154042208374124.94</v>
      </c>
    </row>
    <row r="53" spans="1:33">
      <c r="A53" s="21" t="s">
        <v>3</v>
      </c>
      <c r="B53" s="2">
        <f>INDEX(SYCEU!$B$2:$G$11, MATCH($A53, SYCEU!$A$2:$A$11, 0), MATCH(Commercial_calculation!$A$51, SYCEU!$B$1:$G$1, 0))</f>
        <v>0</v>
      </c>
      <c r="C53" s="2">
        <f>INDEX('2020'!$B$2:$G$11, MATCH($A53, '2020'!$A$2:$A$11, 0), MATCH(Commercial_calculation!$A$51, '2020'!$B$1:$G$1, 0))</f>
        <v>0</v>
      </c>
      <c r="D53" s="2">
        <f>INDEX('2021'!$B$2:$G$11, MATCH($A53, '2021'!$A$2:$A$11, 0), MATCH(Commercial_calculation!$A$51, '2021'!$B$1:$G$1, 0))</f>
        <v>0</v>
      </c>
      <c r="E53" s="2">
        <f>MAX(0,D53*(1+Forecast!$B24))</f>
        <v>0</v>
      </c>
      <c r="F53" s="2">
        <f>MAX(0,E53*(1+Forecast!$B24))</f>
        <v>0</v>
      </c>
      <c r="G53" s="2">
        <f>MAX(0,F53*(1+Forecast!$B24))</f>
        <v>0</v>
      </c>
      <c r="H53" s="2">
        <f>MAX(0,G53*(1+Forecast!$B24))</f>
        <v>0</v>
      </c>
      <c r="I53" s="2">
        <f>MAX(0,H53*(1+Forecast!$B24))</f>
        <v>0</v>
      </c>
      <c r="J53" s="2">
        <f>MAX(0,I53*(1+Forecast!$B24))</f>
        <v>0</v>
      </c>
      <c r="K53" s="2">
        <f>MAX(0,J53*(1+Forecast!$B24))</f>
        <v>0</v>
      </c>
      <c r="L53" s="2">
        <f>MAX(0,K53*(1+Forecast!$B24))</f>
        <v>0</v>
      </c>
      <c r="M53" s="2">
        <f>MAX(0,L53*(1+Forecast!$B24))</f>
        <v>0</v>
      </c>
      <c r="N53" s="2">
        <f>MAX(0,M53*(1+Forecast!$B24))</f>
        <v>0</v>
      </c>
      <c r="O53" s="2">
        <f>MAX(0,N53*(1+Forecast!$B24))</f>
        <v>0</v>
      </c>
      <c r="P53" s="2">
        <f>MAX(0,O53*(1+Forecast!$B24))</f>
        <v>0</v>
      </c>
      <c r="Q53" s="2">
        <f>MAX(0,P53*(1+Forecast!$B24))</f>
        <v>0</v>
      </c>
      <c r="R53" s="2">
        <f>MAX(0,Q53*(1+Forecast!$B24))</f>
        <v>0</v>
      </c>
      <c r="S53" s="2">
        <f>MAX(0,R53*(1+Forecast!$B24))</f>
        <v>0</v>
      </c>
      <c r="T53" s="2">
        <f>MAX(0,S53*(1+Forecast!$B24))</f>
        <v>0</v>
      </c>
      <c r="U53" s="2">
        <f>MAX(0,T53*(1+Forecast!$B24))</f>
        <v>0</v>
      </c>
      <c r="V53" s="2">
        <f>MAX(0,U53*(1+Forecast!$B24))</f>
        <v>0</v>
      </c>
      <c r="W53" s="2">
        <f>MAX(0,V53*(1+Forecast!$B24))</f>
        <v>0</v>
      </c>
      <c r="X53" s="2">
        <f>MAX(0,W53*(1+Forecast!$B24))</f>
        <v>0</v>
      </c>
      <c r="Y53" s="2">
        <f>MAX(0,X53*(1+Forecast!$B24))</f>
        <v>0</v>
      </c>
      <c r="Z53" s="2">
        <f>MAX(0,Y53*(1+Forecast!$B24))</f>
        <v>0</v>
      </c>
      <c r="AA53" s="2">
        <f>MAX(0,Z53*(1+Forecast!$B24))</f>
        <v>0</v>
      </c>
      <c r="AB53" s="2">
        <f>MAX(0,AA53*(1+Forecast!$B24))</f>
        <v>0</v>
      </c>
      <c r="AC53" s="2">
        <f>MAX(0,AB53*(1+Forecast!$B24))</f>
        <v>0</v>
      </c>
      <c r="AD53" s="2">
        <f>MAX(0,AC53*(1+Forecast!$B24))</f>
        <v>0</v>
      </c>
      <c r="AE53" s="2">
        <f>MAX(0,AD53*(1+Forecast!$B24))</f>
        <v>0</v>
      </c>
      <c r="AF53" s="2">
        <f>MAX(0,AE53*(1+Forecast!$B24))</f>
        <v>0</v>
      </c>
      <c r="AG53" s="2">
        <f>MAX(0,AF53*(1+Forecast!$B24))</f>
        <v>0</v>
      </c>
    </row>
    <row r="54" spans="1:33">
      <c r="A54" s="21" t="s">
        <v>4</v>
      </c>
      <c r="B54" s="2">
        <f>INDEX(SYCEU!$B$2:$G$11, MATCH($A54, SYCEU!$A$2:$A$11, 0), MATCH(Commercial_calculation!$A$51, SYCEU!$B$1:$G$1, 0))</f>
        <v>68620431029927.922</v>
      </c>
      <c r="C54" s="2">
        <f>INDEX('2020'!$B$2:$G$11, MATCH($A54, '2020'!$A$2:$A$11, 0), MATCH(Commercial_calculation!$A$51, '2020'!$B$1:$G$1, 0))</f>
        <v>67399361079004.43</v>
      </c>
      <c r="D54" s="2">
        <f>INDEX('2021'!$B$2:$G$11, MATCH($A54, '2021'!$A$2:$A$11, 0), MATCH(Commercial_calculation!$A$51, '2021'!$B$1:$G$1, 0))</f>
        <v>67195849420517.18</v>
      </c>
      <c r="E54" s="2">
        <f>MAX(0,D54*(1+Forecast!$B25))</f>
        <v>68741353957189.07</v>
      </c>
      <c r="F54" s="2">
        <f>MAX(0,E54*(1+Forecast!$B25))</f>
        <v>70322405098204.414</v>
      </c>
      <c r="G54" s="2">
        <f>MAX(0,F54*(1+Forecast!$B25))</f>
        <v>71939820415463.109</v>
      </c>
      <c r="H54" s="2">
        <f>MAX(0,G54*(1+Forecast!$B25))</f>
        <v>73594436285018.75</v>
      </c>
      <c r="I54" s="2">
        <f>MAX(0,H54*(1+Forecast!$B25))</f>
        <v>75287108319574.172</v>
      </c>
      <c r="J54" s="2">
        <f>MAX(0,I54*(1+Forecast!$B25))</f>
        <v>77018711810924.375</v>
      </c>
      <c r="K54" s="2">
        <f>MAX(0,J54*(1+Forecast!$B25))</f>
        <v>78790142182575.625</v>
      </c>
      <c r="L54" s="2">
        <f>MAX(0,K54*(1+Forecast!$B25))</f>
        <v>80602315452774.859</v>
      </c>
      <c r="M54" s="2">
        <f>MAX(0,L54*(1+Forecast!$B25))</f>
        <v>82456168708188.672</v>
      </c>
      <c r="N54" s="2">
        <f>MAX(0,M54*(1+Forecast!$B25))</f>
        <v>84352660588477</v>
      </c>
      <c r="O54" s="2">
        <f>MAX(0,N54*(1+Forecast!$B25))</f>
        <v>86292771782011.969</v>
      </c>
      <c r="P54" s="2">
        <f>MAX(0,O54*(1+Forecast!$B25))</f>
        <v>88277505532998.234</v>
      </c>
      <c r="Q54" s="2">
        <f>MAX(0,P54*(1+Forecast!$B25))</f>
        <v>90307888160257.188</v>
      </c>
      <c r="R54" s="2">
        <f>MAX(0,Q54*(1+Forecast!$B25))</f>
        <v>92384969587943.094</v>
      </c>
      <c r="S54" s="2">
        <f>MAX(0,R54*(1+Forecast!$B25))</f>
        <v>94509823888465.781</v>
      </c>
      <c r="T54" s="2">
        <f>MAX(0,S54*(1+Forecast!$B25))</f>
        <v>96683549837900.484</v>
      </c>
      <c r="U54" s="2">
        <f>MAX(0,T54*(1+Forecast!$B25))</f>
        <v>98907271484172.188</v>
      </c>
      <c r="V54" s="2">
        <f>MAX(0,U54*(1+Forecast!$B25))</f>
        <v>101182138728308.14</v>
      </c>
      <c r="W54" s="2">
        <f>MAX(0,V54*(1+Forecast!$B25))</f>
        <v>103509327919059.22</v>
      </c>
      <c r="X54" s="2">
        <f>MAX(0,W54*(1+Forecast!$B25))</f>
        <v>105890042461197.58</v>
      </c>
      <c r="Y54" s="2">
        <f>MAX(0,X54*(1+Forecast!$B25))</f>
        <v>108325513437805.11</v>
      </c>
      <c r="Z54" s="2">
        <f>MAX(0,Y54*(1+Forecast!$B25))</f>
        <v>110817000246874.61</v>
      </c>
      <c r="AA54" s="2">
        <f>MAX(0,Z54*(1+Forecast!$B25))</f>
        <v>113365791252552.72</v>
      </c>
      <c r="AB54" s="2">
        <f>MAX(0,AA54*(1+Forecast!$B25))</f>
        <v>115973204451361.42</v>
      </c>
      <c r="AC54" s="2">
        <f>MAX(0,AB54*(1+Forecast!$B25))</f>
        <v>118640588153742.72</v>
      </c>
      <c r="AD54" s="2">
        <f>MAX(0,AC54*(1+Forecast!$B25))</f>
        <v>121369321681278.8</v>
      </c>
      <c r="AE54" s="2">
        <f>MAX(0,AD54*(1+Forecast!$B25))</f>
        <v>124160816079948.2</v>
      </c>
      <c r="AF54" s="2">
        <f>MAX(0,AE54*(1+Forecast!$B25))</f>
        <v>127016514849787</v>
      </c>
      <c r="AG54" s="2">
        <f>MAX(0,AF54*(1+Forecast!$B25))</f>
        <v>129937894691332.09</v>
      </c>
    </row>
    <row r="55" spans="1:33">
      <c r="A55" s="21" t="s">
        <v>5</v>
      </c>
      <c r="B55" s="2">
        <f>INDEX(SYCEU!$B$2:$G$11, MATCH($A55, SYCEU!$A$2:$A$11, 0), MATCH(Commercial_calculation!$A$51, SYCEU!$B$1:$G$1, 0))</f>
        <v>548561112717.37</v>
      </c>
      <c r="C55" s="2">
        <f>INDEX('2020'!$B$2:$G$11, MATCH($A55, '2020'!$A$2:$A$11, 0), MATCH(Commercial_calculation!$A$51, '2020'!$B$1:$G$1, 0))</f>
        <v>515140750134.52344</v>
      </c>
      <c r="D55" s="2">
        <f>INDEX('2021'!$B$2:$G$11, MATCH($A55, '2021'!$A$2:$A$11, 0), MATCH(Commercial_calculation!$A$51, '2021'!$B$1:$G$1, 0))</f>
        <v>507055178541.89917</v>
      </c>
      <c r="E55" s="2">
        <f>MAX(0,D55*(1+Forecast!$B26))</f>
        <v>488294136935.84888</v>
      </c>
      <c r="F55" s="2">
        <f>MAX(0,E55*(1+Forecast!$B26))</f>
        <v>470227253869.22247</v>
      </c>
      <c r="G55" s="2">
        <f>MAX(0,F55*(1+Forecast!$B26))</f>
        <v>452828845476.06122</v>
      </c>
      <c r="H55" s="2">
        <f>MAX(0,G55*(1+Forecast!$B26))</f>
        <v>436074178193.44696</v>
      </c>
      <c r="I55" s="2">
        <f>MAX(0,H55*(1+Forecast!$B26))</f>
        <v>419939433600.28943</v>
      </c>
      <c r="J55" s="2">
        <f>MAX(0,I55*(1+Forecast!$B26))</f>
        <v>404401674557.07874</v>
      </c>
      <c r="K55" s="2">
        <f>MAX(0,J55*(1+Forecast!$B26))</f>
        <v>389438812598.4668</v>
      </c>
      <c r="L55" s="2">
        <f>MAX(0,K55*(1+Forecast!$B26))</f>
        <v>375029576532.32349</v>
      </c>
      <c r="M55" s="2">
        <f>MAX(0,L55*(1+Forecast!$B26))</f>
        <v>361153482200.6275</v>
      </c>
      <c r="N55" s="2">
        <f>MAX(0,M55*(1+Forecast!$B26))</f>
        <v>347790803359.20428</v>
      </c>
      <c r="O55" s="2">
        <f>MAX(0,N55*(1+Forecast!$B26))</f>
        <v>334922543634.9137</v>
      </c>
      <c r="P55" s="2">
        <f>MAX(0,O55*(1+Forecast!$B26))</f>
        <v>322530409520.42188</v>
      </c>
      <c r="Q55" s="2">
        <f>MAX(0,P55*(1+Forecast!$B26))</f>
        <v>310596784368.16626</v>
      </c>
      <c r="R55" s="2">
        <f>MAX(0,Q55*(1+Forecast!$B26))</f>
        <v>299104703346.54413</v>
      </c>
      <c r="S55" s="2">
        <f>MAX(0,R55*(1+Forecast!$B26))</f>
        <v>288037829322.72198</v>
      </c>
      <c r="T55" s="2">
        <f>MAX(0,S55*(1+Forecast!$B26))</f>
        <v>277380429637.78125</v>
      </c>
      <c r="U55" s="2">
        <f>MAX(0,T55*(1+Forecast!$B26))</f>
        <v>267117353741.18335</v>
      </c>
      <c r="V55" s="2">
        <f>MAX(0,U55*(1+Forecast!$B26))</f>
        <v>257234011652.75955</v>
      </c>
      <c r="W55" s="2">
        <f>MAX(0,V55*(1+Forecast!$B26))</f>
        <v>247716353221.60745</v>
      </c>
      <c r="X55" s="2">
        <f>MAX(0,W55*(1+Forecast!$B26))</f>
        <v>238550848152.40796</v>
      </c>
      <c r="Y55" s="2">
        <f>MAX(0,X55*(1+Forecast!$B26))</f>
        <v>229724466770.76886</v>
      </c>
      <c r="Z55" s="2">
        <f>MAX(0,Y55*(1+Forecast!$B26))</f>
        <v>221224661500.2504</v>
      </c>
      <c r="AA55" s="2">
        <f>MAX(0,Z55*(1+Forecast!$B26))</f>
        <v>213039349024.74112</v>
      </c>
      <c r="AB55" s="2">
        <f>MAX(0,AA55*(1+Forecast!$B26))</f>
        <v>205156893110.82568</v>
      </c>
      <c r="AC55" s="2">
        <f>MAX(0,AB55*(1+Forecast!$B26))</f>
        <v>197566088065.72513</v>
      </c>
      <c r="AD55" s="2">
        <f>MAX(0,AC55*(1+Forecast!$B26))</f>
        <v>190256142807.2933</v>
      </c>
      <c r="AE55" s="2">
        <f>MAX(0,AD55*(1+Forecast!$B26))</f>
        <v>183216665523.42343</v>
      </c>
      <c r="AF55" s="2">
        <f>MAX(0,AE55*(1+Forecast!$B26))</f>
        <v>176437648899.05676</v>
      </c>
      <c r="AG55" s="2">
        <f>MAX(0,AF55*(1+Forecast!$B26))</f>
        <v>169909455889.79166</v>
      </c>
    </row>
    <row r="56" spans="1:33">
      <c r="A56" s="21" t="s">
        <v>7</v>
      </c>
      <c r="B56" s="2">
        <f>INDEX(SYCEU!$B$2:$G$11, MATCH($A56, SYCEU!$A$2:$A$11, 0), MATCH(Commercial_calculation!$A$51, SYCEU!$B$1:$G$1, 0))</f>
        <v>0</v>
      </c>
      <c r="C56" s="2">
        <f>INDEX('2020'!$B$2:$G$11, MATCH($A56, '2020'!$A$2:$A$11, 0), MATCH(Commercial_calculation!$A$51, '2020'!$B$1:$G$1, 0))</f>
        <v>0</v>
      </c>
      <c r="D56" s="2">
        <f>INDEX('2021'!$B$2:$G$11, MATCH($A56, '2021'!$A$2:$A$11, 0), MATCH(Commercial_calculation!$A$51, '2021'!$B$1:$G$1, 0))</f>
        <v>0</v>
      </c>
      <c r="E56" s="2">
        <f>MAX(0,D56*(1+Forecast!$B27))</f>
        <v>0</v>
      </c>
      <c r="F56" s="2">
        <f>MAX(0,E56*(1+Forecast!$B27))</f>
        <v>0</v>
      </c>
      <c r="G56" s="2">
        <f>MAX(0,F56*(1+Forecast!$B27))</f>
        <v>0</v>
      </c>
      <c r="H56" s="2">
        <f>MAX(0,G56*(1+Forecast!$B27))</f>
        <v>0</v>
      </c>
      <c r="I56" s="2">
        <f>MAX(0,H56*(1+Forecast!$B27))</f>
        <v>0</v>
      </c>
      <c r="J56" s="2">
        <f>MAX(0,I56*(1+Forecast!$B27))</f>
        <v>0</v>
      </c>
      <c r="K56" s="2">
        <f>MAX(0,J56*(1+Forecast!$B27))</f>
        <v>0</v>
      </c>
      <c r="L56" s="2">
        <f>MAX(0,K56*(1+Forecast!$B27))</f>
        <v>0</v>
      </c>
      <c r="M56" s="2">
        <f>MAX(0,L56*(1+Forecast!$B27))</f>
        <v>0</v>
      </c>
      <c r="N56" s="2">
        <f>MAX(0,M56*(1+Forecast!$B27))</f>
        <v>0</v>
      </c>
      <c r="O56" s="2">
        <f>MAX(0,N56*(1+Forecast!$B27))</f>
        <v>0</v>
      </c>
      <c r="P56" s="2">
        <f>MAX(0,O56*(1+Forecast!$B27))</f>
        <v>0</v>
      </c>
      <c r="Q56" s="2">
        <f>MAX(0,P56*(1+Forecast!$B27))</f>
        <v>0</v>
      </c>
      <c r="R56" s="2">
        <f>MAX(0,Q56*(1+Forecast!$B27))</f>
        <v>0</v>
      </c>
      <c r="S56" s="2">
        <f>MAX(0,R56*(1+Forecast!$B27))</f>
        <v>0</v>
      </c>
      <c r="T56" s="2">
        <f>MAX(0,S56*(1+Forecast!$B27))</f>
        <v>0</v>
      </c>
      <c r="U56" s="2">
        <f>MAX(0,T56*(1+Forecast!$B27))</f>
        <v>0</v>
      </c>
      <c r="V56" s="2">
        <f>MAX(0,U56*(1+Forecast!$B27))</f>
        <v>0</v>
      </c>
      <c r="W56" s="2">
        <f>MAX(0,V56*(1+Forecast!$B27))</f>
        <v>0</v>
      </c>
      <c r="X56" s="2">
        <f>MAX(0,W56*(1+Forecast!$B27))</f>
        <v>0</v>
      </c>
      <c r="Y56" s="2">
        <f>MAX(0,X56*(1+Forecast!$B27))</f>
        <v>0</v>
      </c>
      <c r="Z56" s="2">
        <f>MAX(0,Y56*(1+Forecast!$B27))</f>
        <v>0</v>
      </c>
      <c r="AA56" s="2">
        <f>MAX(0,Z56*(1+Forecast!$B27))</f>
        <v>0</v>
      </c>
      <c r="AB56" s="2">
        <f>MAX(0,AA56*(1+Forecast!$B27))</f>
        <v>0</v>
      </c>
      <c r="AC56" s="2">
        <f>MAX(0,AB56*(1+Forecast!$B27))</f>
        <v>0</v>
      </c>
      <c r="AD56" s="2">
        <f>MAX(0,AC56*(1+Forecast!$B27))</f>
        <v>0</v>
      </c>
      <c r="AE56" s="2">
        <f>MAX(0,AD56*(1+Forecast!$B27))</f>
        <v>0</v>
      </c>
      <c r="AF56" s="2">
        <f>MAX(0,AE56*(1+Forecast!$B27))</f>
        <v>0</v>
      </c>
      <c r="AG56" s="2">
        <f>MAX(0,AF56*(1+Forecast!$B27))</f>
        <v>0</v>
      </c>
    </row>
    <row r="57" spans="1:33">
      <c r="A57" s="21" t="s">
        <v>11</v>
      </c>
      <c r="B57" s="2">
        <f>INDEX(SYCEU!$B$2:$G$11, MATCH($A57, SYCEU!$A$2:$A$11, 0), MATCH(Commercial_calculation!$A$51, SYCEU!$B$1:$G$1, 0))</f>
        <v>6664274130548.3047</v>
      </c>
      <c r="C57" s="2">
        <f>INDEX('2020'!$B$2:$G$11, MATCH($A57, '2020'!$A$2:$A$11, 0), MATCH(Commercial_calculation!$A$51, '2020'!$B$1:$G$1, 0))</f>
        <v>7111874631853.7881</v>
      </c>
      <c r="D57" s="2">
        <f>INDEX('2021'!$B$2:$G$11, MATCH($A57, '2021'!$A$2:$A$11, 0), MATCH(Commercial_calculation!$A$51, '2021'!$B$1:$G$1, 0))</f>
        <v>7629101877806.791</v>
      </c>
      <c r="E57" s="2">
        <f>MAX(0,D57*(1+Forecast!$B28))</f>
        <v>7728280202218.2783</v>
      </c>
      <c r="F57" s="2">
        <f>MAX(0,E57*(1+Forecast!$B28))</f>
        <v>7828747844847.1152</v>
      </c>
      <c r="G57" s="2">
        <f>MAX(0,F57*(1+Forecast!$B28))</f>
        <v>7930521566830.127</v>
      </c>
      <c r="H57" s="2">
        <f>MAX(0,G57*(1+Forecast!$B28))</f>
        <v>8033618347198.918</v>
      </c>
      <c r="I57" s="2">
        <f>MAX(0,H57*(1+Forecast!$B28))</f>
        <v>8138055385712.5029</v>
      </c>
      <c r="J57" s="2">
        <f>MAX(0,I57*(1+Forecast!$B28))</f>
        <v>8243850105726.7646</v>
      </c>
      <c r="K57" s="2">
        <f>MAX(0,J57*(1+Forecast!$B28))</f>
        <v>8351020157101.2119</v>
      </c>
      <c r="L57" s="2">
        <f>MAX(0,K57*(1+Forecast!$B28))</f>
        <v>8459583419143.5264</v>
      </c>
      <c r="M57" s="2">
        <f>MAX(0,L57*(1+Forecast!$B28))</f>
        <v>8569558003592.3916</v>
      </c>
      <c r="N57" s="2">
        <f>MAX(0,M57*(1+Forecast!$B28))</f>
        <v>8680962257639.0918</v>
      </c>
      <c r="O57" s="2">
        <f>MAX(0,N57*(1+Forecast!$B28))</f>
        <v>8793814766988.3994</v>
      </c>
      <c r="P57" s="2">
        <f>MAX(0,O57*(1+Forecast!$B28))</f>
        <v>8908134358959.248</v>
      </c>
      <c r="Q57" s="2">
        <f>MAX(0,P57*(1+Forecast!$B28))</f>
        <v>9023940105625.7168</v>
      </c>
      <c r="R57" s="2">
        <f>MAX(0,Q57*(1+Forecast!$B28))</f>
        <v>9141251326998.8496</v>
      </c>
      <c r="S57" s="2">
        <f>MAX(0,R57*(1+Forecast!$B28))</f>
        <v>9260087594249.834</v>
      </c>
      <c r="T57" s="2">
        <f>MAX(0,S57*(1+Forecast!$B28))</f>
        <v>9380468732975.0801</v>
      </c>
      <c r="U57" s="2">
        <f>MAX(0,T57*(1+Forecast!$B28))</f>
        <v>9502414826503.7559</v>
      </c>
      <c r="V57" s="2">
        <f>MAX(0,U57*(1+Forecast!$B28))</f>
        <v>9625946219248.3047</v>
      </c>
      <c r="W57" s="2">
        <f>MAX(0,V57*(1+Forecast!$B28))</f>
        <v>9751083520098.5313</v>
      </c>
      <c r="X57" s="2">
        <f>MAX(0,W57*(1+Forecast!$B28))</f>
        <v>9877847605859.8105</v>
      </c>
      <c r="Y57" s="2">
        <f>MAX(0,X57*(1+Forecast!$B28))</f>
        <v>10006259624735.986</v>
      </c>
      <c r="Z57" s="2">
        <f>MAX(0,Y57*(1+Forecast!$B28))</f>
        <v>10136340999857.553</v>
      </c>
      <c r="AA57" s="2">
        <f>MAX(0,Z57*(1+Forecast!$B28))</f>
        <v>10268113432855.699</v>
      </c>
      <c r="AB57" s="2">
        <f>MAX(0,AA57*(1+Forecast!$B28))</f>
        <v>10401598907482.822</v>
      </c>
      <c r="AC57" s="2">
        <f>MAX(0,AB57*(1+Forecast!$B28))</f>
        <v>10536819693280.098</v>
      </c>
      <c r="AD57" s="2">
        <f>MAX(0,AC57*(1+Forecast!$B28))</f>
        <v>10673798349292.738</v>
      </c>
      <c r="AE57" s="2">
        <f>MAX(0,AD57*(1+Forecast!$B28))</f>
        <v>10812557727833.543</v>
      </c>
      <c r="AF57" s="2">
        <f>MAX(0,AE57*(1+Forecast!$B28))</f>
        <v>10953120978295.379</v>
      </c>
      <c r="AG57" s="2">
        <f>MAX(0,AF57*(1+Forecast!$B28))</f>
        <v>11095511551013.217</v>
      </c>
    </row>
    <row r="58" spans="1:33">
      <c r="A58" s="21" t="s">
        <v>13</v>
      </c>
      <c r="B58" s="2">
        <f>INDEX(SYCEU!$B$2:$G$11, MATCH($A58, SYCEU!$A$2:$A$11, 0), MATCH(Commercial_calculation!$A$51, SYCEU!$B$1:$G$1, 0))</f>
        <v>3839927789021.5898</v>
      </c>
      <c r="C58" s="2">
        <f>INDEX('2020'!$B$2:$G$11, MATCH($A58, '2020'!$A$2:$A$11, 0), MATCH(Commercial_calculation!$A$51, '2020'!$B$1:$G$1, 0))</f>
        <v>3605985250941.6631</v>
      </c>
      <c r="D58" s="2">
        <f>INDEX('2021'!$B$2:$G$11, MATCH($A58, '2021'!$A$2:$A$11, 0), MATCH(Commercial_calculation!$A$51, '2021'!$B$1:$G$1, 0))</f>
        <v>3549386249793.2939</v>
      </c>
      <c r="E58" s="2">
        <f>MAX(0,D58*(1+Forecast!$B29))</f>
        <v>3418058958550.9419</v>
      </c>
      <c r="F58" s="2">
        <f>MAX(0,E58*(1+Forecast!$B29))</f>
        <v>3291590777084.5571</v>
      </c>
      <c r="G58" s="2">
        <f>MAX(0,F58*(1+Forecast!$B29))</f>
        <v>3169801918332.4282</v>
      </c>
      <c r="H58" s="2">
        <f>MAX(0,G58*(1+Forecast!$B29))</f>
        <v>3052519247354.1284</v>
      </c>
      <c r="I58" s="2">
        <f>MAX(0,H58*(1+Forecast!$B29))</f>
        <v>2939576035202.0254</v>
      </c>
      <c r="J58" s="2">
        <f>MAX(0,I58*(1+Forecast!$B29))</f>
        <v>2830811721899.5503</v>
      </c>
      <c r="K58" s="2">
        <f>MAX(0,J58*(1+Forecast!$B29))</f>
        <v>2726071688189.2666</v>
      </c>
      <c r="L58" s="2">
        <f>MAX(0,K58*(1+Forecast!$B29))</f>
        <v>2625207035726.2637</v>
      </c>
      <c r="M58" s="2">
        <f>MAX(0,L58*(1+Forecast!$B29))</f>
        <v>2528074375404.3916</v>
      </c>
      <c r="N58" s="2">
        <f>MAX(0,M58*(1+Forecast!$B29))</f>
        <v>2434535623514.4292</v>
      </c>
      <c r="O58" s="2">
        <f>MAX(0,N58*(1+Forecast!$B29))</f>
        <v>2344457805444.395</v>
      </c>
      <c r="P58" s="2">
        <f>MAX(0,O58*(1+Forecast!$B29))</f>
        <v>2257712866642.9521</v>
      </c>
      <c r="Q58" s="2">
        <f>MAX(0,P58*(1+Forecast!$B29))</f>
        <v>2174177490577.1628</v>
      </c>
      <c r="R58" s="2">
        <f>MAX(0,Q58*(1+Forecast!$B29))</f>
        <v>2093732923425.8079</v>
      </c>
      <c r="S58" s="2">
        <f>MAX(0,R58*(1+Forecast!$B29))</f>
        <v>2016264805259.053</v>
      </c>
      <c r="T58" s="2">
        <f>MAX(0,S58*(1+Forecast!$B29))</f>
        <v>1941663007464.468</v>
      </c>
      <c r="U58" s="2">
        <f>MAX(0,T58*(1+Forecast!$B29))</f>
        <v>1869821476188.2827</v>
      </c>
      <c r="V58" s="2">
        <f>MAX(0,U58*(1+Forecast!$B29))</f>
        <v>1800638081569.3162</v>
      </c>
      <c r="W58" s="2">
        <f>MAX(0,V58*(1+Forecast!$B29))</f>
        <v>1734014472551.2515</v>
      </c>
      <c r="X58" s="2">
        <f>MAX(0,W58*(1+Forecast!$B29))</f>
        <v>1669855937066.8552</v>
      </c>
      <c r="Y58" s="2">
        <f>MAX(0,X58*(1+Forecast!$B29))</f>
        <v>1608071267395.3816</v>
      </c>
      <c r="Z58" s="2">
        <f>MAX(0,Y58*(1+Forecast!$B29))</f>
        <v>1548572630501.7524</v>
      </c>
      <c r="AA58" s="2">
        <f>MAX(0,Z58*(1+Forecast!$B29))</f>
        <v>1491275443173.1875</v>
      </c>
      <c r="AB58" s="2">
        <f>MAX(0,AA58*(1+Forecast!$B29))</f>
        <v>1436098251775.7795</v>
      </c>
      <c r="AC58" s="2">
        <f>MAX(0,AB58*(1+Forecast!$B29))</f>
        <v>1382962616460.0757</v>
      </c>
      <c r="AD58" s="2">
        <f>MAX(0,AC58*(1+Forecast!$B29))</f>
        <v>1331792999651.0527</v>
      </c>
      <c r="AE58" s="2">
        <f>MAX(0,AD58*(1+Forecast!$B29))</f>
        <v>1282516658663.9636</v>
      </c>
      <c r="AF58" s="2">
        <f>MAX(0,AE58*(1+Forecast!$B29))</f>
        <v>1235063542293.397</v>
      </c>
      <c r="AG58" s="2">
        <f>MAX(0,AF58*(1+Forecast!$B29))</f>
        <v>1189366191228.5413</v>
      </c>
    </row>
    <row r="59" spans="1:33">
      <c r="A59" s="21" t="s">
        <v>14</v>
      </c>
      <c r="B59" s="2">
        <f>INDEX(SYCEU!$B$2:$G$11, MATCH($A59, SYCEU!$A$2:$A$11, 0), MATCH(Commercial_calculation!$A$51, SYCEU!$B$1:$G$1, 0))</f>
        <v>318006442154.99707</v>
      </c>
      <c r="C59" s="2">
        <f>INDEX('2020'!$B$2:$G$11, MATCH($A59, '2020'!$A$2:$A$11, 0), MATCH(Commercial_calculation!$A$51, '2020'!$B$1:$G$1, 0))</f>
        <v>298632318918.56433</v>
      </c>
      <c r="D59" s="2">
        <f>INDEX('2021'!$B$2:$G$11, MATCH($A59, '2021'!$A$2:$A$11, 0), MATCH(Commercial_calculation!$A$51, '2021'!$B$1:$G$1, 0))</f>
        <v>293945031038.7821</v>
      </c>
      <c r="E59" s="2">
        <f>MAX(0,D59*(1+Forecast!$B30))</f>
        <v>283069064890.34717</v>
      </c>
      <c r="F59" s="2">
        <f>MAX(0,E59*(1+Forecast!$B30))</f>
        <v>272595509489.40433</v>
      </c>
      <c r="G59" s="2">
        <f>MAX(0,F59*(1+Forecast!$B30))</f>
        <v>262509475638.29636</v>
      </c>
      <c r="H59" s="2">
        <f>MAX(0,G59*(1+Forecast!$B30))</f>
        <v>252796625039.67938</v>
      </c>
      <c r="I59" s="2">
        <f>MAX(0,H59*(1+Forecast!$B30))</f>
        <v>243443149913.21124</v>
      </c>
      <c r="J59" s="2">
        <f>MAX(0,I59*(1+Forecast!$B30))</f>
        <v>234435753366.42242</v>
      </c>
      <c r="K59" s="2">
        <f>MAX(0,J59*(1+Forecast!$B30))</f>
        <v>225761630491.86478</v>
      </c>
      <c r="L59" s="2">
        <f>MAX(0,K59*(1+Forecast!$B30))</f>
        <v>217408450163.66577</v>
      </c>
      <c r="M59" s="2">
        <f>MAX(0,L59*(1+Forecast!$B30))</f>
        <v>209364337507.61014</v>
      </c>
      <c r="N59" s="2">
        <f>MAX(0,M59*(1+Forecast!$B30))</f>
        <v>201617857019.82855</v>
      </c>
      <c r="O59" s="2">
        <f>MAX(0,N59*(1+Forecast!$B30))</f>
        <v>194157996310.09488</v>
      </c>
      <c r="P59" s="2">
        <f>MAX(0,O59*(1+Forecast!$B30))</f>
        <v>186974150446.62137</v>
      </c>
      <c r="Q59" s="2">
        <f>MAX(0,P59*(1+Forecast!$B30))</f>
        <v>180056106880.09637</v>
      </c>
      <c r="R59" s="2">
        <f>MAX(0,Q59*(1+Forecast!$B30))</f>
        <v>173394030925.53281</v>
      </c>
      <c r="S59" s="2">
        <f>MAX(0,R59*(1+Forecast!$B30))</f>
        <v>166978451781.28809</v>
      </c>
      <c r="T59" s="2">
        <f>MAX(0,S59*(1+Forecast!$B30))</f>
        <v>160800249065.38043</v>
      </c>
      <c r="U59" s="2">
        <f>MAX(0,T59*(1+Forecast!$B30))</f>
        <v>154850639849.96136</v>
      </c>
      <c r="V59" s="2">
        <f>MAX(0,U59*(1+Forecast!$B30))</f>
        <v>149121166175.51279</v>
      </c>
      <c r="W59" s="2">
        <f>MAX(0,V59*(1+Forecast!$B30))</f>
        <v>143603683027.0188</v>
      </c>
      <c r="X59" s="2">
        <f>MAX(0,W59*(1+Forecast!$B30))</f>
        <v>138290346755.0191</v>
      </c>
      <c r="Y59" s="2">
        <f>MAX(0,X59*(1+Forecast!$B30))</f>
        <v>133173603925.08339</v>
      </c>
      <c r="Z59" s="2">
        <f>MAX(0,Y59*(1+Forecast!$B30))</f>
        <v>128246180579.8553</v>
      </c>
      <c r="AA59" s="2">
        <f>MAX(0,Z59*(1+Forecast!$B30))</f>
        <v>123501071898.40065</v>
      </c>
      <c r="AB59" s="2">
        <f>MAX(0,AA59*(1+Forecast!$B30))</f>
        <v>118931532238.15982</v>
      </c>
      <c r="AC59" s="2">
        <f>MAX(0,AB59*(1+Forecast!$B30))</f>
        <v>114531065545.3479</v>
      </c>
      <c r="AD59" s="2">
        <f>MAX(0,AC59*(1+Forecast!$B30))</f>
        <v>110293416120.17003</v>
      </c>
      <c r="AE59" s="2">
        <f>MAX(0,AD59*(1+Forecast!$B30))</f>
        <v>106212559723.72374</v>
      </c>
      <c r="AF59" s="2">
        <f>MAX(0,AE59*(1+Forecast!$B30))</f>
        <v>102282695013.94595</v>
      </c>
      <c r="AG59" s="2">
        <f>MAX(0,AF59*(1+Forecast!$B30))</f>
        <v>98498235298.429947</v>
      </c>
    </row>
    <row r="60" spans="1:33">
      <c r="A60" s="21" t="s">
        <v>15</v>
      </c>
      <c r="B60" s="2">
        <f>INDEX(SYCEU!$B$2:$G$11, MATCH($A60, SYCEU!$A$2:$A$11, 0), MATCH(Commercial_calculation!$A$51, SYCEU!$B$1:$G$1, 0))</f>
        <v>59960114668324.695</v>
      </c>
      <c r="C60" s="2">
        <f>INDEX('2020'!$B$2:$G$11, MATCH($A60, '2020'!$A$2:$A$11, 0), MATCH(Commercial_calculation!$A$51, '2020'!$B$1:$G$1, 0))</f>
        <v>56307123732095.281</v>
      </c>
      <c r="D60" s="2">
        <f>INDEX('2021'!$B$2:$G$11, MATCH($A60, '2021'!$A$2:$A$11, 0), MATCH(Commercial_calculation!$A$51, '2021'!$B$1:$G$1, 0))</f>
        <v>55423335602362.352</v>
      </c>
      <c r="E60" s="2">
        <f>MAX(0,D60*(1+Forecast!$B31))</f>
        <v>53372672185074.945</v>
      </c>
      <c r="F60" s="2">
        <f>MAX(0,E60*(1+Forecast!$B31))</f>
        <v>51397883314227.172</v>
      </c>
      <c r="G60" s="2">
        <f>MAX(0,F60*(1+Forecast!$B31))</f>
        <v>49496161631600.766</v>
      </c>
      <c r="H60" s="2">
        <f>MAX(0,G60*(1+Forecast!$B31))</f>
        <v>47664803651231.539</v>
      </c>
      <c r="I60" s="2">
        <f>MAX(0,H60*(1+Forecast!$B31))</f>
        <v>45901205916135.969</v>
      </c>
      <c r="J60" s="2">
        <f>MAX(0,I60*(1+Forecast!$B31))</f>
        <v>44202861297238.938</v>
      </c>
      <c r="K60" s="2">
        <f>MAX(0,J60*(1+Forecast!$B31))</f>
        <v>42567355429241.094</v>
      </c>
      <c r="L60" s="2">
        <f>MAX(0,K60*(1+Forecast!$B31))</f>
        <v>40992363278359.172</v>
      </c>
      <c r="M60" s="2">
        <f>MAX(0,L60*(1+Forecast!$B31))</f>
        <v>39475645837059.883</v>
      </c>
      <c r="N60" s="2">
        <f>MAX(0,M60*(1+Forecast!$B31))</f>
        <v>38015046941088.664</v>
      </c>
      <c r="O60" s="2">
        <f>MAX(0,N60*(1+Forecast!$B31))</f>
        <v>36608490204268.383</v>
      </c>
      <c r="P60" s="2">
        <f>MAX(0,O60*(1+Forecast!$B31))</f>
        <v>35253976066710.453</v>
      </c>
      <c r="Q60" s="2">
        <f>MAX(0,P60*(1+Forecast!$B31))</f>
        <v>33949578952242.164</v>
      </c>
      <c r="R60" s="2">
        <f>MAX(0,Q60*(1+Forecast!$B31))</f>
        <v>32693444531009.203</v>
      </c>
      <c r="S60" s="2">
        <f>MAX(0,R60*(1+Forecast!$B31))</f>
        <v>31483787083361.863</v>
      </c>
      <c r="T60" s="2">
        <f>MAX(0,S60*(1+Forecast!$B31))</f>
        <v>30318886961277.473</v>
      </c>
      <c r="U60" s="2">
        <f>MAX(0,T60*(1+Forecast!$B31))</f>
        <v>29197088143710.207</v>
      </c>
      <c r="V60" s="2">
        <f>MAX(0,U60*(1+Forecast!$B31))</f>
        <v>28116795882392.93</v>
      </c>
      <c r="W60" s="2">
        <f>MAX(0,V60*(1+Forecast!$B31))</f>
        <v>27076474434744.391</v>
      </c>
      <c r="X60" s="2">
        <f>MAX(0,W60*(1+Forecast!$B31))</f>
        <v>26074644880658.848</v>
      </c>
      <c r="Y60" s="2">
        <f>MAX(0,X60*(1+Forecast!$B31))</f>
        <v>25109883020074.469</v>
      </c>
      <c r="Z60" s="2">
        <f>MAX(0,Y60*(1+Forecast!$B31))</f>
        <v>24180817348331.711</v>
      </c>
      <c r="AA60" s="2">
        <f>MAX(0,Z60*(1+Forecast!$B31))</f>
        <v>23286127106443.438</v>
      </c>
      <c r="AB60" s="2">
        <f>MAX(0,AA60*(1+Forecast!$B31))</f>
        <v>22424540403505.031</v>
      </c>
      <c r="AC60" s="2">
        <f>MAX(0,AB60*(1+Forecast!$B31))</f>
        <v>21594832408575.344</v>
      </c>
      <c r="AD60" s="2">
        <f>MAX(0,AC60*(1+Forecast!$B31))</f>
        <v>20795823609458.055</v>
      </c>
      <c r="AE60" s="2">
        <f>MAX(0,AD60*(1+Forecast!$B31))</f>
        <v>20026378135908.105</v>
      </c>
      <c r="AF60" s="2">
        <f>MAX(0,AE60*(1+Forecast!$B31))</f>
        <v>19285402144879.504</v>
      </c>
      <c r="AG60" s="2">
        <f>MAX(0,AF60*(1+Forecast!$B31))</f>
        <v>18571842265518.961</v>
      </c>
    </row>
    <row r="61" spans="1:33">
      <c r="A61" s="21" t="s">
        <v>16</v>
      </c>
      <c r="B61" s="2">
        <f>INDEX(SYCEU!$B$2:$G$11, MATCH($A61, SYCEU!$A$2:$A$11, 0), MATCH(Commercial_calculation!$A$51, SYCEU!$B$1:$G$1, 0))</f>
        <v>0</v>
      </c>
      <c r="C61" s="2">
        <f>INDEX('2020'!$B$2:$G$11, MATCH($A61, '2020'!$A$2:$A$11, 0), MATCH(Commercial_calculation!$A$51, '2020'!$B$1:$G$1, 0))</f>
        <v>0</v>
      </c>
      <c r="D61" s="2">
        <f>INDEX('2021'!$B$2:$G$11, MATCH($A61, '2021'!$A$2:$A$11, 0), MATCH(Commercial_calculation!$A$51, '2021'!$B$1:$G$1, 0))</f>
        <v>0</v>
      </c>
      <c r="E61" s="2">
        <f>MAX(0,D61*(1+Forecast!$B32))</f>
        <v>0</v>
      </c>
      <c r="F61" s="2">
        <f>MAX(0,E61*(1+Forecast!$B32))</f>
        <v>0</v>
      </c>
      <c r="G61" s="2">
        <f>MAX(0,F61*(1+Forecast!$B32))</f>
        <v>0</v>
      </c>
      <c r="H61" s="2">
        <f>MAX(0,G61*(1+Forecast!$B32))</f>
        <v>0</v>
      </c>
      <c r="I61" s="2">
        <f>MAX(0,H61*(1+Forecast!$B32))</f>
        <v>0</v>
      </c>
      <c r="J61" s="2">
        <f>MAX(0,I61*(1+Forecast!$B32))</f>
        <v>0</v>
      </c>
      <c r="K61" s="2">
        <f>MAX(0,J61*(1+Forecast!$B32))</f>
        <v>0</v>
      </c>
      <c r="L61" s="2">
        <f>MAX(0,K61*(1+Forecast!$B32))</f>
        <v>0</v>
      </c>
      <c r="M61" s="2">
        <f>MAX(0,L61*(1+Forecast!$B32))</f>
        <v>0</v>
      </c>
      <c r="N61" s="2">
        <f>MAX(0,M61*(1+Forecast!$B32))</f>
        <v>0</v>
      </c>
      <c r="O61" s="2">
        <f>MAX(0,N61*(1+Forecast!$B32))</f>
        <v>0</v>
      </c>
      <c r="P61" s="2">
        <f>MAX(0,O61*(1+Forecast!$B32))</f>
        <v>0</v>
      </c>
      <c r="Q61" s="2">
        <f>MAX(0,P61*(1+Forecast!$B32))</f>
        <v>0</v>
      </c>
      <c r="R61" s="2">
        <f>MAX(0,Q61*(1+Forecast!$B32))</f>
        <v>0</v>
      </c>
      <c r="S61" s="2">
        <f>MAX(0,R61*(1+Forecast!$B32))</f>
        <v>0</v>
      </c>
      <c r="T61" s="2">
        <f>MAX(0,S61*(1+Forecast!$B32))</f>
        <v>0</v>
      </c>
      <c r="U61" s="2">
        <f>MAX(0,T61*(1+Forecast!$B32))</f>
        <v>0</v>
      </c>
      <c r="V61" s="2">
        <f>MAX(0,U61*(1+Forecast!$B32))</f>
        <v>0</v>
      </c>
      <c r="W61" s="2">
        <f>MAX(0,V61*(1+Forecast!$B32))</f>
        <v>0</v>
      </c>
      <c r="X61" s="2">
        <f>MAX(0,W61*(1+Forecast!$B32))</f>
        <v>0</v>
      </c>
      <c r="Y61" s="2">
        <f>MAX(0,X61*(1+Forecast!$B32))</f>
        <v>0</v>
      </c>
      <c r="Z61" s="2">
        <f>MAX(0,Y61*(1+Forecast!$B32))</f>
        <v>0</v>
      </c>
      <c r="AA61" s="2">
        <f>MAX(0,Z61*(1+Forecast!$B32))</f>
        <v>0</v>
      </c>
      <c r="AB61" s="2">
        <f>MAX(0,AA61*(1+Forecast!$B32))</f>
        <v>0</v>
      </c>
      <c r="AC61" s="2">
        <f>MAX(0,AB61*(1+Forecast!$B32))</f>
        <v>0</v>
      </c>
      <c r="AD61" s="2">
        <f>MAX(0,AC61*(1+Forecast!$B32))</f>
        <v>0</v>
      </c>
      <c r="AE61" s="2">
        <f>MAX(0,AD61*(1+Forecast!$B32))</f>
        <v>0</v>
      </c>
      <c r="AF61" s="2">
        <f>MAX(0,AE61*(1+Forecast!$B32))</f>
        <v>0</v>
      </c>
      <c r="AG61" s="2">
        <f>MAX(0,AF61*(1+Forecast!$B32))</f>
        <v>0</v>
      </c>
    </row>
    <row r="62" spans="1:33">
      <c r="D62" s="10"/>
    </row>
    <row r="63" spans="1:33" s="10" customFormat="1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 s="10" customFormat="1">
      <c r="A64" s="21" t="s">
        <v>2</v>
      </c>
      <c r="B64" s="2">
        <f>INDEX(SYCEU!$B$2:$G$11, MATCH($A64, SYCEU!$A$2:$A$11, 0), MATCH(Commercial_calculation!$A$63, SYCEU!$B$1:$G$1, 0))</f>
        <v>68133793421490.266</v>
      </c>
      <c r="C64" s="2">
        <f>INDEX('2020'!$B$2:$G$11, MATCH($A64, '2020'!$A$2:$A$11, 0), MATCH(Commercial_calculation!$A$63, '2020'!$B$1:$G$1, 0))</f>
        <v>67518903420123.07</v>
      </c>
      <c r="D64" s="2">
        <f>INDEX('2021'!$B$2:$G$11, MATCH($A64, '2021'!$A$2:$A$11, 0), MATCH(Commercial_calculation!$A$63, '2021'!$B$1:$G$1, 0))</f>
        <v>68119493654016.609</v>
      </c>
      <c r="E64" s="2">
        <f>MAX(0,D64*(1+Forecast!$B23))</f>
        <v>69686242008058.984</v>
      </c>
      <c r="F64" s="2">
        <f>MAX(0,E64*(1+Forecast!$B23))</f>
        <v>71289025574244.328</v>
      </c>
      <c r="G64" s="2">
        <f>MAX(0,F64*(1+Forecast!$B23))</f>
        <v>72928673162451.938</v>
      </c>
      <c r="H64" s="2">
        <f>MAX(0,G64*(1+Forecast!$B23))</f>
        <v>74606032645188.328</v>
      </c>
      <c r="I64" s="2">
        <f>MAX(0,H64*(1+Forecast!$B23))</f>
        <v>76321971396027.656</v>
      </c>
      <c r="J64" s="2">
        <f>MAX(0,I64*(1+Forecast!$B23))</f>
        <v>78077376738136.281</v>
      </c>
      <c r="K64" s="2">
        <f>MAX(0,J64*(1+Forecast!$B23))</f>
        <v>79873156403113.406</v>
      </c>
      <c r="L64" s="2">
        <f>MAX(0,K64*(1+Forecast!$B23))</f>
        <v>81710239000385</v>
      </c>
      <c r="M64" s="2">
        <f>MAX(0,L64*(1+Forecast!$B23))</f>
        <v>83589574497393.844</v>
      </c>
      <c r="N64" s="2">
        <f>MAX(0,M64*(1+Forecast!$B23))</f>
        <v>85512134710833.891</v>
      </c>
      <c r="O64" s="2">
        <f>MAX(0,N64*(1+Forecast!$B23))</f>
        <v>87478913809183.063</v>
      </c>
      <c r="P64" s="2">
        <f>MAX(0,O64*(1+Forecast!$B23))</f>
        <v>89490928826794.266</v>
      </c>
      <c r="Q64" s="2">
        <f>MAX(0,P64*(1+Forecast!$B23))</f>
        <v>91549220189810.531</v>
      </c>
      <c r="R64" s="2">
        <f>MAX(0,Q64*(1+Forecast!$B23))</f>
        <v>93654852254176.172</v>
      </c>
      <c r="S64" s="2">
        <f>MAX(0,R64*(1+Forecast!$B23))</f>
        <v>95808913856022.219</v>
      </c>
      <c r="T64" s="2">
        <f>MAX(0,S64*(1+Forecast!$B23))</f>
        <v>98012518874710.719</v>
      </c>
      <c r="U64" s="2">
        <f>MAX(0,T64*(1+Forecast!$B23))</f>
        <v>100266806808829.06</v>
      </c>
      <c r="V64" s="2">
        <f>MAX(0,U64*(1+Forecast!$B23))</f>
        <v>102572943365432.13</v>
      </c>
      <c r="W64" s="2">
        <f>MAX(0,V64*(1+Forecast!$B23))</f>
        <v>104932121062837.05</v>
      </c>
      <c r="X64" s="2">
        <f>MAX(0,W64*(1+Forecast!$B23))</f>
        <v>107345559847282.3</v>
      </c>
      <c r="Y64" s="2">
        <f>MAX(0,X64*(1+Forecast!$B23))</f>
        <v>109814507723769.78</v>
      </c>
      <c r="Z64" s="2">
        <f>MAX(0,Y64*(1+Forecast!$B23))</f>
        <v>112340241401416.47</v>
      </c>
      <c r="AA64" s="2">
        <f>MAX(0,Z64*(1+Forecast!$B23))</f>
        <v>114924066953649.03</v>
      </c>
      <c r="AB64" s="2">
        <f>MAX(0,AA64*(1+Forecast!$B23))</f>
        <v>117567320493582.95</v>
      </c>
      <c r="AC64" s="2">
        <f>MAX(0,AB64*(1+Forecast!$B23))</f>
        <v>120271368864935.34</v>
      </c>
      <c r="AD64" s="2">
        <f>MAX(0,AC64*(1+Forecast!$B23))</f>
        <v>123037610348828.84</v>
      </c>
      <c r="AE64" s="2">
        <f>MAX(0,AD64*(1+Forecast!$B23))</f>
        <v>125867475386851.89</v>
      </c>
      <c r="AF64" s="2">
        <f>MAX(0,AE64*(1+Forecast!$B23))</f>
        <v>128762427320749.47</v>
      </c>
      <c r="AG64" s="2">
        <f>MAX(0,AF64*(1+Forecast!$B23))</f>
        <v>131723963149126.69</v>
      </c>
    </row>
    <row r="65" spans="1:33" s="10" customFormat="1">
      <c r="A65" s="21" t="s">
        <v>3</v>
      </c>
      <c r="B65" s="2">
        <f>INDEX(SYCEU!$B$2:$G$11, MATCH($A65, SYCEU!$A$2:$A$11, 0), MATCH(Commercial_calculation!$A$63, SYCEU!$B$1:$G$1, 0))</f>
        <v>0</v>
      </c>
      <c r="C65" s="2">
        <f>INDEX('2020'!$B$2:$G$11, MATCH($A65, '2020'!$A$2:$A$11, 0), MATCH(Commercial_calculation!$A$63, '2020'!$B$1:$G$1, 0))</f>
        <v>0</v>
      </c>
      <c r="D65" s="2">
        <f>INDEX('2021'!$B$2:$G$11, MATCH($A65, '2021'!$A$2:$A$11, 0), MATCH(Commercial_calculation!$A$63, '2021'!$B$1:$G$1, 0))</f>
        <v>0</v>
      </c>
      <c r="E65" s="2">
        <f>MAX(0,D65*(1+Forecast!$B24))</f>
        <v>0</v>
      </c>
      <c r="F65" s="2">
        <f>MAX(0,E65*(1+Forecast!$B24))</f>
        <v>0</v>
      </c>
      <c r="G65" s="2">
        <f>MAX(0,F65*(1+Forecast!$B24))</f>
        <v>0</v>
      </c>
      <c r="H65" s="2">
        <f>MAX(0,G65*(1+Forecast!$B24))</f>
        <v>0</v>
      </c>
      <c r="I65" s="2">
        <f>MAX(0,H65*(1+Forecast!$B24))</f>
        <v>0</v>
      </c>
      <c r="J65" s="2">
        <f>MAX(0,I65*(1+Forecast!$B24))</f>
        <v>0</v>
      </c>
      <c r="K65" s="2">
        <f>MAX(0,J65*(1+Forecast!$B24))</f>
        <v>0</v>
      </c>
      <c r="L65" s="2">
        <f>MAX(0,K65*(1+Forecast!$B24))</f>
        <v>0</v>
      </c>
      <c r="M65" s="2">
        <f>MAX(0,L65*(1+Forecast!$B24))</f>
        <v>0</v>
      </c>
      <c r="N65" s="2">
        <f>MAX(0,M65*(1+Forecast!$B24))</f>
        <v>0</v>
      </c>
      <c r="O65" s="2">
        <f>MAX(0,N65*(1+Forecast!$B24))</f>
        <v>0</v>
      </c>
      <c r="P65" s="2">
        <f>MAX(0,O65*(1+Forecast!$B24))</f>
        <v>0</v>
      </c>
      <c r="Q65" s="2">
        <f>MAX(0,P65*(1+Forecast!$B24))</f>
        <v>0</v>
      </c>
      <c r="R65" s="2">
        <f>MAX(0,Q65*(1+Forecast!$B24))</f>
        <v>0</v>
      </c>
      <c r="S65" s="2">
        <f>MAX(0,R65*(1+Forecast!$B24))</f>
        <v>0</v>
      </c>
      <c r="T65" s="2">
        <f>MAX(0,S65*(1+Forecast!$B24))</f>
        <v>0</v>
      </c>
      <c r="U65" s="2">
        <f>MAX(0,T65*(1+Forecast!$B24))</f>
        <v>0</v>
      </c>
      <c r="V65" s="2">
        <f>MAX(0,U65*(1+Forecast!$B24))</f>
        <v>0</v>
      </c>
      <c r="W65" s="2">
        <f>MAX(0,V65*(1+Forecast!$B24))</f>
        <v>0</v>
      </c>
      <c r="X65" s="2">
        <f>MAX(0,W65*(1+Forecast!$B24))</f>
        <v>0</v>
      </c>
      <c r="Y65" s="2">
        <f>MAX(0,X65*(1+Forecast!$B24))</f>
        <v>0</v>
      </c>
      <c r="Z65" s="2">
        <f>MAX(0,Y65*(1+Forecast!$B24))</f>
        <v>0</v>
      </c>
      <c r="AA65" s="2">
        <f>MAX(0,Z65*(1+Forecast!$B24))</f>
        <v>0</v>
      </c>
      <c r="AB65" s="2">
        <f>MAX(0,AA65*(1+Forecast!$B24))</f>
        <v>0</v>
      </c>
      <c r="AC65" s="2">
        <f>MAX(0,AB65*(1+Forecast!$B24))</f>
        <v>0</v>
      </c>
      <c r="AD65" s="2">
        <f>MAX(0,AC65*(1+Forecast!$B24))</f>
        <v>0</v>
      </c>
      <c r="AE65" s="2">
        <f>MAX(0,AD65*(1+Forecast!$B24))</f>
        <v>0</v>
      </c>
      <c r="AF65" s="2">
        <f>MAX(0,AE65*(1+Forecast!$B24))</f>
        <v>0</v>
      </c>
      <c r="AG65" s="2">
        <f>MAX(0,AF65*(1+Forecast!$B24))</f>
        <v>0</v>
      </c>
    </row>
    <row r="66" spans="1:33" s="10" customFormat="1">
      <c r="A66" s="21" t="s">
        <v>4</v>
      </c>
      <c r="B66" s="2">
        <f>INDEX(SYCEU!$B$2:$G$11, MATCH($A66, SYCEU!$A$2:$A$11, 0), MATCH(Commercial_calculation!$A$63, SYCEU!$B$1:$G$1, 0))</f>
        <v>0</v>
      </c>
      <c r="C66" s="2">
        <f>INDEX('2020'!$B$2:$G$11, MATCH($A66, '2020'!$A$2:$A$11, 0), MATCH(Commercial_calculation!$A$63, '2020'!$B$1:$G$1, 0))</f>
        <v>0</v>
      </c>
      <c r="D66" s="2">
        <f>INDEX('2021'!$B$2:$G$11, MATCH($A66, '2021'!$A$2:$A$11, 0), MATCH(Commercial_calculation!$A$63, '2021'!$B$1:$G$1, 0))</f>
        <v>0</v>
      </c>
      <c r="E66" s="2">
        <f>MAX(0,D66*(1+Forecast!$B25))</f>
        <v>0</v>
      </c>
      <c r="F66" s="2">
        <f>MAX(0,E66*(1+Forecast!$B25))</f>
        <v>0</v>
      </c>
      <c r="G66" s="2">
        <f>MAX(0,F66*(1+Forecast!$B25))</f>
        <v>0</v>
      </c>
      <c r="H66" s="2">
        <f>MAX(0,G66*(1+Forecast!$B25))</f>
        <v>0</v>
      </c>
      <c r="I66" s="2">
        <f>MAX(0,H66*(1+Forecast!$B25))</f>
        <v>0</v>
      </c>
      <c r="J66" s="2">
        <f>MAX(0,I66*(1+Forecast!$B25))</f>
        <v>0</v>
      </c>
      <c r="K66" s="2">
        <f>MAX(0,J66*(1+Forecast!$B25))</f>
        <v>0</v>
      </c>
      <c r="L66" s="2">
        <f>MAX(0,K66*(1+Forecast!$B25))</f>
        <v>0</v>
      </c>
      <c r="M66" s="2">
        <f>MAX(0,L66*(1+Forecast!$B25))</f>
        <v>0</v>
      </c>
      <c r="N66" s="2">
        <f>MAX(0,M66*(1+Forecast!$B25))</f>
        <v>0</v>
      </c>
      <c r="O66" s="2">
        <f>MAX(0,N66*(1+Forecast!$B25))</f>
        <v>0</v>
      </c>
      <c r="P66" s="2">
        <f>MAX(0,O66*(1+Forecast!$B25))</f>
        <v>0</v>
      </c>
      <c r="Q66" s="2">
        <f>MAX(0,P66*(1+Forecast!$B25))</f>
        <v>0</v>
      </c>
      <c r="R66" s="2">
        <f>MAX(0,Q66*(1+Forecast!$B25))</f>
        <v>0</v>
      </c>
      <c r="S66" s="2">
        <f>MAX(0,R66*(1+Forecast!$B25))</f>
        <v>0</v>
      </c>
      <c r="T66" s="2">
        <f>MAX(0,S66*(1+Forecast!$B25))</f>
        <v>0</v>
      </c>
      <c r="U66" s="2">
        <f>MAX(0,T66*(1+Forecast!$B25))</f>
        <v>0</v>
      </c>
      <c r="V66" s="2">
        <f>MAX(0,U66*(1+Forecast!$B25))</f>
        <v>0</v>
      </c>
      <c r="W66" s="2">
        <f>MAX(0,V66*(1+Forecast!$B25))</f>
        <v>0</v>
      </c>
      <c r="X66" s="2">
        <f>MAX(0,W66*(1+Forecast!$B25))</f>
        <v>0</v>
      </c>
      <c r="Y66" s="2">
        <f>MAX(0,X66*(1+Forecast!$B25))</f>
        <v>0</v>
      </c>
      <c r="Z66" s="2">
        <f>MAX(0,Y66*(1+Forecast!$B25))</f>
        <v>0</v>
      </c>
      <c r="AA66" s="2">
        <f>MAX(0,Z66*(1+Forecast!$B25))</f>
        <v>0</v>
      </c>
      <c r="AB66" s="2">
        <f>MAX(0,AA66*(1+Forecast!$B25))</f>
        <v>0</v>
      </c>
      <c r="AC66" s="2">
        <f>MAX(0,AB66*(1+Forecast!$B25))</f>
        <v>0</v>
      </c>
      <c r="AD66" s="2">
        <f>MAX(0,AC66*(1+Forecast!$B25))</f>
        <v>0</v>
      </c>
      <c r="AE66" s="2">
        <f>MAX(0,AD66*(1+Forecast!$B25))</f>
        <v>0</v>
      </c>
      <c r="AF66" s="2">
        <f>MAX(0,AE66*(1+Forecast!$B25))</f>
        <v>0</v>
      </c>
      <c r="AG66" s="2">
        <f>MAX(0,AF66*(1+Forecast!$B25))</f>
        <v>0</v>
      </c>
    </row>
    <row r="67" spans="1:33" s="10" customFormat="1">
      <c r="A67" s="21" t="s">
        <v>5</v>
      </c>
      <c r="B67" s="2">
        <f>INDEX(SYCEU!$B$2:$G$11, MATCH($A67, SYCEU!$A$2:$A$11, 0), MATCH(Commercial_calculation!$A$63, SYCEU!$B$1:$G$1, 0))</f>
        <v>0</v>
      </c>
      <c r="C67" s="2">
        <f>INDEX('2020'!$B$2:$G$11, MATCH($A67, '2020'!$A$2:$A$11, 0), MATCH(Commercial_calculation!$A$63, '2020'!$B$1:$G$1, 0))</f>
        <v>0</v>
      </c>
      <c r="D67" s="2">
        <f>INDEX('2021'!$B$2:$G$11, MATCH($A67, '2021'!$A$2:$A$11, 0), MATCH(Commercial_calculation!$A$63, '2021'!$B$1:$G$1, 0))</f>
        <v>0</v>
      </c>
      <c r="E67" s="2">
        <f>MAX(0,D67*(1+Forecast!$B26))</f>
        <v>0</v>
      </c>
      <c r="F67" s="2">
        <f>MAX(0,E67*(1+Forecast!$B26))</f>
        <v>0</v>
      </c>
      <c r="G67" s="2">
        <f>MAX(0,F67*(1+Forecast!$B26))</f>
        <v>0</v>
      </c>
      <c r="H67" s="2">
        <f>MAX(0,G67*(1+Forecast!$B26))</f>
        <v>0</v>
      </c>
      <c r="I67" s="2">
        <f>MAX(0,H67*(1+Forecast!$B26))</f>
        <v>0</v>
      </c>
      <c r="J67" s="2">
        <f>MAX(0,I67*(1+Forecast!$B26))</f>
        <v>0</v>
      </c>
      <c r="K67" s="2">
        <f>MAX(0,J67*(1+Forecast!$B26))</f>
        <v>0</v>
      </c>
      <c r="L67" s="2">
        <f>MAX(0,K67*(1+Forecast!$B26))</f>
        <v>0</v>
      </c>
      <c r="M67" s="2">
        <f>MAX(0,L67*(1+Forecast!$B26))</f>
        <v>0</v>
      </c>
      <c r="N67" s="2">
        <f>MAX(0,M67*(1+Forecast!$B26))</f>
        <v>0</v>
      </c>
      <c r="O67" s="2">
        <f>MAX(0,N67*(1+Forecast!$B26))</f>
        <v>0</v>
      </c>
      <c r="P67" s="2">
        <f>MAX(0,O67*(1+Forecast!$B26))</f>
        <v>0</v>
      </c>
      <c r="Q67" s="2">
        <f>MAX(0,P67*(1+Forecast!$B26))</f>
        <v>0</v>
      </c>
      <c r="R67" s="2">
        <f>MAX(0,Q67*(1+Forecast!$B26))</f>
        <v>0</v>
      </c>
      <c r="S67" s="2">
        <f>MAX(0,R67*(1+Forecast!$B26))</f>
        <v>0</v>
      </c>
      <c r="T67" s="2">
        <f>MAX(0,S67*(1+Forecast!$B26))</f>
        <v>0</v>
      </c>
      <c r="U67" s="2">
        <f>MAX(0,T67*(1+Forecast!$B26))</f>
        <v>0</v>
      </c>
      <c r="V67" s="2">
        <f>MAX(0,U67*(1+Forecast!$B26))</f>
        <v>0</v>
      </c>
      <c r="W67" s="2">
        <f>MAX(0,V67*(1+Forecast!$B26))</f>
        <v>0</v>
      </c>
      <c r="X67" s="2">
        <f>MAX(0,W67*(1+Forecast!$B26))</f>
        <v>0</v>
      </c>
      <c r="Y67" s="2">
        <f>MAX(0,X67*(1+Forecast!$B26))</f>
        <v>0</v>
      </c>
      <c r="Z67" s="2">
        <f>MAX(0,Y67*(1+Forecast!$B26))</f>
        <v>0</v>
      </c>
      <c r="AA67" s="2">
        <f>MAX(0,Z67*(1+Forecast!$B26))</f>
        <v>0</v>
      </c>
      <c r="AB67" s="2">
        <f>MAX(0,AA67*(1+Forecast!$B26))</f>
        <v>0</v>
      </c>
      <c r="AC67" s="2">
        <f>MAX(0,AB67*(1+Forecast!$B26))</f>
        <v>0</v>
      </c>
      <c r="AD67" s="2">
        <f>MAX(0,AC67*(1+Forecast!$B26))</f>
        <v>0</v>
      </c>
      <c r="AE67" s="2">
        <f>MAX(0,AD67*(1+Forecast!$B26))</f>
        <v>0</v>
      </c>
      <c r="AF67" s="2">
        <f>MAX(0,AE67*(1+Forecast!$B26))</f>
        <v>0</v>
      </c>
      <c r="AG67" s="2">
        <f>MAX(0,AF67*(1+Forecast!$B26))</f>
        <v>0</v>
      </c>
    </row>
    <row r="68" spans="1:33" s="10" customFormat="1">
      <c r="A68" s="21" t="s">
        <v>7</v>
      </c>
      <c r="B68" s="2">
        <f>INDEX(SYCEU!$B$2:$G$11, MATCH($A68, SYCEU!$A$2:$A$11, 0), MATCH(Commercial_calculation!$A$63, SYCEU!$B$1:$G$1, 0))</f>
        <v>0</v>
      </c>
      <c r="C68" s="2">
        <f>INDEX('2020'!$B$2:$G$11, MATCH($A68, '2020'!$A$2:$A$11, 0), MATCH(Commercial_calculation!$A$63, '2020'!$B$1:$G$1, 0))</f>
        <v>0</v>
      </c>
      <c r="D68" s="2">
        <f>INDEX('2021'!$B$2:$G$11, MATCH($A68, '2021'!$A$2:$A$11, 0), MATCH(Commercial_calculation!$A$63, '2021'!$B$1:$G$1, 0))</f>
        <v>0</v>
      </c>
      <c r="E68" s="2">
        <f>MAX(0,D68*(1+Forecast!$B27))</f>
        <v>0</v>
      </c>
      <c r="F68" s="2">
        <f>MAX(0,E68*(1+Forecast!$B27))</f>
        <v>0</v>
      </c>
      <c r="G68" s="2">
        <f>MAX(0,F68*(1+Forecast!$B27))</f>
        <v>0</v>
      </c>
      <c r="H68" s="2">
        <f>MAX(0,G68*(1+Forecast!$B27))</f>
        <v>0</v>
      </c>
      <c r="I68" s="2">
        <f>MAX(0,H68*(1+Forecast!$B27))</f>
        <v>0</v>
      </c>
      <c r="J68" s="2">
        <f>MAX(0,I68*(1+Forecast!$B27))</f>
        <v>0</v>
      </c>
      <c r="K68" s="2">
        <f>MAX(0,J68*(1+Forecast!$B27))</f>
        <v>0</v>
      </c>
      <c r="L68" s="2">
        <f>MAX(0,K68*(1+Forecast!$B27))</f>
        <v>0</v>
      </c>
      <c r="M68" s="2">
        <f>MAX(0,L68*(1+Forecast!$B27))</f>
        <v>0</v>
      </c>
      <c r="N68" s="2">
        <f>MAX(0,M68*(1+Forecast!$B27))</f>
        <v>0</v>
      </c>
      <c r="O68" s="2">
        <f>MAX(0,N68*(1+Forecast!$B27))</f>
        <v>0</v>
      </c>
      <c r="P68" s="2">
        <f>MAX(0,O68*(1+Forecast!$B27))</f>
        <v>0</v>
      </c>
      <c r="Q68" s="2">
        <f>MAX(0,P68*(1+Forecast!$B27))</f>
        <v>0</v>
      </c>
      <c r="R68" s="2">
        <f>MAX(0,Q68*(1+Forecast!$B27))</f>
        <v>0</v>
      </c>
      <c r="S68" s="2">
        <f>MAX(0,R68*(1+Forecast!$B27))</f>
        <v>0</v>
      </c>
      <c r="T68" s="2">
        <f>MAX(0,S68*(1+Forecast!$B27))</f>
        <v>0</v>
      </c>
      <c r="U68" s="2">
        <f>MAX(0,T68*(1+Forecast!$B27))</f>
        <v>0</v>
      </c>
      <c r="V68" s="2">
        <f>MAX(0,U68*(1+Forecast!$B27))</f>
        <v>0</v>
      </c>
      <c r="W68" s="2">
        <f>MAX(0,V68*(1+Forecast!$B27))</f>
        <v>0</v>
      </c>
      <c r="X68" s="2">
        <f>MAX(0,W68*(1+Forecast!$B27))</f>
        <v>0</v>
      </c>
      <c r="Y68" s="2">
        <f>MAX(0,X68*(1+Forecast!$B27))</f>
        <v>0</v>
      </c>
      <c r="Z68" s="2">
        <f>MAX(0,Y68*(1+Forecast!$B27))</f>
        <v>0</v>
      </c>
      <c r="AA68" s="2">
        <f>MAX(0,Z68*(1+Forecast!$B27))</f>
        <v>0</v>
      </c>
      <c r="AB68" s="2">
        <f>MAX(0,AA68*(1+Forecast!$B27))</f>
        <v>0</v>
      </c>
      <c r="AC68" s="2">
        <f>MAX(0,AB68*(1+Forecast!$B27))</f>
        <v>0</v>
      </c>
      <c r="AD68" s="2">
        <f>MAX(0,AC68*(1+Forecast!$B27))</f>
        <v>0</v>
      </c>
      <c r="AE68" s="2">
        <f>MAX(0,AD68*(1+Forecast!$B27))</f>
        <v>0</v>
      </c>
      <c r="AF68" s="2">
        <f>MAX(0,AE68*(1+Forecast!$B27))</f>
        <v>0</v>
      </c>
      <c r="AG68" s="2">
        <f>MAX(0,AF68*(1+Forecast!$B27))</f>
        <v>0</v>
      </c>
    </row>
    <row r="69" spans="1:33" s="10" customFormat="1">
      <c r="A69" s="21" t="s">
        <v>11</v>
      </c>
      <c r="B69" s="2">
        <f>INDEX(SYCEU!$B$2:$G$11, MATCH($A69, SYCEU!$A$2:$A$11, 0), MATCH(Commercial_calculation!$A$63, SYCEU!$B$1:$G$1, 0))</f>
        <v>138839044386.42303</v>
      </c>
      <c r="C69" s="2">
        <f>INDEX('2020'!$B$2:$G$11, MATCH($A69, '2020'!$A$2:$A$11, 0), MATCH(Commercial_calculation!$A$63, '2020'!$B$1:$G$1, 0))</f>
        <v>148164054830.28726</v>
      </c>
      <c r="D69" s="2">
        <f>INDEX('2021'!$B$2:$G$11, MATCH($A69, '2021'!$A$2:$A$11, 0), MATCH(Commercial_calculation!$A$63, '2021'!$B$1:$G$1, 0))</f>
        <v>158939622454.30817</v>
      </c>
      <c r="E69" s="2">
        <f>MAX(0,D69*(1+Forecast!$B28))</f>
        <v>161005837546.21414</v>
      </c>
      <c r="F69" s="2">
        <f>MAX(0,E69*(1+Forecast!$B28))</f>
        <v>163098913434.31491</v>
      </c>
      <c r="G69" s="2">
        <f>MAX(0,F69*(1+Forecast!$B28))</f>
        <v>165219199308.961</v>
      </c>
      <c r="H69" s="2">
        <f>MAX(0,G69*(1+Forecast!$B28))</f>
        <v>167367048899.97748</v>
      </c>
      <c r="I69" s="2">
        <f>MAX(0,H69*(1+Forecast!$B28))</f>
        <v>169542820535.67715</v>
      </c>
      <c r="J69" s="2">
        <f>MAX(0,I69*(1+Forecast!$B28))</f>
        <v>171746877202.64093</v>
      </c>
      <c r="K69" s="2">
        <f>MAX(0,J69*(1+Forecast!$B28))</f>
        <v>173979586606.27524</v>
      </c>
      <c r="L69" s="2">
        <f>MAX(0,K69*(1+Forecast!$B28))</f>
        <v>176241321232.1568</v>
      </c>
      <c r="M69" s="2">
        <f>MAX(0,L69*(1+Forecast!$B28))</f>
        <v>178532458408.17484</v>
      </c>
      <c r="N69" s="2">
        <f>MAX(0,M69*(1+Forecast!$B28))</f>
        <v>180853380367.48108</v>
      </c>
      <c r="O69" s="2">
        <f>MAX(0,N69*(1+Forecast!$B28))</f>
        <v>183204474312.2583</v>
      </c>
      <c r="P69" s="2">
        <f>MAX(0,O69*(1+Forecast!$B28))</f>
        <v>185586132478.31763</v>
      </c>
      <c r="Q69" s="2">
        <f>MAX(0,P69*(1+Forecast!$B28))</f>
        <v>187998752200.53574</v>
      </c>
      <c r="R69" s="2">
        <f>MAX(0,Q69*(1+Forecast!$B28))</f>
        <v>190442735979.14267</v>
      </c>
      <c r="S69" s="2">
        <f>MAX(0,R69*(1+Forecast!$B28))</f>
        <v>192918491546.87149</v>
      </c>
      <c r="T69" s="2">
        <f>MAX(0,S69*(1+Forecast!$B28))</f>
        <v>195426431936.9808</v>
      </c>
      <c r="U69" s="2">
        <f>MAX(0,T69*(1+Forecast!$B28))</f>
        <v>197966975552.16153</v>
      </c>
      <c r="V69" s="2">
        <f>MAX(0,U69*(1+Forecast!$B28))</f>
        <v>200540546234.3396</v>
      </c>
      <c r="W69" s="2">
        <f>MAX(0,V69*(1+Forecast!$B28))</f>
        <v>203147573335.38599</v>
      </c>
      <c r="X69" s="2">
        <f>MAX(0,W69*(1+Forecast!$B28))</f>
        <v>205788491788.74597</v>
      </c>
      <c r="Y69" s="2">
        <f>MAX(0,X69*(1+Forecast!$B28))</f>
        <v>208463742181.99963</v>
      </c>
      <c r="Z69" s="2">
        <f>MAX(0,Y69*(1+Forecast!$B28))</f>
        <v>211173770830.3656</v>
      </c>
      <c r="AA69" s="2">
        <f>MAX(0,Z69*(1+Forecast!$B28))</f>
        <v>213919029851.16034</v>
      </c>
      <c r="AB69" s="2">
        <f>MAX(0,AA69*(1+Forecast!$B28))</f>
        <v>216699977239.2254</v>
      </c>
      <c r="AC69" s="2">
        <f>MAX(0,AB69*(1+Forecast!$B28))</f>
        <v>219517076943.3353</v>
      </c>
      <c r="AD69" s="2">
        <f>MAX(0,AC69*(1+Forecast!$B28))</f>
        <v>222370798943.59863</v>
      </c>
      <c r="AE69" s="2">
        <f>MAX(0,AD69*(1+Forecast!$B28))</f>
        <v>225261619329.86539</v>
      </c>
      <c r="AF69" s="2">
        <f>MAX(0,AE69*(1+Forecast!$B28))</f>
        <v>228190020381.15363</v>
      </c>
      <c r="AG69" s="2">
        <f>MAX(0,AF69*(1+Forecast!$B28))</f>
        <v>231156490646.10861</v>
      </c>
    </row>
    <row r="70" spans="1:33" s="10" customFormat="1">
      <c r="A70" s="21" t="s">
        <v>13</v>
      </c>
      <c r="B70" s="2">
        <f>INDEX(SYCEU!$B$2:$G$11, MATCH($A70, SYCEU!$A$2:$A$11, 0), MATCH(Commercial_calculation!$A$63, SYCEU!$B$1:$G$1, 0))</f>
        <v>0</v>
      </c>
      <c r="C70" s="2">
        <f>INDEX('2020'!$B$2:$G$11, MATCH($A70, '2020'!$A$2:$A$11, 0), MATCH(Commercial_calculation!$A$63, '2020'!$B$1:$G$1, 0))</f>
        <v>0</v>
      </c>
      <c r="D70" s="2">
        <f>INDEX('2021'!$B$2:$G$11, MATCH($A70, '2021'!$A$2:$A$11, 0), MATCH(Commercial_calculation!$A$63, '2021'!$B$1:$G$1, 0))</f>
        <v>0</v>
      </c>
      <c r="E70" s="2">
        <f>MAX(0,D70*(1+Forecast!$B29))</f>
        <v>0</v>
      </c>
      <c r="F70" s="2">
        <f>MAX(0,E70*(1+Forecast!$B29))</f>
        <v>0</v>
      </c>
      <c r="G70" s="2">
        <f>MAX(0,F70*(1+Forecast!$B29))</f>
        <v>0</v>
      </c>
      <c r="H70" s="2">
        <f>MAX(0,G70*(1+Forecast!$B29))</f>
        <v>0</v>
      </c>
      <c r="I70" s="2">
        <f>MAX(0,H70*(1+Forecast!$B29))</f>
        <v>0</v>
      </c>
      <c r="J70" s="2">
        <f>MAX(0,I70*(1+Forecast!$B29))</f>
        <v>0</v>
      </c>
      <c r="K70" s="2">
        <f>MAX(0,J70*(1+Forecast!$B29))</f>
        <v>0</v>
      </c>
      <c r="L70" s="2">
        <f>MAX(0,K70*(1+Forecast!$B29))</f>
        <v>0</v>
      </c>
      <c r="M70" s="2">
        <f>MAX(0,L70*(1+Forecast!$B29))</f>
        <v>0</v>
      </c>
      <c r="N70" s="2">
        <f>MAX(0,M70*(1+Forecast!$B29))</f>
        <v>0</v>
      </c>
      <c r="O70" s="2">
        <f>MAX(0,N70*(1+Forecast!$B29))</f>
        <v>0</v>
      </c>
      <c r="P70" s="2">
        <f>MAX(0,O70*(1+Forecast!$B29))</f>
        <v>0</v>
      </c>
      <c r="Q70" s="2">
        <f>MAX(0,P70*(1+Forecast!$B29))</f>
        <v>0</v>
      </c>
      <c r="R70" s="2">
        <f>MAX(0,Q70*(1+Forecast!$B29))</f>
        <v>0</v>
      </c>
      <c r="S70" s="2">
        <f>MAX(0,R70*(1+Forecast!$B29))</f>
        <v>0</v>
      </c>
      <c r="T70" s="2">
        <f>MAX(0,S70*(1+Forecast!$B29))</f>
        <v>0</v>
      </c>
      <c r="U70" s="2">
        <f>MAX(0,T70*(1+Forecast!$B29))</f>
        <v>0</v>
      </c>
      <c r="V70" s="2">
        <f>MAX(0,U70*(1+Forecast!$B29))</f>
        <v>0</v>
      </c>
      <c r="W70" s="2">
        <f>MAX(0,V70*(1+Forecast!$B29))</f>
        <v>0</v>
      </c>
      <c r="X70" s="2">
        <f>MAX(0,W70*(1+Forecast!$B29))</f>
        <v>0</v>
      </c>
      <c r="Y70" s="2">
        <f>MAX(0,X70*(1+Forecast!$B29))</f>
        <v>0</v>
      </c>
      <c r="Z70" s="2">
        <f>MAX(0,Y70*(1+Forecast!$B29))</f>
        <v>0</v>
      </c>
      <c r="AA70" s="2">
        <f>MAX(0,Z70*(1+Forecast!$B29))</f>
        <v>0</v>
      </c>
      <c r="AB70" s="2">
        <f>MAX(0,AA70*(1+Forecast!$B29))</f>
        <v>0</v>
      </c>
      <c r="AC70" s="2">
        <f>MAX(0,AB70*(1+Forecast!$B29))</f>
        <v>0</v>
      </c>
      <c r="AD70" s="2">
        <f>MAX(0,AC70*(1+Forecast!$B29))</f>
        <v>0</v>
      </c>
      <c r="AE70" s="2">
        <f>MAX(0,AD70*(1+Forecast!$B29))</f>
        <v>0</v>
      </c>
      <c r="AF70" s="2">
        <f>MAX(0,AE70*(1+Forecast!$B29))</f>
        <v>0</v>
      </c>
      <c r="AG70" s="2">
        <f>MAX(0,AF70*(1+Forecast!$B29))</f>
        <v>0</v>
      </c>
    </row>
    <row r="71" spans="1:33" s="10" customFormat="1">
      <c r="A71" s="21" t="s">
        <v>14</v>
      </c>
      <c r="B71" s="2">
        <f>INDEX(SYCEU!$B$2:$G$11, MATCH($A71, SYCEU!$A$2:$A$11, 0), MATCH(Commercial_calculation!$A$63, SYCEU!$B$1:$G$1, 0))</f>
        <v>0</v>
      </c>
      <c r="C71" s="2">
        <f>INDEX('2020'!$B$2:$G$11, MATCH($A71, '2020'!$A$2:$A$11, 0), MATCH(Commercial_calculation!$A$63, '2020'!$B$1:$G$1, 0))</f>
        <v>0</v>
      </c>
      <c r="D71" s="2">
        <f>INDEX('2021'!$B$2:$G$11, MATCH($A71, '2021'!$A$2:$A$11, 0), MATCH(Commercial_calculation!$A$63, '2021'!$B$1:$G$1, 0))</f>
        <v>0</v>
      </c>
      <c r="E71" s="2">
        <f>MAX(0,D71*(1+Forecast!$B30))</f>
        <v>0</v>
      </c>
      <c r="F71" s="2">
        <f>MAX(0,E71*(1+Forecast!$B30))</f>
        <v>0</v>
      </c>
      <c r="G71" s="2">
        <f>MAX(0,F71*(1+Forecast!$B30))</f>
        <v>0</v>
      </c>
      <c r="H71" s="2">
        <f>MAX(0,G71*(1+Forecast!$B30))</f>
        <v>0</v>
      </c>
      <c r="I71" s="2">
        <f>MAX(0,H71*(1+Forecast!$B30))</f>
        <v>0</v>
      </c>
      <c r="J71" s="2">
        <f>MAX(0,I71*(1+Forecast!$B30))</f>
        <v>0</v>
      </c>
      <c r="K71" s="2">
        <f>MAX(0,J71*(1+Forecast!$B30))</f>
        <v>0</v>
      </c>
      <c r="L71" s="2">
        <f>MAX(0,K71*(1+Forecast!$B30))</f>
        <v>0</v>
      </c>
      <c r="M71" s="2">
        <f>MAX(0,L71*(1+Forecast!$B30))</f>
        <v>0</v>
      </c>
      <c r="N71" s="2">
        <f>MAX(0,M71*(1+Forecast!$B30))</f>
        <v>0</v>
      </c>
      <c r="O71" s="2">
        <f>MAX(0,N71*(1+Forecast!$B30))</f>
        <v>0</v>
      </c>
      <c r="P71" s="2">
        <f>MAX(0,O71*(1+Forecast!$B30))</f>
        <v>0</v>
      </c>
      <c r="Q71" s="2">
        <f>MAX(0,P71*(1+Forecast!$B30))</f>
        <v>0</v>
      </c>
      <c r="R71" s="2">
        <f>MAX(0,Q71*(1+Forecast!$B30))</f>
        <v>0</v>
      </c>
      <c r="S71" s="2">
        <f>MAX(0,R71*(1+Forecast!$B30))</f>
        <v>0</v>
      </c>
      <c r="T71" s="2">
        <f>MAX(0,S71*(1+Forecast!$B30))</f>
        <v>0</v>
      </c>
      <c r="U71" s="2">
        <f>MAX(0,T71*(1+Forecast!$B30))</f>
        <v>0</v>
      </c>
      <c r="V71" s="2">
        <f>MAX(0,U71*(1+Forecast!$B30))</f>
        <v>0</v>
      </c>
      <c r="W71" s="2">
        <f>MAX(0,V71*(1+Forecast!$B30))</f>
        <v>0</v>
      </c>
      <c r="X71" s="2">
        <f>MAX(0,W71*(1+Forecast!$B30))</f>
        <v>0</v>
      </c>
      <c r="Y71" s="2">
        <f>MAX(0,X71*(1+Forecast!$B30))</f>
        <v>0</v>
      </c>
      <c r="Z71" s="2">
        <f>MAX(0,Y71*(1+Forecast!$B30))</f>
        <v>0</v>
      </c>
      <c r="AA71" s="2">
        <f>MAX(0,Z71*(1+Forecast!$B30))</f>
        <v>0</v>
      </c>
      <c r="AB71" s="2">
        <f>MAX(0,AA71*(1+Forecast!$B30))</f>
        <v>0</v>
      </c>
      <c r="AC71" s="2">
        <f>MAX(0,AB71*(1+Forecast!$B30))</f>
        <v>0</v>
      </c>
      <c r="AD71" s="2">
        <f>MAX(0,AC71*(1+Forecast!$B30))</f>
        <v>0</v>
      </c>
      <c r="AE71" s="2">
        <f>MAX(0,AD71*(1+Forecast!$B30))</f>
        <v>0</v>
      </c>
      <c r="AF71" s="2">
        <f>MAX(0,AE71*(1+Forecast!$B30))</f>
        <v>0</v>
      </c>
      <c r="AG71" s="2">
        <f>MAX(0,AF71*(1+Forecast!$B30))</f>
        <v>0</v>
      </c>
    </row>
    <row r="72" spans="1:33" s="10" customFormat="1">
      <c r="A72" s="21" t="s">
        <v>15</v>
      </c>
      <c r="B72" s="2">
        <f>INDEX(SYCEU!$B$2:$G$11, MATCH($A72, SYCEU!$A$2:$A$11, 0), MATCH(Commercial_calculation!$A$63, SYCEU!$B$1:$G$1, 0))</f>
        <v>0</v>
      </c>
      <c r="C72" s="2">
        <f>INDEX('2020'!$B$2:$G$11, MATCH($A72, '2020'!$A$2:$A$11, 0), MATCH(Commercial_calculation!$A$63, '2020'!$B$1:$G$1, 0))</f>
        <v>0</v>
      </c>
      <c r="D72" s="2">
        <f>INDEX('2021'!$B$2:$G$11, MATCH($A72, '2021'!$A$2:$A$11, 0), MATCH(Commercial_calculation!$A$63, '2021'!$B$1:$G$1, 0))</f>
        <v>0</v>
      </c>
      <c r="E72" s="2">
        <f>MAX(0,D72*(1+Forecast!$B31))</f>
        <v>0</v>
      </c>
      <c r="F72" s="2">
        <f>MAX(0,E72*(1+Forecast!$B31))</f>
        <v>0</v>
      </c>
      <c r="G72" s="2">
        <f>MAX(0,F72*(1+Forecast!$B31))</f>
        <v>0</v>
      </c>
      <c r="H72" s="2">
        <f>MAX(0,G72*(1+Forecast!$B31))</f>
        <v>0</v>
      </c>
      <c r="I72" s="2">
        <f>MAX(0,H72*(1+Forecast!$B31))</f>
        <v>0</v>
      </c>
      <c r="J72" s="2">
        <f>MAX(0,I72*(1+Forecast!$B31))</f>
        <v>0</v>
      </c>
      <c r="K72" s="2">
        <f>MAX(0,J72*(1+Forecast!$B31))</f>
        <v>0</v>
      </c>
      <c r="L72" s="2">
        <f>MAX(0,K72*(1+Forecast!$B31))</f>
        <v>0</v>
      </c>
      <c r="M72" s="2">
        <f>MAX(0,L72*(1+Forecast!$B31))</f>
        <v>0</v>
      </c>
      <c r="N72" s="2">
        <f>MAX(0,M72*(1+Forecast!$B31))</f>
        <v>0</v>
      </c>
      <c r="O72" s="2">
        <f>MAX(0,N72*(1+Forecast!$B31))</f>
        <v>0</v>
      </c>
      <c r="P72" s="2">
        <f>MAX(0,O72*(1+Forecast!$B31))</f>
        <v>0</v>
      </c>
      <c r="Q72" s="2">
        <f>MAX(0,P72*(1+Forecast!$B31))</f>
        <v>0</v>
      </c>
      <c r="R72" s="2">
        <f>MAX(0,Q72*(1+Forecast!$B31))</f>
        <v>0</v>
      </c>
      <c r="S72" s="2">
        <f>MAX(0,R72*(1+Forecast!$B31))</f>
        <v>0</v>
      </c>
      <c r="T72" s="2">
        <f>MAX(0,S72*(1+Forecast!$B31))</f>
        <v>0</v>
      </c>
      <c r="U72" s="2">
        <f>MAX(0,T72*(1+Forecast!$B31))</f>
        <v>0</v>
      </c>
      <c r="V72" s="2">
        <f>MAX(0,U72*(1+Forecast!$B31))</f>
        <v>0</v>
      </c>
      <c r="W72" s="2">
        <f>MAX(0,V72*(1+Forecast!$B31))</f>
        <v>0</v>
      </c>
      <c r="X72" s="2">
        <f>MAX(0,W72*(1+Forecast!$B31))</f>
        <v>0</v>
      </c>
      <c r="Y72" s="2">
        <f>MAX(0,X72*(1+Forecast!$B31))</f>
        <v>0</v>
      </c>
      <c r="Z72" s="2">
        <f>MAX(0,Y72*(1+Forecast!$B31))</f>
        <v>0</v>
      </c>
      <c r="AA72" s="2">
        <f>MAX(0,Z72*(1+Forecast!$B31))</f>
        <v>0</v>
      </c>
      <c r="AB72" s="2">
        <f>MAX(0,AA72*(1+Forecast!$B31))</f>
        <v>0</v>
      </c>
      <c r="AC72" s="2">
        <f>MAX(0,AB72*(1+Forecast!$B31))</f>
        <v>0</v>
      </c>
      <c r="AD72" s="2">
        <f>MAX(0,AC72*(1+Forecast!$B31))</f>
        <v>0</v>
      </c>
      <c r="AE72" s="2">
        <f>MAX(0,AD72*(1+Forecast!$B31))</f>
        <v>0</v>
      </c>
      <c r="AF72" s="2">
        <f>MAX(0,AE72*(1+Forecast!$B31))</f>
        <v>0</v>
      </c>
      <c r="AG72" s="2">
        <f>MAX(0,AF72*(1+Forecast!$B31))</f>
        <v>0</v>
      </c>
    </row>
    <row r="73" spans="1:33" s="10" customFormat="1">
      <c r="A73" s="21" t="s">
        <v>16</v>
      </c>
      <c r="B73" s="2">
        <f>INDEX(SYCEU!$B$2:$G$11, MATCH($A73, SYCEU!$A$2:$A$11, 0), MATCH(Commercial_calculation!$A$63, SYCEU!$B$1:$G$1, 0))</f>
        <v>0</v>
      </c>
      <c r="C73" s="2">
        <f>INDEX('2020'!$B$2:$G$11, MATCH($A73, '2020'!$A$2:$A$11, 0), MATCH(Commercial_calculation!$A$63, '2020'!$B$1:$G$1, 0))</f>
        <v>0</v>
      </c>
      <c r="D73" s="2">
        <f>INDEX('2021'!$B$2:$G$11, MATCH($A73, '2021'!$A$2:$A$11, 0), MATCH(Commercial_calculation!$A$63, '2021'!$B$1:$G$1, 0))</f>
        <v>0</v>
      </c>
      <c r="E73" s="2">
        <f>MAX(0,D73*(1+Forecast!$B32))</f>
        <v>0</v>
      </c>
      <c r="F73" s="2">
        <f>MAX(0,E73*(1+Forecast!$B32))</f>
        <v>0</v>
      </c>
      <c r="G73" s="2">
        <f>MAX(0,F73*(1+Forecast!$B32))</f>
        <v>0</v>
      </c>
      <c r="H73" s="2">
        <f>MAX(0,G73*(1+Forecast!$B32))</f>
        <v>0</v>
      </c>
      <c r="I73" s="2">
        <f>MAX(0,H73*(1+Forecast!$B32))</f>
        <v>0</v>
      </c>
      <c r="J73" s="2">
        <f>MAX(0,I73*(1+Forecast!$B32))</f>
        <v>0</v>
      </c>
      <c r="K73" s="2">
        <f>MAX(0,J73*(1+Forecast!$B32))</f>
        <v>0</v>
      </c>
      <c r="L73" s="2">
        <f>MAX(0,K73*(1+Forecast!$B32))</f>
        <v>0</v>
      </c>
      <c r="M73" s="2">
        <f>MAX(0,L73*(1+Forecast!$B32))</f>
        <v>0</v>
      </c>
      <c r="N73" s="2">
        <f>MAX(0,M73*(1+Forecast!$B32))</f>
        <v>0</v>
      </c>
      <c r="O73" s="2">
        <f>MAX(0,N73*(1+Forecast!$B32))</f>
        <v>0</v>
      </c>
      <c r="P73" s="2">
        <f>MAX(0,O73*(1+Forecast!$B32))</f>
        <v>0</v>
      </c>
      <c r="Q73" s="2">
        <f>MAX(0,P73*(1+Forecast!$B32))</f>
        <v>0</v>
      </c>
      <c r="R73" s="2">
        <f>MAX(0,Q73*(1+Forecast!$B32))</f>
        <v>0</v>
      </c>
      <c r="S73" s="2">
        <f>MAX(0,R73*(1+Forecast!$B32))</f>
        <v>0</v>
      </c>
      <c r="T73" s="2">
        <f>MAX(0,S73*(1+Forecast!$B32))</f>
        <v>0</v>
      </c>
      <c r="U73" s="2">
        <f>MAX(0,T73*(1+Forecast!$B32))</f>
        <v>0</v>
      </c>
      <c r="V73" s="2">
        <f>MAX(0,U73*(1+Forecast!$B32))</f>
        <v>0</v>
      </c>
      <c r="W73" s="2">
        <f>MAX(0,V73*(1+Forecast!$B32))</f>
        <v>0</v>
      </c>
      <c r="X73" s="2">
        <f>MAX(0,W73*(1+Forecast!$B32))</f>
        <v>0</v>
      </c>
      <c r="Y73" s="2">
        <f>MAX(0,X73*(1+Forecast!$B32))</f>
        <v>0</v>
      </c>
      <c r="Z73" s="2">
        <f>MAX(0,Y73*(1+Forecast!$B32))</f>
        <v>0</v>
      </c>
      <c r="AA73" s="2">
        <f>MAX(0,Z73*(1+Forecast!$B32))</f>
        <v>0</v>
      </c>
      <c r="AB73" s="2">
        <f>MAX(0,AA73*(1+Forecast!$B32))</f>
        <v>0</v>
      </c>
      <c r="AC73" s="2">
        <f>MAX(0,AB73*(1+Forecast!$B32))</f>
        <v>0</v>
      </c>
      <c r="AD73" s="2">
        <f>MAX(0,AC73*(1+Forecast!$B32))</f>
        <v>0</v>
      </c>
      <c r="AE73" s="2">
        <f>MAX(0,AD73*(1+Forecast!$B32))</f>
        <v>0</v>
      </c>
      <c r="AF73" s="2">
        <f>MAX(0,AE73*(1+Forecast!$B32))</f>
        <v>0</v>
      </c>
      <c r="AG73" s="2">
        <f>MAX(0,AF73*(1+Forecast!$B32))</f>
        <v>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3D3D-1C43-4AD5-8A34-3CB6E2718E2E}">
  <dimension ref="A2:AG73"/>
  <sheetViews>
    <sheetView topLeftCell="A16" zoomScale="70" zoomScaleNormal="70" workbookViewId="0">
      <selection activeCell="A3" sqref="A3:AG13"/>
    </sheetView>
  </sheetViews>
  <sheetFormatPr defaultColWidth="8.7109375" defaultRowHeight="15"/>
  <cols>
    <col min="1" max="1" width="30.28515625" style="10" bestFit="1" customWidth="1"/>
    <col min="2" max="4" width="8.7109375" style="10"/>
    <col min="5" max="33" width="14.28515625" style="10" bestFit="1" customWidth="1"/>
    <col min="34" max="16384" width="8.7109375" style="10"/>
  </cols>
  <sheetData>
    <row r="2" spans="1:33">
      <c r="A2" s="21" t="s">
        <v>46</v>
      </c>
    </row>
    <row r="3" spans="1:33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>
      <c r="A4" s="21" t="s">
        <v>2</v>
      </c>
      <c r="B4" s="2">
        <f>INDEX(SYCEU!$B$14:$G$23, MATCH($A4, SYCEU!$A$2:$A$11, 0), MATCH(Urban_res_calculation!$A$3, SYCEU!$B$1:$G$1, 0))</f>
        <v>16110518647465.262</v>
      </c>
      <c r="C4" s="2">
        <f>INDEX('2020'!$B$14:$G$23, MATCH($A4, '2020'!$A$2:$A$11, 0), MATCH(Urban_res_calculation!$A$3, '2020'!$B$1:$G$1, 0))</f>
        <v>16152737143772.865</v>
      </c>
      <c r="D4" s="2">
        <f>INDEX('2021'!$B$14:$G$23, MATCH($A4, '2021'!$A$2:$A$11, 0), MATCH(Urban_res_calculation!$A$3, '2021'!$B$1:$G$1, 0))</f>
        <v>17884694216042.055</v>
      </c>
      <c r="E4" s="2">
        <f>MAX(0, D4*(1+Forecast!$B3))</f>
        <v>18009887075554.348</v>
      </c>
      <c r="F4" s="2">
        <f>MAX(0, E4*(1+Forecast!$B3))</f>
        <v>18135956285083.227</v>
      </c>
      <c r="G4" s="2">
        <f>MAX(0, F4*(1+Forecast!$B3))</f>
        <v>18262907979078.809</v>
      </c>
      <c r="H4" s="2">
        <f>MAX(0, G4*(1+Forecast!$B3))</f>
        <v>18390748334932.359</v>
      </c>
      <c r="I4" s="2">
        <f>MAX(0, H4*(1+Forecast!$B3))</f>
        <v>18519483573276.883</v>
      </c>
      <c r="J4" s="2">
        <f>MAX(0, I4*(1+Forecast!$B3))</f>
        <v>18649119958289.82</v>
      </c>
      <c r="K4" s="2">
        <f>MAX(0, J4*(1+Forecast!$B3))</f>
        <v>18779663797997.848</v>
      </c>
      <c r="L4" s="2">
        <f>MAX(0, K4*(1+Forecast!$B3))</f>
        <v>18911121444583.832</v>
      </c>
      <c r="M4" s="2">
        <f>MAX(0, L4*(1+Forecast!$B3))</f>
        <v>19043499294695.918</v>
      </c>
      <c r="N4" s="2">
        <f>MAX(0, M4*(1+Forecast!$B3))</f>
        <v>19176803789758.789</v>
      </c>
      <c r="O4" s="2">
        <f>MAX(0, N4*(1+Forecast!$B3))</f>
        <v>19311041416287.098</v>
      </c>
      <c r="P4" s="2">
        <f>MAX(0, O4*(1+Forecast!$B3))</f>
        <v>19446218706201.105</v>
      </c>
      <c r="Q4" s="2">
        <f>MAX(0, P4*(1+Forecast!$B3))</f>
        <v>19582342237144.512</v>
      </c>
      <c r="R4" s="2">
        <f>MAX(0, Q4*(1+Forecast!$B3))</f>
        <v>19719418632804.52</v>
      </c>
      <c r="S4" s="2">
        <f>MAX(0, R4*(1+Forecast!$B3))</f>
        <v>19857454563234.148</v>
      </c>
      <c r="T4" s="2">
        <f>MAX(0, S4*(1+Forecast!$B3))</f>
        <v>19996456745176.785</v>
      </c>
      <c r="U4" s="2">
        <f>MAX(0, T4*(1+Forecast!$B3))</f>
        <v>20136431942393.02</v>
      </c>
      <c r="V4" s="2">
        <f>MAX(0, U4*(1+Forecast!$B3))</f>
        <v>20277386965989.77</v>
      </c>
      <c r="W4" s="2">
        <f>MAX(0, V4*(1+Forecast!$B3))</f>
        <v>20419328674751.695</v>
      </c>
      <c r="X4" s="2">
        <f>MAX(0, W4*(1+Forecast!$B3))</f>
        <v>20562263975474.953</v>
      </c>
      <c r="Y4" s="2">
        <f>MAX(0, X4*(1+Forecast!$B3))</f>
        <v>20706199823303.277</v>
      </c>
      <c r="Z4" s="2">
        <f>MAX(0, Y4*(1+Forecast!$B3))</f>
        <v>20851143222066.398</v>
      </c>
      <c r="AA4" s="2">
        <f>MAX(0, Z4*(1+Forecast!$B3))</f>
        <v>20997101224620.859</v>
      </c>
      <c r="AB4" s="2">
        <f>MAX(0, AA4*(1+Forecast!$B3))</f>
        <v>21144080933193.203</v>
      </c>
      <c r="AC4" s="2">
        <f>MAX(0, AB4*(1+Forecast!$B3))</f>
        <v>21292089499725.555</v>
      </c>
      <c r="AD4" s="2">
        <f>MAX(0, AC4*(1+Forecast!$B3))</f>
        <v>21441134126223.633</v>
      </c>
      <c r="AE4" s="2">
        <f>MAX(0, AD4*(1+Forecast!$B3))</f>
        <v>21591222065107.195</v>
      </c>
      <c r="AF4" s="2">
        <f>MAX(0, AE4*(1+Forecast!$B3))</f>
        <v>21742360619562.945</v>
      </c>
      <c r="AG4" s="2">
        <f>MAX(0, AF4*(1+Forecast!$B3))</f>
        <v>21894557143899.883</v>
      </c>
    </row>
    <row r="5" spans="1:33">
      <c r="A5" s="21" t="s">
        <v>3</v>
      </c>
      <c r="B5" s="2">
        <f>INDEX(SYCEU!$B$14:$G$23, MATCH($A5, SYCEU!$A$2:$A$11, 0), MATCH(Urban_res_calculation!$A$3, SYCEU!$B$1:$G$1, 0))</f>
        <v>10785423073635.699</v>
      </c>
      <c r="C5" s="2">
        <f>INDEX('2020'!$B$14:$G$23, MATCH($A5, '2020'!$A$2:$A$11, 0), MATCH(Urban_res_calculation!$A$3, '2020'!$B$1:$G$1, 0))</f>
        <v>10491576710400.002</v>
      </c>
      <c r="D5" s="2">
        <f>INDEX('2021'!$B$14:$G$23, MATCH($A5, '2021'!$A$2:$A$11, 0), MATCH(Urban_res_calculation!$A$3, '2021'!$B$1:$G$1, 0))</f>
        <v>7212958988400</v>
      </c>
      <c r="E5" s="2">
        <f>MAX(0, D5*(1+Forecast!$B4))</f>
        <v>6585431556409.2002</v>
      </c>
      <c r="F5" s="2">
        <f>MAX(0, E5*(1+Forecast!$B4))</f>
        <v>6012499011001.5996</v>
      </c>
      <c r="G5" s="2">
        <f>MAX(0, F5*(1+Forecast!$B4))</f>
        <v>5489411597044.4609</v>
      </c>
      <c r="H5" s="2">
        <f>MAX(0, G5*(1+Forecast!$B4))</f>
        <v>5011832788101.5928</v>
      </c>
      <c r="I5" s="2">
        <f>MAX(0, H5*(1+Forecast!$B4))</f>
        <v>4575803335536.7539</v>
      </c>
      <c r="J5" s="2">
        <f>MAX(0, I5*(1+Forecast!$B4))</f>
        <v>4177708445345.0566</v>
      </c>
      <c r="K5" s="2">
        <f>MAX(0, J5*(1+Forecast!$B4))</f>
        <v>3814247810600.0366</v>
      </c>
      <c r="L5" s="2">
        <f>MAX(0, K5*(1+Forecast!$B4))</f>
        <v>3482408251077.8335</v>
      </c>
      <c r="M5" s="2">
        <f>MAX(0, L5*(1+Forecast!$B4))</f>
        <v>3179438733234.062</v>
      </c>
      <c r="N5" s="2">
        <f>MAX(0, M5*(1+Forecast!$B4))</f>
        <v>2902827563442.6987</v>
      </c>
      <c r="O5" s="2">
        <f>MAX(0, N5*(1+Forecast!$B4))</f>
        <v>2650281565423.1841</v>
      </c>
      <c r="P5" s="2">
        <f>MAX(0, O5*(1+Forecast!$B4))</f>
        <v>2419707069231.3672</v>
      </c>
      <c r="Q5" s="2">
        <f>MAX(0, P5*(1+Forecast!$B4))</f>
        <v>2209192554208.2383</v>
      </c>
      <c r="R5" s="2">
        <f>MAX(0, Q5*(1+Forecast!$B4))</f>
        <v>2016992801992.1216</v>
      </c>
      <c r="S5" s="2">
        <f>MAX(0, R5*(1+Forecast!$B4))</f>
        <v>1841514428218.8071</v>
      </c>
      <c r="T5" s="2">
        <f>MAX(0, S5*(1+Forecast!$B4))</f>
        <v>1681302672963.771</v>
      </c>
      <c r="U5" s="2">
        <f>MAX(0, T5*(1+Forecast!$B4))</f>
        <v>1535029340415.9231</v>
      </c>
      <c r="V5" s="2">
        <f>MAX(0, U5*(1+Forecast!$B4))</f>
        <v>1401481787799.7378</v>
      </c>
      <c r="W5" s="2">
        <f>MAX(0, V5*(1+Forecast!$B4))</f>
        <v>1279552872261.1606</v>
      </c>
      <c r="X5" s="2">
        <f>MAX(0, W5*(1+Forecast!$B4))</f>
        <v>1168231772374.4397</v>
      </c>
      <c r="Y5" s="2">
        <f>MAX(0, X5*(1+Forecast!$B4))</f>
        <v>1066595608177.8635</v>
      </c>
      <c r="Z5" s="2">
        <f>MAX(0, Y5*(1+Forecast!$B4))</f>
        <v>973801790266.3894</v>
      </c>
      <c r="AA5" s="2">
        <f>MAX(0, Z5*(1+Forecast!$B4))</f>
        <v>889081034513.2135</v>
      </c>
      <c r="AB5" s="2">
        <f>MAX(0, AA5*(1+Forecast!$B4))</f>
        <v>811730984510.56396</v>
      </c>
      <c r="AC5" s="2">
        <f>MAX(0, AB5*(1+Forecast!$B4))</f>
        <v>741110388858.1449</v>
      </c>
      <c r="AD5" s="2">
        <f>MAX(0, AC5*(1+Forecast!$B4))</f>
        <v>676633785027.48633</v>
      </c>
      <c r="AE5" s="2">
        <f>MAX(0, AD5*(1+Forecast!$B4))</f>
        <v>617766645730.09509</v>
      </c>
      <c r="AF5" s="2">
        <f>MAX(0, AE5*(1+Forecast!$B4))</f>
        <v>564020947551.57678</v>
      </c>
      <c r="AG5" s="2">
        <f>MAX(0, AF5*(1+Forecast!$B4))</f>
        <v>514951125114.5896</v>
      </c>
    </row>
    <row r="6" spans="1:33">
      <c r="A6" s="21" t="s">
        <v>4</v>
      </c>
      <c r="B6" s="2">
        <f>INDEX(SYCEU!$B$14:$G$23, MATCH($A6, SYCEU!$A$2:$A$11, 0), MATCH(Urban_res_calculation!$A$3, SYCEU!$B$1:$G$1, 0))</f>
        <v>322210372949305.25</v>
      </c>
      <c r="C6" s="2">
        <f>INDEX('2020'!$B$14:$G$23, MATCH($A6, '2020'!$A$2:$A$11, 0), MATCH(Urban_res_calculation!$A$3, '2020'!$B$1:$G$1, 0))</f>
        <v>311210457713401.94</v>
      </c>
      <c r="D6" s="2">
        <f>INDEX('2021'!$B$14:$G$23, MATCH($A6, '2021'!$A$2:$A$11, 0), MATCH(Urban_res_calculation!$A$3, '2021'!$B$1:$G$1, 0))</f>
        <v>326672624399992</v>
      </c>
      <c r="E6" s="2">
        <f>MAX(0, D6*(1+Forecast!$B5))</f>
        <v>326019279151192</v>
      </c>
      <c r="F6" s="2">
        <f>MAX(0, E6*(1+Forecast!$B5))</f>
        <v>325367240592889.63</v>
      </c>
      <c r="G6" s="2">
        <f>MAX(0, F6*(1+Forecast!$B5))</f>
        <v>324716506111703.88</v>
      </c>
      <c r="H6" s="2">
        <f>MAX(0, G6*(1+Forecast!$B5))</f>
        <v>324067073099480.44</v>
      </c>
      <c r="I6" s="2">
        <f>MAX(0, H6*(1+Forecast!$B5))</f>
        <v>323418938953281.5</v>
      </c>
      <c r="J6" s="2">
        <f>MAX(0, I6*(1+Forecast!$B5))</f>
        <v>322772101075374.94</v>
      </c>
      <c r="K6" s="2">
        <f>MAX(0, J6*(1+Forecast!$B5))</f>
        <v>322126556873224.19</v>
      </c>
      <c r="L6" s="2">
        <f>MAX(0, K6*(1+Forecast!$B5))</f>
        <v>321482303759477.75</v>
      </c>
      <c r="M6" s="2">
        <f>MAX(0, L6*(1+Forecast!$B5))</f>
        <v>320839339151958.81</v>
      </c>
      <c r="N6" s="2">
        <f>MAX(0, M6*(1+Forecast!$B5))</f>
        <v>320197660473654.88</v>
      </c>
      <c r="O6" s="2">
        <f>MAX(0, N6*(1+Forecast!$B5))</f>
        <v>319557265152707.56</v>
      </c>
      <c r="P6" s="2">
        <f>MAX(0, O6*(1+Forecast!$B5))</f>
        <v>318918150622402.13</v>
      </c>
      <c r="Q6" s="2">
        <f>MAX(0, P6*(1+Forecast!$B5))</f>
        <v>318280314321157.31</v>
      </c>
      <c r="R6" s="2">
        <f>MAX(0, Q6*(1+Forecast!$B5))</f>
        <v>317643753692515</v>
      </c>
      <c r="S6" s="2">
        <f>MAX(0, R6*(1+Forecast!$B5))</f>
        <v>317008466185130</v>
      </c>
      <c r="T6" s="2">
        <f>MAX(0, S6*(1+Forecast!$B5))</f>
        <v>316374449252759.75</v>
      </c>
      <c r="U6" s="2">
        <f>MAX(0, T6*(1+Forecast!$B5))</f>
        <v>315741700354254.25</v>
      </c>
      <c r="V6" s="2">
        <f>MAX(0, U6*(1+Forecast!$B5))</f>
        <v>315110216953545.75</v>
      </c>
      <c r="W6" s="2">
        <f>MAX(0, V6*(1+Forecast!$B5))</f>
        <v>314479996519638.69</v>
      </c>
      <c r="X6" s="2">
        <f>MAX(0, W6*(1+Forecast!$B5))</f>
        <v>313851036526599.44</v>
      </c>
      <c r="Y6" s="2">
        <f>MAX(0, X6*(1+Forecast!$B5))</f>
        <v>313223334453546.25</v>
      </c>
      <c r="Z6" s="2">
        <f>MAX(0, Y6*(1+Forecast!$B5))</f>
        <v>312596887784639.19</v>
      </c>
      <c r="AA6" s="2">
        <f>MAX(0, Z6*(1+Forecast!$B5))</f>
        <v>311971694009069.94</v>
      </c>
      <c r="AB6" s="2">
        <f>MAX(0, AA6*(1+Forecast!$B5))</f>
        <v>311347750621051.81</v>
      </c>
      <c r="AC6" s="2">
        <f>MAX(0, AB6*(1+Forecast!$B5))</f>
        <v>310725055119809.69</v>
      </c>
      <c r="AD6" s="2">
        <f>MAX(0, AC6*(1+Forecast!$B5))</f>
        <v>310103605009570.06</v>
      </c>
      <c r="AE6" s="2">
        <f>MAX(0, AD6*(1+Forecast!$B5))</f>
        <v>309483397799550.94</v>
      </c>
      <c r="AF6" s="2">
        <f>MAX(0, AE6*(1+Forecast!$B5))</f>
        <v>308864431003951.81</v>
      </c>
      <c r="AG6" s="2">
        <f>MAX(0, AF6*(1+Forecast!$B5))</f>
        <v>308246702141943.94</v>
      </c>
    </row>
    <row r="7" spans="1:33">
      <c r="A7" s="21" t="s">
        <v>5</v>
      </c>
      <c r="B7" s="2">
        <f>INDEX(SYCEU!$B$14:$G$23, MATCH($A7, SYCEU!$A$2:$A$11, 0), MATCH(Urban_res_calculation!$A$3, SYCEU!$B$1:$G$1, 0))</f>
        <v>0</v>
      </c>
      <c r="C7" s="2">
        <f>INDEX('2020'!$B$14:$G$23, MATCH($A7, '2020'!$A$2:$A$11, 0), MATCH(Urban_res_calculation!$A$3, '2020'!$B$1:$G$1, 0))</f>
        <v>0</v>
      </c>
      <c r="D7" s="2">
        <f>INDEX('2021'!$B$14:$G$23, MATCH($A7, '2021'!$A$2:$A$11, 0), MATCH(Urban_res_calculation!$A$3, '2021'!$B$1:$G$1, 0))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</row>
    <row r="8" spans="1:33">
      <c r="A8" s="21" t="s">
        <v>7</v>
      </c>
      <c r="B8" s="2">
        <f>INDEX(SYCEU!$B$14:$G$23, MATCH($A8, SYCEU!$A$2:$A$11, 0), MATCH(Urban_res_calculation!$A$3, SYCEU!$B$1:$G$1, 0))</f>
        <v>82949028366600</v>
      </c>
      <c r="C8" s="2">
        <f>INDEX('2020'!$B$14:$G$23, MATCH($A8, '2020'!$A$2:$A$11, 0), MATCH(Urban_res_calculation!$A$3, '2020'!$B$1:$G$1, 0))</f>
        <v>79816126987800.016</v>
      </c>
      <c r="D8" s="2">
        <f>INDEX('2021'!$B$14:$G$23, MATCH($A8, '2021'!$A$2:$A$11, 0), MATCH(Urban_res_calculation!$A$3, '2021'!$B$1:$G$1, 0))</f>
        <v>87603886894891.609</v>
      </c>
      <c r="E8" s="2">
        <f>MAX(0, D8*(1+Forecast!$B7))</f>
        <v>87691490781786.484</v>
      </c>
      <c r="F8" s="2">
        <f>MAX(0, E8*(1+Forecast!$B7))</f>
        <v>87779182272568.266</v>
      </c>
      <c r="G8" s="2">
        <f>MAX(0, F8*(1+Forecast!$B7))</f>
        <v>87866961454840.828</v>
      </c>
      <c r="H8" s="2">
        <f>MAX(0, G8*(1+Forecast!$B7))</f>
        <v>87954828416295.656</v>
      </c>
      <c r="I8" s="2">
        <f>MAX(0, H8*(1+Forecast!$B7))</f>
        <v>88042783244711.938</v>
      </c>
      <c r="J8" s="2">
        <f>MAX(0, I8*(1+Forecast!$B7))</f>
        <v>88130826027956.641</v>
      </c>
      <c r="K8" s="2">
        <f>MAX(0, J8*(1+Forecast!$B7))</f>
        <v>88218956853984.594</v>
      </c>
      <c r="L8" s="2">
        <f>MAX(0, K8*(1+Forecast!$B7))</f>
        <v>88307175810838.563</v>
      </c>
      <c r="M8" s="2">
        <f>MAX(0, L8*(1+Forecast!$B7))</f>
        <v>88395482986649.391</v>
      </c>
      <c r="N8" s="2">
        <f>MAX(0, M8*(1+Forecast!$B7))</f>
        <v>88483878469636.031</v>
      </c>
      <c r="O8" s="2">
        <f>MAX(0, N8*(1+Forecast!$B7))</f>
        <v>88572362348105.656</v>
      </c>
      <c r="P8" s="2">
        <f>MAX(0, O8*(1+Forecast!$B7))</f>
        <v>88660934710453.75</v>
      </c>
      <c r="Q8" s="2">
        <f>MAX(0, P8*(1+Forecast!$B7))</f>
        <v>88749595645164.188</v>
      </c>
      <c r="R8" s="2">
        <f>MAX(0, Q8*(1+Forecast!$B7))</f>
        <v>88838345240809.344</v>
      </c>
      <c r="S8" s="2">
        <f>MAX(0, R8*(1+Forecast!$B7))</f>
        <v>88927183586050.141</v>
      </c>
      <c r="T8" s="2">
        <f>MAX(0, S8*(1+Forecast!$B7))</f>
        <v>89016110769636.188</v>
      </c>
      <c r="U8" s="2">
        <f>MAX(0, T8*(1+Forecast!$B7))</f>
        <v>89105126880405.813</v>
      </c>
      <c r="V8" s="2">
        <f>MAX(0, U8*(1+Forecast!$B7))</f>
        <v>89194232007286.203</v>
      </c>
      <c r="W8" s="2">
        <f>MAX(0, V8*(1+Forecast!$B7))</f>
        <v>89283426239293.484</v>
      </c>
      <c r="X8" s="2">
        <f>MAX(0, W8*(1+Forecast!$B7))</f>
        <v>89372709665532.766</v>
      </c>
      <c r="Y8" s="2">
        <f>MAX(0, X8*(1+Forecast!$B7))</f>
        <v>89462082375198.281</v>
      </c>
      <c r="Z8" s="2">
        <f>MAX(0, Y8*(1+Forecast!$B7))</f>
        <v>89551544457573.469</v>
      </c>
      <c r="AA8" s="2">
        <f>MAX(0, Z8*(1+Forecast!$B7))</f>
        <v>89641096002031.031</v>
      </c>
      <c r="AB8" s="2">
        <f>MAX(0, AA8*(1+Forecast!$B7))</f>
        <v>89730737098033.047</v>
      </c>
      <c r="AC8" s="2">
        <f>MAX(0, AB8*(1+Forecast!$B7))</f>
        <v>89820467835131.063</v>
      </c>
      <c r="AD8" s="2">
        <f>MAX(0, AC8*(1+Forecast!$B7))</f>
        <v>89910288302966.188</v>
      </c>
      <c r="AE8" s="2">
        <f>MAX(0, AD8*(1+Forecast!$B7))</f>
        <v>90000198591269.141</v>
      </c>
      <c r="AF8" s="2">
        <f>MAX(0, AE8*(1+Forecast!$B7))</f>
        <v>90090198789860.406</v>
      </c>
      <c r="AG8" s="2">
        <f>MAX(0, AF8*(1+Forecast!$B7))</f>
        <v>90180288988650.25</v>
      </c>
    </row>
    <row r="9" spans="1:33">
      <c r="A9" s="21" t="s">
        <v>11</v>
      </c>
      <c r="B9" s="2">
        <f>INDEX(SYCEU!$B$14:$G$23, MATCH($A9, SYCEU!$A$2:$A$11, 0), MATCH(Urban_res_calculation!$A$3, SYCEU!$B$1:$G$1, 0))</f>
        <v>16283801352600.004</v>
      </c>
      <c r="C9" s="2">
        <f>INDEX('2020'!$B$14:$G$23, MATCH($A9, '2020'!$A$2:$A$11, 0), MATCH(Urban_res_calculation!$A$3, '2020'!$B$1:$G$1, 0))</f>
        <v>16720950382200</v>
      </c>
      <c r="D9" s="2">
        <f>INDEX('2021'!$B$14:$G$23, MATCH($A9, '2021'!$A$2:$A$11, 0), MATCH(Urban_res_calculation!$A$3, '2021'!$B$1:$G$1, 0))</f>
        <v>24431245585434.785</v>
      </c>
      <c r="E9" s="2">
        <f>MAX(0, D9*(1+Forecast!$B8))</f>
        <v>25677239110291.957</v>
      </c>
      <c r="F9" s="2">
        <f>MAX(0, E9*(1+Forecast!$B8))</f>
        <v>26986778304916.844</v>
      </c>
      <c r="G9" s="2">
        <f>MAX(0, F9*(1+Forecast!$B8))</f>
        <v>28363103998467.602</v>
      </c>
      <c r="H9" s="2">
        <f>MAX(0, G9*(1+Forecast!$B8))</f>
        <v>29809622302389.449</v>
      </c>
      <c r="I9" s="2">
        <f>MAX(0, H9*(1+Forecast!$B8))</f>
        <v>31329913039811.309</v>
      </c>
      <c r="J9" s="2">
        <f>MAX(0, I9*(1+Forecast!$B8))</f>
        <v>32927738604841.684</v>
      </c>
      <c r="K9" s="2">
        <f>MAX(0, J9*(1+Forecast!$B8))</f>
        <v>34607053273688.605</v>
      </c>
      <c r="L9" s="2">
        <f>MAX(0, K9*(1+Forecast!$B8))</f>
        <v>36372012990646.719</v>
      </c>
      <c r="M9" s="2">
        <f>MAX(0, L9*(1+Forecast!$B8))</f>
        <v>38226985653169.695</v>
      </c>
      <c r="N9" s="2">
        <f>MAX(0, M9*(1+Forecast!$B8))</f>
        <v>40176561921481.344</v>
      </c>
      <c r="O9" s="2">
        <f>MAX(0, N9*(1+Forecast!$B8))</f>
        <v>42225566579476.891</v>
      </c>
      <c r="P9" s="2">
        <f>MAX(0, O9*(1+Forecast!$B8))</f>
        <v>44379070475030.211</v>
      </c>
      <c r="Q9" s="2">
        <f>MAX(0, P9*(1+Forecast!$B8))</f>
        <v>46642403069256.75</v>
      </c>
      <c r="R9" s="2">
        <f>MAX(0, Q9*(1+Forecast!$B8))</f>
        <v>49021165625788.844</v>
      </c>
      <c r="S9" s="2">
        <f>MAX(0, R9*(1+Forecast!$B8))</f>
        <v>51521245072704.07</v>
      </c>
      <c r="T9" s="2">
        <f>MAX(0, S9*(1+Forecast!$B8))</f>
        <v>54148828571411.977</v>
      </c>
      <c r="U9" s="2">
        <f>MAX(0, T9*(1+Forecast!$B8))</f>
        <v>56910418828553.984</v>
      </c>
      <c r="V9" s="2">
        <f>MAX(0, U9*(1+Forecast!$B8))</f>
        <v>59812850188810.234</v>
      </c>
      <c r="W9" s="2">
        <f>MAX(0, V9*(1+Forecast!$B8))</f>
        <v>62863305548439.555</v>
      </c>
      <c r="X9" s="2">
        <f>MAX(0, W9*(1+Forecast!$B8))</f>
        <v>66069334131409.969</v>
      </c>
      <c r="Y9" s="2">
        <f>MAX(0, X9*(1+Forecast!$B8))</f>
        <v>69438870172111.875</v>
      </c>
      <c r="Z9" s="2">
        <f>MAX(0, Y9*(1+Forecast!$B8))</f>
        <v>72980252550889.578</v>
      </c>
      <c r="AA9" s="2">
        <f>MAX(0, Z9*(1+Forecast!$B8))</f>
        <v>76702245430984.938</v>
      </c>
      <c r="AB9" s="2">
        <f>MAX(0, AA9*(1+Forecast!$B8))</f>
        <v>80614059947965.172</v>
      </c>
      <c r="AC9" s="2">
        <f>MAX(0, AB9*(1+Forecast!$B8))</f>
        <v>84725377005311.391</v>
      </c>
      <c r="AD9" s="2">
        <f>MAX(0, AC9*(1+Forecast!$B8))</f>
        <v>89046371232582.266</v>
      </c>
      <c r="AE9" s="2">
        <f>MAX(0, AD9*(1+Forecast!$B8))</f>
        <v>93587736165443.953</v>
      </c>
      <c r="AF9" s="2">
        <f>MAX(0, AE9*(1+Forecast!$B8))</f>
        <v>98360710709881.594</v>
      </c>
      <c r="AG9" s="2">
        <f>MAX(0, AF9*(1+Forecast!$B8))</f>
        <v>103377106956085.55</v>
      </c>
    </row>
    <row r="10" spans="1:33">
      <c r="A10" s="21" t="s">
        <v>13</v>
      </c>
      <c r="B10" s="2">
        <f>INDEX(SYCEU!$B$14:$G$23, MATCH($A10, SYCEU!$A$2:$A$11, 0), MATCH(Urban_res_calculation!$A$3, SYCEU!$B$1:$G$1, 0))</f>
        <v>0</v>
      </c>
      <c r="C10" s="2">
        <f>INDEX('2020'!$B$14:$G$23, MATCH($A10, '2020'!$A$2:$A$11, 0), MATCH(Urban_res_calculation!$A$3, '2020'!$B$1:$G$1, 0))</f>
        <v>0</v>
      </c>
      <c r="D10" s="2">
        <f>INDEX('2021'!$B$14:$G$23, MATCH($A10, '2021'!$A$2:$A$11, 0), MATCH(Urban_res_calculation!$A$3, '2021'!$B$1:$G$1, 0))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</row>
    <row r="11" spans="1:33">
      <c r="A11" s="21" t="s">
        <v>14</v>
      </c>
      <c r="B11" s="2">
        <f>INDEX(SYCEU!$B$14:$G$23, MATCH($A11, SYCEU!$A$2:$A$11, 0), MATCH(Urban_res_calculation!$A$3, SYCEU!$B$1:$G$1, 0))</f>
        <v>85228113102681.625</v>
      </c>
      <c r="C11" s="2">
        <f>INDEX('2020'!$B$14:$G$23, MATCH($A11, '2020'!$A$2:$A$11, 0), MATCH(Urban_res_calculation!$A$3, '2020'!$B$1:$G$1, 0))</f>
        <v>80367512748743.031</v>
      </c>
      <c r="D11" s="2">
        <f>INDEX('2021'!$B$14:$G$23, MATCH($A11, '2021'!$A$2:$A$11, 0), MATCH(Urban_res_calculation!$A$3, '2021'!$B$1:$G$1, 0))</f>
        <v>80221284272225.891</v>
      </c>
      <c r="E11" s="2">
        <f>MAX(0, D11*(1+Forecast!$B10))</f>
        <v>75969556205797.922</v>
      </c>
      <c r="F11" s="2">
        <f>MAX(0, E11*(1+Forecast!$B10))</f>
        <v>71943169726890.625</v>
      </c>
      <c r="G11" s="2">
        <f>MAX(0, F11*(1+Forecast!$B10))</f>
        <v>68130181731365.422</v>
      </c>
      <c r="H11" s="2">
        <f>MAX(0, G11*(1+Forecast!$B10))</f>
        <v>64519282099603.055</v>
      </c>
      <c r="I11" s="2">
        <f>MAX(0, H11*(1+Forecast!$B10))</f>
        <v>61099760148324.086</v>
      </c>
      <c r="J11" s="2">
        <f>MAX(0, I11*(1+Forecast!$B10))</f>
        <v>57861472860462.906</v>
      </c>
      <c r="K11" s="2">
        <f>MAX(0, J11*(1+Forecast!$B10))</f>
        <v>54794814798858.367</v>
      </c>
      <c r="L11" s="2">
        <f>MAX(0, K11*(1+Forecast!$B10))</f>
        <v>51890689614518.875</v>
      </c>
      <c r="M11" s="2">
        <f>MAX(0, L11*(1+Forecast!$B10))</f>
        <v>49140483064949.375</v>
      </c>
      <c r="N11" s="2">
        <f>MAX(0, M11*(1+Forecast!$B10))</f>
        <v>46536037462507.055</v>
      </c>
      <c r="O11" s="2">
        <f>MAX(0, N11*(1+Forecast!$B10))</f>
        <v>44069627476994.18</v>
      </c>
      <c r="P11" s="2">
        <f>MAX(0, O11*(1+Forecast!$B10))</f>
        <v>41733937220713.484</v>
      </c>
      <c r="Q11" s="2">
        <f>MAX(0, P11*(1+Forecast!$B10))</f>
        <v>39522038548015.664</v>
      </c>
      <c r="R11" s="2">
        <f>MAX(0, Q11*(1+Forecast!$B10))</f>
        <v>37427370504970.828</v>
      </c>
      <c r="S11" s="2">
        <f>MAX(0, R11*(1+Forecast!$B10))</f>
        <v>35443719868207.375</v>
      </c>
      <c r="T11" s="2">
        <f>MAX(0, S11*(1+Forecast!$B10))</f>
        <v>33565202715192.383</v>
      </c>
      <c r="U11" s="2">
        <f>MAX(0, T11*(1+Forecast!$B10))</f>
        <v>31786246971287.184</v>
      </c>
      <c r="V11" s="2">
        <f>MAX(0, U11*(1+Forecast!$B10))</f>
        <v>30101575881808.961</v>
      </c>
      <c r="W11" s="2">
        <f>MAX(0, V11*(1+Forecast!$B10))</f>
        <v>28506192360073.086</v>
      </c>
      <c r="X11" s="2">
        <f>MAX(0, W11*(1+Forecast!$B10))</f>
        <v>26995364164989.211</v>
      </c>
      <c r="Y11" s="2">
        <f>MAX(0, X11*(1+Forecast!$B10))</f>
        <v>25564609864244.781</v>
      </c>
      <c r="Z11" s="2">
        <f>MAX(0, Y11*(1+Forecast!$B10))</f>
        <v>24209685541439.805</v>
      </c>
      <c r="AA11" s="2">
        <f>MAX(0, Z11*(1+Forecast!$B10))</f>
        <v>22926572207743.492</v>
      </c>
      <c r="AB11" s="2">
        <f>MAX(0, AA11*(1+Forecast!$B10))</f>
        <v>21711463880733.086</v>
      </c>
      <c r="AC11" s="2">
        <f>MAX(0, AB11*(1+Forecast!$B10))</f>
        <v>20560756295054.23</v>
      </c>
      <c r="AD11" s="2">
        <f>MAX(0, AC11*(1+Forecast!$B10))</f>
        <v>19471036211416.355</v>
      </c>
      <c r="AE11" s="2">
        <f>MAX(0, AD11*(1+Forecast!$B10))</f>
        <v>18439071292211.289</v>
      </c>
      <c r="AF11" s="2">
        <f>MAX(0, AE11*(1+Forecast!$B10))</f>
        <v>17461800513724.09</v>
      </c>
      <c r="AG11" s="2">
        <f>MAX(0, AF11*(1+Forecast!$B10))</f>
        <v>16536325086496.713</v>
      </c>
    </row>
    <row r="12" spans="1:33">
      <c r="A12" s="21" t="s">
        <v>15</v>
      </c>
      <c r="B12" s="2">
        <f>INDEX(SYCEU!$B$14:$G$23, MATCH($A12, SYCEU!$A$2:$A$11, 0), MATCH(Urban_res_calculation!$A$3, SYCEU!$B$1:$G$1, 0))</f>
        <v>21423016445340.156</v>
      </c>
      <c r="C12" s="2">
        <f>INDEX('2020'!$B$14:$G$23, MATCH($A12, '2020'!$A$2:$A$11, 0), MATCH(Urban_res_calculation!$A$3, '2020'!$B$1:$G$1, 0))</f>
        <v>20201251495655.078</v>
      </c>
      <c r="D12" s="2">
        <f>INDEX('2021'!$B$14:$G$23, MATCH($A12, '2021'!$A$2:$A$11, 0), MATCH(Urban_res_calculation!$A$3, '2021'!$B$1:$G$1, 0))</f>
        <v>20164495372080.805</v>
      </c>
      <c r="E12" s="2">
        <f>MAX(0, D12*(1+Forecast!$B11))</f>
        <v>19095777117360.52</v>
      </c>
      <c r="F12" s="2">
        <f>MAX(0, E12*(1+Forecast!$B11))</f>
        <v>18083700930140.41</v>
      </c>
      <c r="G12" s="2">
        <f>MAX(0, F12*(1+Forecast!$B11))</f>
        <v>17125264780842.967</v>
      </c>
      <c r="H12" s="2">
        <f>MAX(0, G12*(1+Forecast!$B11))</f>
        <v>16217625747458.289</v>
      </c>
      <c r="I12" s="2">
        <f>MAX(0, H12*(1+Forecast!$B11))</f>
        <v>15358091582842.998</v>
      </c>
      <c r="J12" s="2">
        <f>MAX(0, I12*(1+Forecast!$B11))</f>
        <v>14544112728952.318</v>
      </c>
      <c r="K12" s="2">
        <f>MAX(0, J12*(1+Forecast!$B11))</f>
        <v>13773274754317.846</v>
      </c>
      <c r="L12" s="2">
        <f>MAX(0, K12*(1+Forecast!$B11))</f>
        <v>13043291192339</v>
      </c>
      <c r="M12" s="2">
        <f>MAX(0, L12*(1+Forecast!$B11))</f>
        <v>12351996759145.033</v>
      </c>
      <c r="N12" s="2">
        <f>MAX(0, M12*(1+Forecast!$B11))</f>
        <v>11697340930910.346</v>
      </c>
      <c r="O12" s="2">
        <f>MAX(0, N12*(1+Forecast!$B11))</f>
        <v>11077381861572.098</v>
      </c>
      <c r="P12" s="2">
        <f>MAX(0, O12*(1+Forecast!$B11))</f>
        <v>10490280622908.775</v>
      </c>
      <c r="Q12" s="2">
        <f>MAX(0, P12*(1+Forecast!$B11))</f>
        <v>9934295749894.6094</v>
      </c>
      <c r="R12" s="2">
        <f>MAX(0, Q12*(1+Forecast!$B11))</f>
        <v>9407778075150.1953</v>
      </c>
      <c r="S12" s="2">
        <f>MAX(0, R12*(1+Forecast!$B11))</f>
        <v>8909165837167.2344</v>
      </c>
      <c r="T12" s="2">
        <f>MAX(0, S12*(1+Forecast!$B11))</f>
        <v>8436980047797.3701</v>
      </c>
      <c r="U12" s="2">
        <f>MAX(0, T12*(1+Forecast!$B11))</f>
        <v>7989820105264.1094</v>
      </c>
      <c r="V12" s="2">
        <f>MAX(0, U12*(1+Forecast!$B11))</f>
        <v>7566359639685.1113</v>
      </c>
      <c r="W12" s="2">
        <f>MAX(0, V12*(1+Forecast!$B11))</f>
        <v>7165342578781.7998</v>
      </c>
      <c r="X12" s="2">
        <f>MAX(0, W12*(1+Forecast!$B11))</f>
        <v>6785579422106.3643</v>
      </c>
      <c r="Y12" s="2">
        <f>MAX(0, X12*(1+Forecast!$B11))</f>
        <v>6425943712734.7266</v>
      </c>
      <c r="Z12" s="2">
        <f>MAX(0, Y12*(1+Forecast!$B11))</f>
        <v>6085368695959.7861</v>
      </c>
      <c r="AA12" s="2">
        <f>MAX(0, Z12*(1+Forecast!$B11))</f>
        <v>5762844155073.917</v>
      </c>
      <c r="AB12" s="2">
        <f>MAX(0, AA12*(1+Forecast!$B11))</f>
        <v>5457413414854.999</v>
      </c>
      <c r="AC12" s="2">
        <f>MAX(0, AB12*(1+Forecast!$B11))</f>
        <v>5168170503867.6836</v>
      </c>
      <c r="AD12" s="2">
        <f>MAX(0, AC12*(1+Forecast!$B11))</f>
        <v>4894257467162.6963</v>
      </c>
      <c r="AE12" s="2">
        <f>MAX(0, AD12*(1+Forecast!$B11))</f>
        <v>4634861821403.0732</v>
      </c>
      <c r="AF12" s="2">
        <f>MAX(0, AE12*(1+Forecast!$B11))</f>
        <v>4389214144868.71</v>
      </c>
      <c r="AG12" s="2">
        <f>MAX(0, AF12*(1+Forecast!$B11))</f>
        <v>4156585795190.668</v>
      </c>
    </row>
    <row r="13" spans="1:33">
      <c r="A13" s="21" t="s">
        <v>16</v>
      </c>
      <c r="B13" s="2">
        <f>INDEX(SYCEU!$B$14:$G$23, MATCH($A13, SYCEU!$A$2:$A$11, 0), MATCH(Urban_res_calculation!$A$3, SYCEU!$B$1:$G$1, 0))</f>
        <v>0</v>
      </c>
      <c r="C13" s="2">
        <f>INDEX('2020'!$B$14:$G$23, MATCH($A13, '2020'!$A$2:$A$11, 0), MATCH(Urban_res_calculation!$A$3, '2020'!$B$1:$G$1, 0))</f>
        <v>0</v>
      </c>
      <c r="D13" s="2">
        <f>INDEX('2021'!$B$14:$G$23, MATCH($A13, '2021'!$A$2:$A$11, 0), MATCH(Urban_res_calculation!$A$3, '2021'!$B$1:$G$1, 0))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</row>
    <row r="15" spans="1:33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>
      <c r="A16" s="21" t="s">
        <v>2</v>
      </c>
      <c r="B16" s="2">
        <f>INDEX(SYCEU!$B$14:$G$23, MATCH($A16, SYCEU!$A$2:$A$11, 0), MATCH(Urban_res_calculation!$A$15, SYCEU!$B$1:$G$1, 0))</f>
        <v>19777993954664.605</v>
      </c>
      <c r="C16" s="2">
        <f>INDEX('2020'!$B$14:$G$23, MATCH($A16, '2020'!$A$2:$A$11, 0), MATCH(Urban_res_calculation!$A$15, '2020'!$B$1:$G$1, 0))</f>
        <v>19829823270841.098</v>
      </c>
      <c r="D16" s="2">
        <f>INDEX('2021'!$B$14:$G$23, MATCH($A16, '2021'!$A$2:$A$11, 0), MATCH(Urban_res_calculation!$A$15, '2021'!$B$1:$G$1, 0))</f>
        <v>21956051311951.871</v>
      </c>
      <c r="E16" s="2">
        <f>MAX(0, D16*(1+Forecast!$B3))</f>
        <v>22109743671135.531</v>
      </c>
      <c r="F16" s="2">
        <f>MAX(0, E16*(1+Forecast!$B3))</f>
        <v>22264511876833.477</v>
      </c>
      <c r="G16" s="2">
        <f>MAX(0, F16*(1+Forecast!$B3))</f>
        <v>22420363459971.309</v>
      </c>
      <c r="H16" s="2">
        <f>MAX(0, G16*(1+Forecast!$B3))</f>
        <v>22577306004191.105</v>
      </c>
      <c r="I16" s="2">
        <f>MAX(0, H16*(1+Forecast!$B3))</f>
        <v>22735347146220.441</v>
      </c>
      <c r="J16" s="2">
        <f>MAX(0, I16*(1+Forecast!$B3))</f>
        <v>22894494576243.98</v>
      </c>
      <c r="K16" s="2">
        <f>MAX(0, J16*(1+Forecast!$B3))</f>
        <v>23054756038277.688</v>
      </c>
      <c r="L16" s="2">
        <f>MAX(0, K16*(1+Forecast!$B3))</f>
        <v>23216139330545.629</v>
      </c>
      <c r="M16" s="2">
        <f>MAX(0, L16*(1+Forecast!$B3))</f>
        <v>23378652305859.445</v>
      </c>
      <c r="N16" s="2">
        <f>MAX(0, M16*(1+Forecast!$B3))</f>
        <v>23542302872000.457</v>
      </c>
      <c r="O16" s="2">
        <f>MAX(0, N16*(1+Forecast!$B3))</f>
        <v>23707098992104.457</v>
      </c>
      <c r="P16" s="2">
        <f>MAX(0, O16*(1+Forecast!$B3))</f>
        <v>23873048685049.188</v>
      </c>
      <c r="Q16" s="2">
        <f>MAX(0, P16*(1+Forecast!$B3))</f>
        <v>24040160025844.531</v>
      </c>
      <c r="R16" s="2">
        <f>MAX(0, Q16*(1+Forecast!$B3))</f>
        <v>24208441146025.441</v>
      </c>
      <c r="S16" s="2">
        <f>MAX(0, R16*(1+Forecast!$B3))</f>
        <v>24377900234047.617</v>
      </c>
      <c r="T16" s="2">
        <f>MAX(0, S16*(1+Forecast!$B3))</f>
        <v>24548545535685.949</v>
      </c>
      <c r="U16" s="2">
        <f>MAX(0, T16*(1+Forecast!$B3))</f>
        <v>24720385354435.75</v>
      </c>
      <c r="V16" s="2">
        <f>MAX(0, U16*(1+Forecast!$B3))</f>
        <v>24893428051916.797</v>
      </c>
      <c r="W16" s="2">
        <f>MAX(0, V16*(1+Forecast!$B3))</f>
        <v>25067682048280.211</v>
      </c>
      <c r="X16" s="2">
        <f>MAX(0, W16*(1+Forecast!$B3))</f>
        <v>25243155822618.168</v>
      </c>
      <c r="Y16" s="2">
        <f>MAX(0, X16*(1+Forecast!$B3))</f>
        <v>25419857913376.492</v>
      </c>
      <c r="Z16" s="2">
        <f>MAX(0, Y16*(1+Forecast!$B3))</f>
        <v>25597796918770.125</v>
      </c>
      <c r="AA16" s="2">
        <f>MAX(0, Z16*(1+Forecast!$B3))</f>
        <v>25776981497201.512</v>
      </c>
      <c r="AB16" s="2">
        <f>MAX(0, AA16*(1+Forecast!$B3))</f>
        <v>25957420367681.918</v>
      </c>
      <c r="AC16" s="2">
        <f>MAX(0, AB16*(1+Forecast!$B3))</f>
        <v>26139122310255.688</v>
      </c>
      <c r="AD16" s="2">
        <f>MAX(0, AC16*(1+Forecast!$B3))</f>
        <v>26322096166427.473</v>
      </c>
      <c r="AE16" s="2">
        <f>MAX(0, AD16*(1+Forecast!$B3))</f>
        <v>26506350839592.461</v>
      </c>
      <c r="AF16" s="2">
        <f>MAX(0, AE16*(1+Forecast!$B3))</f>
        <v>26691895295469.605</v>
      </c>
      <c r="AG16" s="2">
        <f>MAX(0, AF16*(1+Forecast!$B3))</f>
        <v>26878738562537.891</v>
      </c>
    </row>
    <row r="17" spans="1:33">
      <c r="A17" s="21" t="s">
        <v>3</v>
      </c>
      <c r="B17" s="2">
        <f>INDEX(SYCEU!$B$14:$G$23, MATCH($A17, SYCEU!$A$2:$A$11, 0), MATCH(Urban_res_calculation!$A$15, SYCEU!$B$1:$G$1, 0))</f>
        <v>0</v>
      </c>
      <c r="C17" s="2">
        <f>INDEX('2020'!$B$14:$G$23, MATCH($A17, '2020'!$A$2:$A$11, 0), MATCH(Urban_res_calculation!$A$15, '2020'!$B$1:$G$1, 0))</f>
        <v>0</v>
      </c>
      <c r="D17" s="2">
        <f>INDEX('2021'!$B$14:$G$23, MATCH($A17, '2021'!$A$2:$A$11, 0), MATCH(Urban_res_calculation!$A$15, '2021'!$B$1:$G$1, 0))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</row>
    <row r="18" spans="1:33">
      <c r="A18" s="21" t="s">
        <v>4</v>
      </c>
      <c r="B18" s="2">
        <f>INDEX(SYCEU!$B$14:$G$23, MATCH($A18, SYCEU!$A$2:$A$11, 0), MATCH(Urban_res_calculation!$A$15, SYCEU!$B$1:$G$1, 0))</f>
        <v>0</v>
      </c>
      <c r="C18" s="2">
        <f>INDEX('2020'!$B$14:$G$23, MATCH($A18, '2020'!$A$2:$A$11, 0), MATCH(Urban_res_calculation!$A$15, '2020'!$B$1:$G$1, 0))</f>
        <v>0</v>
      </c>
      <c r="D18" s="2">
        <f>INDEX('2021'!$B$14:$G$23, MATCH($A18, '2021'!$A$2:$A$11, 0), MATCH(Urban_res_calculation!$A$15, '2021'!$B$1:$G$1, 0))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</row>
    <row r="19" spans="1:33">
      <c r="A19" s="21" t="s">
        <v>5</v>
      </c>
      <c r="B19" s="2">
        <f>INDEX(SYCEU!$B$14:$G$23, MATCH($A19, SYCEU!$A$2:$A$11, 0), MATCH(Urban_res_calculation!$A$15, SYCEU!$B$1:$G$1, 0))</f>
        <v>0</v>
      </c>
      <c r="C19" s="2">
        <f>INDEX('2020'!$B$14:$G$23, MATCH($A19, '2020'!$A$2:$A$11, 0), MATCH(Urban_res_calculation!$A$15, '2020'!$B$1:$G$1, 0))</f>
        <v>0</v>
      </c>
      <c r="D19" s="2">
        <f>INDEX('2021'!$B$14:$G$23, MATCH($A19, '2021'!$A$2:$A$11, 0), MATCH(Urban_res_calculation!$A$15, '2021'!$B$1:$G$1, 0))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</row>
    <row r="20" spans="1:33">
      <c r="A20" s="21" t="s">
        <v>7</v>
      </c>
      <c r="B20" s="2">
        <f>INDEX(SYCEU!$B$14:$G$23, MATCH($A20, SYCEU!$A$2:$A$11, 0), MATCH(Urban_res_calculation!$A$15, SYCEU!$B$1:$G$1, 0))</f>
        <v>0</v>
      </c>
      <c r="C20" s="2">
        <f>INDEX('2020'!$B$14:$G$23, MATCH($A20, '2020'!$A$2:$A$11, 0), MATCH(Urban_res_calculation!$A$15, '2020'!$B$1:$G$1, 0))</f>
        <v>0</v>
      </c>
      <c r="D20" s="2">
        <f>INDEX('2021'!$B$14:$G$23, MATCH($A20, '2021'!$A$2:$A$11, 0), MATCH(Urban_res_calculation!$A$15, '2021'!$B$1:$G$1, 0))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</row>
    <row r="21" spans="1:33">
      <c r="A21" s="21" t="s">
        <v>11</v>
      </c>
      <c r="B21" s="2">
        <f>INDEX(SYCEU!$B$14:$G$23, MATCH($A21, SYCEU!$A$2:$A$11, 0), MATCH(Urban_res_calculation!$A$15, SYCEU!$B$1:$G$1, 0))</f>
        <v>0</v>
      </c>
      <c r="C21" s="2">
        <f>INDEX('2020'!$B$14:$G$23, MATCH($A21, '2020'!$A$2:$A$11, 0), MATCH(Urban_res_calculation!$A$15, '2020'!$B$1:$G$1, 0))</f>
        <v>0</v>
      </c>
      <c r="D21" s="2">
        <f>INDEX('2021'!$B$14:$G$23, MATCH($A21, '2021'!$A$2:$A$11, 0), MATCH(Urban_res_calculation!$A$15, '2021'!$B$1:$G$1, 0))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</row>
    <row r="22" spans="1:33">
      <c r="A22" s="21" t="s">
        <v>13</v>
      </c>
      <c r="B22" s="2">
        <f>INDEX(SYCEU!$B$14:$G$23, MATCH($A22, SYCEU!$A$2:$A$11, 0), MATCH(Urban_res_calculation!$A$15, SYCEU!$B$1:$G$1, 0))</f>
        <v>0</v>
      </c>
      <c r="C22" s="2">
        <f>INDEX('2020'!$B$14:$G$23, MATCH($A22, '2020'!$A$2:$A$11, 0), MATCH(Urban_res_calculation!$A$15, '2020'!$B$1:$G$1, 0))</f>
        <v>0</v>
      </c>
      <c r="D22" s="2">
        <f>INDEX('2021'!$B$14:$G$23, MATCH($A22, '2021'!$A$2:$A$11, 0), MATCH(Urban_res_calculation!$A$15, '2021'!$B$1:$G$1, 0))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</row>
    <row r="23" spans="1:33">
      <c r="A23" s="21" t="s">
        <v>14</v>
      </c>
      <c r="B23" s="2">
        <f>INDEX(SYCEU!$B$14:$G$23, MATCH($A23, SYCEU!$A$2:$A$11, 0), MATCH(Urban_res_calculation!$A$15, SYCEU!$B$1:$G$1, 0))</f>
        <v>0</v>
      </c>
      <c r="C23" s="2">
        <f>INDEX('2020'!$B$14:$G$23, MATCH($A23, '2020'!$A$2:$A$11, 0), MATCH(Urban_res_calculation!$A$15, '2020'!$B$1:$G$1, 0))</f>
        <v>0</v>
      </c>
      <c r="D23" s="2">
        <f>INDEX('2021'!$B$14:$G$23, MATCH($A23, '2021'!$A$2:$A$11, 0), MATCH(Urban_res_calculation!$A$15, '2021'!$B$1:$G$1, 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</row>
    <row r="24" spans="1:33">
      <c r="A24" s="21" t="s">
        <v>15</v>
      </c>
      <c r="B24" s="2">
        <f>INDEX(SYCEU!$B$14:$G$23, MATCH($A24, SYCEU!$A$2:$A$11, 0), MATCH(Urban_res_calculation!$A$15, SYCEU!$B$1:$G$1, 0))</f>
        <v>0</v>
      </c>
      <c r="C24" s="2">
        <f>INDEX('2020'!$B$14:$G$23, MATCH($A24, '2020'!$A$2:$A$11, 0), MATCH(Urban_res_calculation!$A$15, '2020'!$B$1:$G$1, 0))</f>
        <v>0</v>
      </c>
      <c r="D24" s="2">
        <f>INDEX('2021'!$B$14:$G$23, MATCH($A24, '2021'!$A$2:$A$11, 0), MATCH(Urban_res_calculation!$A$15, '2021'!$B$1:$G$1, 0))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</row>
    <row r="25" spans="1:33">
      <c r="A25" s="21" t="s">
        <v>16</v>
      </c>
      <c r="B25" s="2">
        <f>INDEX(SYCEU!$B$14:$G$23, MATCH($A25, SYCEU!$A$2:$A$11, 0), MATCH(Urban_res_calculation!$A$15, SYCEU!$B$1:$G$1, 0))</f>
        <v>0</v>
      </c>
      <c r="C25" s="2">
        <f>INDEX('2020'!$B$14:$G$23, MATCH($A25, '2020'!$A$2:$A$11, 0), MATCH(Urban_res_calculation!$A$15, '2020'!$B$1:$G$1, 0))</f>
        <v>0</v>
      </c>
      <c r="D25" s="2">
        <f>INDEX('2021'!$B$14:$G$23, MATCH($A25, '2021'!$A$2:$A$11, 0), MATCH(Urban_res_calculation!$A$15, '2021'!$B$1:$G$1, 0))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</row>
    <row r="27" spans="1:33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>
      <c r="A28" s="21" t="s">
        <v>2</v>
      </c>
      <c r="B28" s="2">
        <f>INDEX(SYCEU!$B$14:$G$23, MATCH($A28, SYCEU!$A$2:$A$11, 0), MATCH(Urban_res_calculation!$A$27, SYCEU!$B$1:$G$1, 0))</f>
        <v>0</v>
      </c>
      <c r="C28" s="2">
        <f>INDEX('2020'!$B$14:$G$23, MATCH($A28, '2020'!$A$2:$A$11, 0), MATCH(Urban_res_calculation!$A$27, '2020'!$B$1:$G$1, 0))</f>
        <v>0</v>
      </c>
      <c r="D28" s="2">
        <f>INDEX('2021'!$B$14:$G$23, MATCH($A28, '2021'!$A$2:$A$11, 0), MATCH(Urban_res_calculation!$A$27, '2021'!$B$1:$G$1, 0))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</row>
    <row r="29" spans="1:33">
      <c r="A29" s="21" t="s">
        <v>3</v>
      </c>
      <c r="B29" s="2">
        <f>INDEX(SYCEU!$B$14:$G$23, MATCH($A29, SYCEU!$A$2:$A$11, 0), MATCH(Urban_res_calculation!$A$27, SYCEU!$B$1:$G$1, 0))</f>
        <v>0</v>
      </c>
      <c r="C29" s="2">
        <f>INDEX('2020'!$B$14:$G$23, MATCH($A29, '2020'!$A$2:$A$11, 0), MATCH(Urban_res_calculation!$A$27, '2020'!$B$1:$G$1, 0))</f>
        <v>0</v>
      </c>
      <c r="D29" s="2">
        <f>INDEX('2021'!$B$14:$G$23, MATCH($A29, '2021'!$A$2:$A$11, 0), MATCH(Urban_res_calculation!$A$27, '2021'!$B$1:$G$1, 0))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</row>
    <row r="30" spans="1:33">
      <c r="A30" s="21" t="s">
        <v>4</v>
      </c>
      <c r="B30" s="2">
        <f>INDEX(SYCEU!$B$14:$G$23, MATCH($A30, SYCEU!$A$2:$A$11, 0), MATCH(Urban_res_calculation!$A$27, SYCEU!$B$1:$G$1, 0))</f>
        <v>0</v>
      </c>
      <c r="C30" s="2">
        <f>INDEX('2020'!$B$14:$G$23, MATCH($A30, '2020'!$A$2:$A$11, 0), MATCH(Urban_res_calculation!$A$27, '2020'!$B$1:$G$1, 0))</f>
        <v>0</v>
      </c>
      <c r="D30" s="2">
        <f>INDEX('2021'!$B$14:$G$23, MATCH($A30, '2021'!$A$2:$A$11, 0), MATCH(Urban_res_calculation!$A$27, '2021'!$B$1:$G$1, 0))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</row>
    <row r="31" spans="1:33">
      <c r="A31" s="21" t="s">
        <v>5</v>
      </c>
      <c r="B31" s="2">
        <f>INDEX(SYCEU!$B$14:$G$23, MATCH($A31, SYCEU!$A$2:$A$11, 0), MATCH(Urban_res_calculation!$A$27, SYCEU!$B$1:$G$1, 0))</f>
        <v>0</v>
      </c>
      <c r="C31" s="2">
        <f>INDEX('2020'!$B$14:$G$23, MATCH($A31, '2020'!$A$2:$A$11, 0), MATCH(Urban_res_calculation!$A$27, '2020'!$B$1:$G$1, 0))</f>
        <v>0</v>
      </c>
      <c r="D31" s="2">
        <f>INDEX('2021'!$B$14:$G$23, MATCH($A31, '2021'!$A$2:$A$11, 0), MATCH(Urban_res_calculation!$A$27, '2021'!$B$1:$G$1, 0))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</row>
    <row r="32" spans="1:33">
      <c r="A32" s="21" t="s">
        <v>7</v>
      </c>
      <c r="B32" s="2">
        <f>INDEX(SYCEU!$B$14:$G$23, MATCH($A32, SYCEU!$A$2:$A$11, 0), MATCH(Urban_res_calculation!$A$27, SYCEU!$B$1:$G$1, 0))</f>
        <v>0</v>
      </c>
      <c r="C32" s="2">
        <f>INDEX('2020'!$B$14:$G$23, MATCH($A32, '2020'!$A$2:$A$11, 0), MATCH(Urban_res_calculation!$A$27, '2020'!$B$1:$G$1, 0))</f>
        <v>0</v>
      </c>
      <c r="D32" s="2">
        <f>INDEX('2021'!$B$14:$G$23, MATCH($A32, '2021'!$A$2:$A$11, 0), MATCH(Urban_res_calculation!$A$27, '2021'!$B$1:$G$1, 0))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</row>
    <row r="33" spans="1:33">
      <c r="A33" s="21" t="s">
        <v>11</v>
      </c>
      <c r="B33" s="2">
        <f>INDEX(SYCEU!$B$14:$G$23, MATCH($A33, SYCEU!$A$2:$A$11, 0), MATCH(Urban_res_calculation!$A$27, SYCEU!$B$1:$G$1, 0))</f>
        <v>0</v>
      </c>
      <c r="C33" s="2">
        <f>INDEX('2020'!$B$14:$G$23, MATCH($A33, '2020'!$A$2:$A$11, 0), MATCH(Urban_res_calculation!$A$27, '2020'!$B$1:$G$1, 0))</f>
        <v>0</v>
      </c>
      <c r="D33" s="2">
        <f>INDEX('2021'!$B$14:$G$23, MATCH($A33, '2021'!$A$2:$A$11, 0), MATCH(Urban_res_calculation!$A$27, '2021'!$B$1:$G$1, 0))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</row>
    <row r="34" spans="1:33">
      <c r="A34" s="21" t="s">
        <v>13</v>
      </c>
      <c r="B34" s="2">
        <f>INDEX(SYCEU!$B$14:$G$23, MATCH($A34, SYCEU!$A$2:$A$11, 0), MATCH(Urban_res_calculation!$A$27, SYCEU!$B$1:$G$1, 0))</f>
        <v>0</v>
      </c>
      <c r="C34" s="2">
        <f>INDEX('2020'!$B$14:$G$23, MATCH($A34, '2020'!$A$2:$A$11, 0), MATCH(Urban_res_calculation!$A$27, '2020'!$B$1:$G$1, 0))</f>
        <v>0</v>
      </c>
      <c r="D34" s="2">
        <f>INDEX('2021'!$B$14:$G$23, MATCH($A34, '2021'!$A$2:$A$11, 0), MATCH(Urban_res_calculation!$A$27, '2021'!$B$1:$G$1, 0))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</row>
    <row r="35" spans="1:33">
      <c r="A35" s="21" t="s">
        <v>14</v>
      </c>
      <c r="B35" s="2">
        <f>INDEX(SYCEU!$B$14:$G$23, MATCH($A35, SYCEU!$A$2:$A$11, 0), MATCH(Urban_res_calculation!$A$27, SYCEU!$B$1:$G$1, 0))</f>
        <v>0</v>
      </c>
      <c r="C35" s="2">
        <f>INDEX('2020'!$B$14:$G$23, MATCH($A35, '2020'!$A$2:$A$11, 0), MATCH(Urban_res_calculation!$A$27, '2020'!$B$1:$G$1, 0))</f>
        <v>0</v>
      </c>
      <c r="D35" s="2">
        <f>INDEX('2021'!$B$14:$G$23, MATCH($A35, '2021'!$A$2:$A$11, 0), MATCH(Urban_res_calculation!$A$27, '2021'!$B$1:$G$1, 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</row>
    <row r="36" spans="1:33">
      <c r="A36" s="21" t="s">
        <v>15</v>
      </c>
      <c r="B36" s="2">
        <f>INDEX(SYCEU!$B$14:$G$23, MATCH($A36, SYCEU!$A$2:$A$11, 0), MATCH(Urban_res_calculation!$A$27, SYCEU!$B$1:$G$1, 0))</f>
        <v>0</v>
      </c>
      <c r="C36" s="2">
        <f>INDEX('2020'!$B$14:$G$23, MATCH($A36, '2020'!$A$2:$A$11, 0), MATCH(Urban_res_calculation!$A$27, '2020'!$B$1:$G$1, 0))</f>
        <v>0</v>
      </c>
      <c r="D36" s="2">
        <f>INDEX('2021'!$B$14:$G$23, MATCH($A36, '2021'!$A$2:$A$11, 0), MATCH(Urban_res_calculation!$A$27, '2021'!$B$1:$G$1, 0))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</row>
    <row r="37" spans="1:33">
      <c r="A37" s="21" t="s">
        <v>16</v>
      </c>
      <c r="B37" s="2">
        <f>INDEX(SYCEU!$B$14:$G$23, MATCH($A37, SYCEU!$A$2:$A$11, 0), MATCH(Urban_res_calculation!$A$27, SYCEU!$B$1:$G$1, 0))</f>
        <v>0</v>
      </c>
      <c r="C37" s="2">
        <f>INDEX('2020'!$B$14:$G$23, MATCH($A37, '2020'!$A$2:$A$11, 0), MATCH(Urban_res_calculation!$A$27, '2020'!$B$1:$G$1, 0))</f>
        <v>0</v>
      </c>
      <c r="D37" s="2">
        <f>INDEX('2021'!$B$14:$G$23, MATCH($A37, '2021'!$A$2:$A$11, 0), MATCH(Urban_res_calculation!$A$27, '2021'!$B$1:$G$1, 0))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</row>
    <row r="39" spans="1:33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>
      <c r="A40" s="21" t="s">
        <v>2</v>
      </c>
      <c r="B40" s="2">
        <f>INDEX(SYCEU!$B$14:$G$23, MATCH($A40, SYCEU!$A$2:$A$11, 0), MATCH(Urban_res_calculation!$A$39, SYCEU!$B$1:$G$1, 0))</f>
        <v>19777993954664.605</v>
      </c>
      <c r="C40" s="2">
        <f>INDEX('2020'!$B$14:$G$23, MATCH($A40, '2020'!$A$2:$A$11, 0), MATCH(Urban_res_calculation!$A$39, '2020'!$B$1:$G$1, 0))</f>
        <v>19829823270841.098</v>
      </c>
      <c r="D40" s="2">
        <f>INDEX('2021'!$B$14:$G$23, MATCH($A40, '2021'!$A$2:$A$11, 0), MATCH(Urban_res_calculation!$A$39, '2021'!$B$1:$G$1, 0))</f>
        <v>21956051311951.871</v>
      </c>
      <c r="E40" s="2">
        <f>MAX(0, D40*(1+Forecast!$B3))</f>
        <v>22109743671135.531</v>
      </c>
      <c r="F40" s="2">
        <f>MAX(0, E40*(1+Forecast!$B3))</f>
        <v>22264511876833.477</v>
      </c>
      <c r="G40" s="2">
        <f>MAX(0, F40*(1+Forecast!$B3))</f>
        <v>22420363459971.309</v>
      </c>
      <c r="H40" s="2">
        <f>MAX(0, G40*(1+Forecast!$B3))</f>
        <v>22577306004191.105</v>
      </c>
      <c r="I40" s="2">
        <f>MAX(0, H40*(1+Forecast!$B3))</f>
        <v>22735347146220.441</v>
      </c>
      <c r="J40" s="2">
        <f>MAX(0, I40*(1+Forecast!$B3))</f>
        <v>22894494576243.98</v>
      </c>
      <c r="K40" s="2">
        <f>MAX(0, J40*(1+Forecast!$B3))</f>
        <v>23054756038277.688</v>
      </c>
      <c r="L40" s="2">
        <f>MAX(0, K40*(1+Forecast!$B3))</f>
        <v>23216139330545.629</v>
      </c>
      <c r="M40" s="2">
        <f>MAX(0, L40*(1+Forecast!$B3))</f>
        <v>23378652305859.445</v>
      </c>
      <c r="N40" s="2">
        <f>MAX(0, M40*(1+Forecast!$B3))</f>
        <v>23542302872000.457</v>
      </c>
      <c r="O40" s="2">
        <f>MAX(0, N40*(1+Forecast!$B3))</f>
        <v>23707098992104.457</v>
      </c>
      <c r="P40" s="2">
        <f>MAX(0, O40*(1+Forecast!$B3))</f>
        <v>23873048685049.188</v>
      </c>
      <c r="Q40" s="2">
        <f>MAX(0, P40*(1+Forecast!$B3))</f>
        <v>24040160025844.531</v>
      </c>
      <c r="R40" s="2">
        <f>MAX(0, Q40*(1+Forecast!$B3))</f>
        <v>24208441146025.441</v>
      </c>
      <c r="S40" s="2">
        <f>MAX(0, R40*(1+Forecast!$B3))</f>
        <v>24377900234047.617</v>
      </c>
      <c r="T40" s="2">
        <f>MAX(0, S40*(1+Forecast!$B3))</f>
        <v>24548545535685.949</v>
      </c>
      <c r="U40" s="2">
        <f>MAX(0, T40*(1+Forecast!$B3))</f>
        <v>24720385354435.75</v>
      </c>
      <c r="V40" s="2">
        <f>MAX(0, U40*(1+Forecast!$B3))</f>
        <v>24893428051916.797</v>
      </c>
      <c r="W40" s="2">
        <f>MAX(0, V40*(1+Forecast!$B3))</f>
        <v>25067682048280.211</v>
      </c>
      <c r="X40" s="2">
        <f>MAX(0, W40*(1+Forecast!$B3))</f>
        <v>25243155822618.168</v>
      </c>
      <c r="Y40" s="2">
        <f>MAX(0, X40*(1+Forecast!$B3))</f>
        <v>25419857913376.492</v>
      </c>
      <c r="Z40" s="2">
        <f>MAX(0, Y40*(1+Forecast!$B3))</f>
        <v>25597796918770.125</v>
      </c>
      <c r="AA40" s="2">
        <f>MAX(0, Z40*(1+Forecast!$B3))</f>
        <v>25776981497201.512</v>
      </c>
      <c r="AB40" s="2">
        <f>MAX(0, AA40*(1+Forecast!$B3))</f>
        <v>25957420367681.918</v>
      </c>
      <c r="AC40" s="2">
        <f>MAX(0, AB40*(1+Forecast!$B3))</f>
        <v>26139122310255.688</v>
      </c>
      <c r="AD40" s="2">
        <f>MAX(0, AC40*(1+Forecast!$B3))</f>
        <v>26322096166427.473</v>
      </c>
      <c r="AE40" s="2">
        <f>MAX(0, AD40*(1+Forecast!$B3))</f>
        <v>26506350839592.461</v>
      </c>
      <c r="AF40" s="2">
        <f>MAX(0, AE40*(1+Forecast!$B3))</f>
        <v>26691895295469.605</v>
      </c>
      <c r="AG40" s="2">
        <f>MAX(0, AF40*(1+Forecast!$B3))</f>
        <v>26878738562537.891</v>
      </c>
    </row>
    <row r="41" spans="1:33">
      <c r="A41" s="21" t="s">
        <v>3</v>
      </c>
      <c r="B41" s="2">
        <f>INDEX(SYCEU!$B$14:$G$23, MATCH($A41, SYCEU!$A$2:$A$11, 0), MATCH(Urban_res_calculation!$A$39, SYCEU!$B$1:$G$1, 0))</f>
        <v>0</v>
      </c>
      <c r="C41" s="2">
        <f>INDEX('2020'!$B$14:$G$23, MATCH($A41, '2020'!$A$2:$A$11, 0), MATCH(Urban_res_calculation!$A$39, '2020'!$B$1:$G$1, 0))</f>
        <v>0</v>
      </c>
      <c r="D41" s="2">
        <f>INDEX('2021'!$B$14:$G$23, MATCH($A41, '2021'!$A$2:$A$11, 0), MATCH(Urban_res_calculation!$A$39, '2021'!$B$1:$G$1, 0))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</row>
    <row r="42" spans="1:33">
      <c r="A42" s="21" t="s">
        <v>4</v>
      </c>
      <c r="B42" s="2">
        <f>INDEX(SYCEU!$B$14:$G$23, MATCH($A42, SYCEU!$A$2:$A$11, 0), MATCH(Urban_res_calculation!$A$39, SYCEU!$B$1:$G$1, 0))</f>
        <v>0</v>
      </c>
      <c r="C42" s="2">
        <f>INDEX('2020'!$B$14:$G$23, MATCH($A42, '2020'!$A$2:$A$11, 0), MATCH(Urban_res_calculation!$A$39, '2020'!$B$1:$G$1, 0))</f>
        <v>0</v>
      </c>
      <c r="D42" s="2">
        <f>INDEX('2021'!$B$14:$G$23, MATCH($A42, '2021'!$A$2:$A$11, 0), MATCH(Urban_res_calculation!$A$39, '2021'!$B$1:$G$1, 0))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</row>
    <row r="43" spans="1:33">
      <c r="A43" s="21" t="s">
        <v>5</v>
      </c>
      <c r="B43" s="2">
        <f>INDEX(SYCEU!$B$14:$G$23, MATCH($A43, SYCEU!$A$2:$A$11, 0), MATCH(Urban_res_calculation!$A$39, SYCEU!$B$1:$G$1, 0))</f>
        <v>0</v>
      </c>
      <c r="C43" s="2">
        <f>INDEX('2020'!$B$14:$G$23, MATCH($A43, '2020'!$A$2:$A$11, 0), MATCH(Urban_res_calculation!$A$39, '2020'!$B$1:$G$1, 0))</f>
        <v>0</v>
      </c>
      <c r="D43" s="2">
        <f>INDEX('2021'!$B$14:$G$23, MATCH($A43, '2021'!$A$2:$A$11, 0), MATCH(Urban_res_calculation!$A$39, '2021'!$B$1:$G$1, 0))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</row>
    <row r="44" spans="1:33">
      <c r="A44" s="21" t="s">
        <v>7</v>
      </c>
      <c r="B44" s="2">
        <f>INDEX(SYCEU!$B$14:$G$23, MATCH($A44, SYCEU!$A$2:$A$11, 0), MATCH(Urban_res_calculation!$A$39, SYCEU!$B$1:$G$1, 0))</f>
        <v>0</v>
      </c>
      <c r="C44" s="2">
        <f>INDEX('2020'!$B$14:$G$23, MATCH($A44, '2020'!$A$2:$A$11, 0), MATCH(Urban_res_calculation!$A$39, '2020'!$B$1:$G$1, 0))</f>
        <v>0</v>
      </c>
      <c r="D44" s="2">
        <f>INDEX('2021'!$B$14:$G$23, MATCH($A44, '2021'!$A$2:$A$11, 0), MATCH(Urban_res_calculation!$A$39, '2021'!$B$1:$G$1, 0))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</row>
    <row r="45" spans="1:33">
      <c r="A45" s="21" t="s">
        <v>11</v>
      </c>
      <c r="B45" s="2">
        <f>INDEX(SYCEU!$B$14:$G$23, MATCH($A45, SYCEU!$A$2:$A$11, 0), MATCH(Urban_res_calculation!$A$39, SYCEU!$B$1:$G$1, 0))</f>
        <v>0</v>
      </c>
      <c r="C45" s="2">
        <f>INDEX('2020'!$B$14:$G$23, MATCH($A45, '2020'!$A$2:$A$11, 0), MATCH(Urban_res_calculation!$A$39, '2020'!$B$1:$G$1, 0))</f>
        <v>0</v>
      </c>
      <c r="D45" s="2">
        <f>INDEX('2021'!$B$14:$G$23, MATCH($A45, '2021'!$A$2:$A$11, 0), MATCH(Urban_res_calculation!$A$39, '2021'!$B$1:$G$1, 0))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</row>
    <row r="46" spans="1:33">
      <c r="A46" s="21" t="s">
        <v>13</v>
      </c>
      <c r="B46" s="2">
        <f>INDEX(SYCEU!$B$14:$G$23, MATCH($A46, SYCEU!$A$2:$A$11, 0), MATCH(Urban_res_calculation!$A$39, SYCEU!$B$1:$G$1, 0))</f>
        <v>0</v>
      </c>
      <c r="C46" s="2">
        <f>INDEX('2020'!$B$14:$G$23, MATCH($A46, '2020'!$A$2:$A$11, 0), MATCH(Urban_res_calculation!$A$39, '2020'!$B$1:$G$1, 0))</f>
        <v>0</v>
      </c>
      <c r="D46" s="2">
        <f>INDEX('2021'!$B$14:$G$23, MATCH($A46, '2021'!$A$2:$A$11, 0), MATCH(Urban_res_calculation!$A$39, '2021'!$B$1:$G$1, 0))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</row>
    <row r="47" spans="1:33">
      <c r="A47" s="21" t="s">
        <v>14</v>
      </c>
      <c r="B47" s="2">
        <f>INDEX(SYCEU!$B$14:$G$23, MATCH($A47, SYCEU!$A$2:$A$11, 0), MATCH(Urban_res_calculation!$A$39, SYCEU!$B$1:$G$1, 0))</f>
        <v>0</v>
      </c>
      <c r="C47" s="2">
        <f>INDEX('2020'!$B$14:$G$23, MATCH($A47, '2020'!$A$2:$A$11, 0), MATCH(Urban_res_calculation!$A$39, '2020'!$B$1:$G$1, 0))</f>
        <v>0</v>
      </c>
      <c r="D47" s="2">
        <f>INDEX('2021'!$B$14:$G$23, MATCH($A47, '2021'!$A$2:$A$11, 0), MATCH(Urban_res_calculation!$A$39, '2021'!$B$1:$G$1, 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</row>
    <row r="48" spans="1:33">
      <c r="A48" s="21" t="s">
        <v>15</v>
      </c>
      <c r="B48" s="2">
        <f>INDEX(SYCEU!$B$14:$G$23, MATCH($A48, SYCEU!$A$2:$A$11, 0), MATCH(Urban_res_calculation!$A$39, SYCEU!$B$1:$G$1, 0))</f>
        <v>0</v>
      </c>
      <c r="C48" s="2">
        <f>INDEX('2020'!$B$14:$G$23, MATCH($A48, '2020'!$A$2:$A$11, 0), MATCH(Urban_res_calculation!$A$39, '2020'!$B$1:$G$1, 0))</f>
        <v>0</v>
      </c>
      <c r="D48" s="2">
        <f>INDEX('2021'!$B$14:$G$23, MATCH($A48, '2021'!$A$2:$A$11, 0), MATCH(Urban_res_calculation!$A$39, '2021'!$B$1:$G$1, 0))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</row>
    <row r="49" spans="1:33">
      <c r="A49" s="21" t="s">
        <v>16</v>
      </c>
      <c r="B49" s="2">
        <f>INDEX(SYCEU!$B$14:$G$23, MATCH($A49, SYCEU!$A$2:$A$11, 0), MATCH(Urban_res_calculation!$A$39, SYCEU!$B$1:$G$1, 0))</f>
        <v>0</v>
      </c>
      <c r="C49" s="2">
        <f>INDEX('2020'!$B$14:$G$23, MATCH($A49, '2020'!$A$2:$A$11, 0), MATCH(Urban_res_calculation!$A$39, '2020'!$B$1:$G$1, 0))</f>
        <v>0</v>
      </c>
      <c r="D49" s="2">
        <f>INDEX('2021'!$B$14:$G$23, MATCH($A49, '2021'!$A$2:$A$11, 0), MATCH(Urban_res_calculation!$A$39, '2021'!$B$1:$G$1, 0))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</row>
    <row r="51" spans="1:33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>
      <c r="A52" s="21" t="s">
        <v>2</v>
      </c>
      <c r="B52" s="2">
        <f>INDEX(SYCEU!$B$14:$G$23, MATCH($A52, SYCEU!$A$2:$A$11, 0), MATCH(Urban_res_calculation!$A$51, SYCEU!$B$1:$G$1, 0))</f>
        <v>164516751107535.41</v>
      </c>
      <c r="C52" s="2">
        <f>INDEX('2020'!$B$14:$G$23, MATCH($A52, '2020'!$A$2:$A$11, 0), MATCH(Urban_res_calculation!$A$51, '2020'!$B$1:$G$1, 0))</f>
        <v>164947876262544.94</v>
      </c>
      <c r="D52" s="2">
        <f>INDEX('2021'!$B$14:$G$23, MATCH($A52, '2021'!$A$2:$A$11, 0), MATCH(Urban_res_calculation!$A$51, '2021'!$B$1:$G$1, 0))</f>
        <v>182634206344306.56</v>
      </c>
      <c r="E52" s="2">
        <f>MAX(0, D52*(1+Forecast!$B3))</f>
        <v>183912645788716.69</v>
      </c>
      <c r="F52" s="2">
        <f>MAX(0, E52*(1+Forecast!$B3))</f>
        <v>185200034309237.69</v>
      </c>
      <c r="G52" s="2">
        <f>MAX(0, F52*(1+Forecast!$B3))</f>
        <v>186496434549402.34</v>
      </c>
      <c r="H52" s="2">
        <f>MAX(0, G52*(1+Forecast!$B3))</f>
        <v>187801909591248.13</v>
      </c>
      <c r="I52" s="2">
        <f>MAX(0, H52*(1+Forecast!$B3))</f>
        <v>189116522958386.84</v>
      </c>
      <c r="J52" s="2">
        <f>MAX(0, I52*(1+Forecast!$B3))</f>
        <v>190440338619095.53</v>
      </c>
      <c r="K52" s="2">
        <f>MAX(0, J52*(1+Forecast!$B3))</f>
        <v>191773420989429.19</v>
      </c>
      <c r="L52" s="2">
        <f>MAX(0, K52*(1+Forecast!$B3))</f>
        <v>193115834936355.16</v>
      </c>
      <c r="M52" s="2">
        <f>MAX(0, L52*(1+Forecast!$B3))</f>
        <v>194467645780909.63</v>
      </c>
      <c r="N52" s="2">
        <f>MAX(0, M52*(1+Forecast!$B3))</f>
        <v>195828919301375.97</v>
      </c>
      <c r="O52" s="2">
        <f>MAX(0, N52*(1+Forecast!$B3))</f>
        <v>197199721736485.59</v>
      </c>
      <c r="P52" s="2">
        <f>MAX(0, O52*(1+Forecast!$B3))</f>
        <v>198580119788640.97</v>
      </c>
      <c r="Q52" s="2">
        <f>MAX(0, P52*(1+Forecast!$B3))</f>
        <v>199970180627161.44</v>
      </c>
      <c r="R52" s="2">
        <f>MAX(0, Q52*(1+Forecast!$B3))</f>
        <v>201369971891551.53</v>
      </c>
      <c r="S52" s="2">
        <f>MAX(0, R52*(1+Forecast!$B3))</f>
        <v>202779561694792.38</v>
      </c>
      <c r="T52" s="2">
        <f>MAX(0, S52*(1+Forecast!$B3))</f>
        <v>204199018626655.91</v>
      </c>
      <c r="U52" s="2">
        <f>MAX(0, T52*(1+Forecast!$B3))</f>
        <v>205628411757042.47</v>
      </c>
      <c r="V52" s="2">
        <f>MAX(0, U52*(1+Forecast!$B3))</f>
        <v>207067810639341.75</v>
      </c>
      <c r="W52" s="2">
        <f>MAX(0, V52*(1+Forecast!$B3))</f>
        <v>208517285313817.13</v>
      </c>
      <c r="X52" s="2">
        <f>MAX(0, W52*(1+Forecast!$B3))</f>
        <v>209976906311013.81</v>
      </c>
      <c r="Y52" s="2">
        <f>MAX(0, X52*(1+Forecast!$B3))</f>
        <v>211446744655190.88</v>
      </c>
      <c r="Z52" s="2">
        <f>MAX(0, Y52*(1+Forecast!$B3))</f>
        <v>212926871867777.19</v>
      </c>
      <c r="AA52" s="2">
        <f>MAX(0, Z52*(1+Forecast!$B3))</f>
        <v>214417359970851.59</v>
      </c>
      <c r="AB52" s="2">
        <f>MAX(0, AA52*(1+Forecast!$B3))</f>
        <v>215918281490647.53</v>
      </c>
      <c r="AC52" s="2">
        <f>MAX(0, AB52*(1+Forecast!$B3))</f>
        <v>217429709461082.03</v>
      </c>
      <c r="AD52" s="2">
        <f>MAX(0, AC52*(1+Forecast!$B3))</f>
        <v>218951717427309.59</v>
      </c>
      <c r="AE52" s="2">
        <f>MAX(0, AD52*(1+Forecast!$B3))</f>
        <v>220484379449300.75</v>
      </c>
      <c r="AF52" s="2">
        <f>MAX(0, AE52*(1+Forecast!$B3))</f>
        <v>222027770105445.84</v>
      </c>
      <c r="AG52" s="2">
        <f>MAX(0, AF52*(1+Forecast!$B3))</f>
        <v>223581964496183.94</v>
      </c>
    </row>
    <row r="53" spans="1:33">
      <c r="A53" s="21" t="s">
        <v>3</v>
      </c>
      <c r="B53" s="2">
        <f>INDEX(SYCEU!$B$14:$G$23, MATCH($A53, SYCEU!$A$2:$A$11, 0), MATCH(Urban_res_calculation!$A$51, SYCEU!$B$1:$G$1, 0))</f>
        <v>0</v>
      </c>
      <c r="C53" s="2">
        <f>INDEX('2020'!$B$14:$G$23, MATCH($A53, '2020'!$A$2:$A$11, 0), MATCH(Urban_res_calculation!$A$51, '2020'!$B$1:$G$1, 0))</f>
        <v>0</v>
      </c>
      <c r="D53" s="2">
        <f>INDEX('2021'!$B$14:$G$23, MATCH($A53, '2021'!$A$2:$A$11, 0), MATCH(Urban_res_calculation!$A$51, '2021'!$B$1:$G$1, 0))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</row>
    <row r="54" spans="1:33">
      <c r="A54" s="21" t="s">
        <v>4</v>
      </c>
      <c r="B54" s="2">
        <f>INDEX(SYCEU!$B$14:$G$23, MATCH($A54, SYCEU!$A$2:$A$11, 0), MATCH(Urban_res_calculation!$A$51, SYCEU!$B$1:$G$1, 0))</f>
        <v>67591650197129.883</v>
      </c>
      <c r="C54" s="2">
        <f>INDEX('2020'!$B$14:$G$23, MATCH($A54, '2020'!$A$2:$A$11, 0), MATCH(Urban_res_calculation!$A$51, '2020'!$B$1:$G$1, 0))</f>
        <v>65284144029598.063</v>
      </c>
      <c r="D54" s="2">
        <f>INDEX('2021'!$B$14:$G$23, MATCH($A54, '2021'!$A$2:$A$11, 0), MATCH(Urban_res_calculation!$A$51, '2021'!$B$1:$G$1, 0))</f>
        <v>68527718568814.211</v>
      </c>
      <c r="E54" s="2">
        <f>MAX(0, D54*(1+Forecast!$B5))</f>
        <v>68390663131676.586</v>
      </c>
      <c r="F54" s="2">
        <f>MAX(0, E54*(1+Forecast!$B5))</f>
        <v>68253881805413.234</v>
      </c>
      <c r="G54" s="2">
        <f>MAX(0, F54*(1+Forecast!$B5))</f>
        <v>68117374041802.406</v>
      </c>
      <c r="H54" s="2">
        <f>MAX(0, G54*(1+Forecast!$B5))</f>
        <v>67981139293718.805</v>
      </c>
      <c r="I54" s="2">
        <f>MAX(0, H54*(1+Forecast!$B5))</f>
        <v>67845177015131.367</v>
      </c>
      <c r="J54" s="2">
        <f>MAX(0, I54*(1+Forecast!$B5))</f>
        <v>67709486661101.102</v>
      </c>
      <c r="K54" s="2">
        <f>MAX(0, J54*(1+Forecast!$B5))</f>
        <v>67574067687778.898</v>
      </c>
      <c r="L54" s="2">
        <f>MAX(0, K54*(1+Forecast!$B5))</f>
        <v>67438919552403.344</v>
      </c>
      <c r="M54" s="2">
        <f>MAX(0, L54*(1+Forecast!$B5))</f>
        <v>67304041713298.539</v>
      </c>
      <c r="N54" s="2">
        <f>MAX(0, M54*(1+Forecast!$B5))</f>
        <v>67169433629871.945</v>
      </c>
      <c r="O54" s="2">
        <f>MAX(0, N54*(1+Forecast!$B5))</f>
        <v>67035094762612.203</v>
      </c>
      <c r="P54" s="2">
        <f>MAX(0, O54*(1+Forecast!$B5))</f>
        <v>66901024573086.977</v>
      </c>
      <c r="Q54" s="2">
        <f>MAX(0, P54*(1+Forecast!$B5))</f>
        <v>66767222523940.805</v>
      </c>
      <c r="R54" s="2">
        <f>MAX(0, Q54*(1+Forecast!$B5))</f>
        <v>66633688078892.922</v>
      </c>
      <c r="S54" s="2">
        <f>MAX(0, R54*(1+Forecast!$B5))</f>
        <v>66500420702735.133</v>
      </c>
      <c r="T54" s="2">
        <f>MAX(0, S54*(1+Forecast!$B5))</f>
        <v>66367419861329.664</v>
      </c>
      <c r="U54" s="2">
        <f>MAX(0, T54*(1+Forecast!$B5))</f>
        <v>66234685021607.008</v>
      </c>
      <c r="V54" s="2">
        <f>MAX(0, U54*(1+Forecast!$B5))</f>
        <v>66102215651563.797</v>
      </c>
      <c r="W54" s="2">
        <f>MAX(0, V54*(1+Forecast!$B5))</f>
        <v>65970011220260.672</v>
      </c>
      <c r="X54" s="2">
        <f>MAX(0, W54*(1+Forecast!$B5))</f>
        <v>65838071197820.148</v>
      </c>
      <c r="Y54" s="2">
        <f>MAX(0, X54*(1+Forecast!$B5))</f>
        <v>65706395055424.508</v>
      </c>
      <c r="Z54" s="2">
        <f>MAX(0, Y54*(1+Forecast!$B5))</f>
        <v>65574982265313.656</v>
      </c>
      <c r="AA54" s="2">
        <f>MAX(0, Z54*(1+Forecast!$B5))</f>
        <v>65443832300783.031</v>
      </c>
      <c r="AB54" s="2">
        <f>MAX(0, AA54*(1+Forecast!$B5))</f>
        <v>65312944636181.469</v>
      </c>
      <c r="AC54" s="2">
        <f>MAX(0, AB54*(1+Forecast!$B5))</f>
        <v>65182318746909.109</v>
      </c>
      <c r="AD54" s="2">
        <f>MAX(0, AC54*(1+Forecast!$B5))</f>
        <v>65051954109415.289</v>
      </c>
      <c r="AE54" s="2">
        <f>MAX(0, AD54*(1+Forecast!$B5))</f>
        <v>64921850201196.461</v>
      </c>
      <c r="AF54" s="2">
        <f>MAX(0, AE54*(1+Forecast!$B5))</f>
        <v>64792006500794.07</v>
      </c>
      <c r="AG54" s="2">
        <f>MAX(0, AF54*(1+Forecast!$B5))</f>
        <v>64662422487792.484</v>
      </c>
    </row>
    <row r="55" spans="1:33">
      <c r="A55" s="21" t="s">
        <v>5</v>
      </c>
      <c r="B55" s="2">
        <f>INDEX(SYCEU!$B$14:$G$23, MATCH($A55, SYCEU!$A$2:$A$11, 0), MATCH(Urban_res_calculation!$A$51, SYCEU!$B$1:$G$1, 0))</f>
        <v>0</v>
      </c>
      <c r="C55" s="2">
        <f>INDEX('2020'!$B$14:$G$23, MATCH($A55, '2020'!$A$2:$A$11, 0), MATCH(Urban_res_calculation!$A$51, '2020'!$B$1:$G$1, 0))</f>
        <v>0</v>
      </c>
      <c r="D55" s="2">
        <f>INDEX('2021'!$B$14:$G$23, MATCH($A55, '2021'!$A$2:$A$11, 0), MATCH(Urban_res_calculation!$A$51, '2021'!$B$1:$G$1, 0))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</row>
    <row r="56" spans="1:33">
      <c r="A56" s="21" t="s">
        <v>7</v>
      </c>
      <c r="B56" s="2">
        <f>INDEX(SYCEU!$B$14:$G$23, MATCH($A56, SYCEU!$A$2:$A$11, 0), MATCH(Urban_res_calculation!$A$51, SYCEU!$B$1:$G$1, 0))</f>
        <v>0</v>
      </c>
      <c r="C56" s="2">
        <f>INDEX('2020'!$B$14:$G$23, MATCH($A56, '2020'!$A$2:$A$11, 0), MATCH(Urban_res_calculation!$A$51, '2020'!$B$1:$G$1, 0))</f>
        <v>0</v>
      </c>
      <c r="D56" s="2">
        <f>INDEX('2021'!$B$14:$G$23, MATCH($A56, '2021'!$A$2:$A$11, 0), MATCH(Urban_res_calculation!$A$51, '2021'!$B$1:$G$1, 0))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</row>
    <row r="57" spans="1:33">
      <c r="A57" s="21" t="s">
        <v>11</v>
      </c>
      <c r="B57" s="2">
        <f>INDEX(SYCEU!$B$14:$G$23, MATCH($A57, SYCEU!$A$2:$A$11, 0), MATCH(Urban_res_calculation!$A$51, SYCEU!$B$1:$G$1, 0))</f>
        <v>0</v>
      </c>
      <c r="C57" s="2">
        <f>INDEX('2020'!$B$14:$G$23, MATCH($A57, '2020'!$A$2:$A$11, 0), MATCH(Urban_res_calculation!$A$51, '2020'!$B$1:$G$1, 0))</f>
        <v>0</v>
      </c>
      <c r="D57" s="2">
        <f>INDEX('2021'!$B$14:$G$23, MATCH($A57, '2021'!$A$2:$A$11, 0), MATCH(Urban_res_calculation!$A$51, '2021'!$B$1:$G$1, 0))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</row>
    <row r="58" spans="1:33">
      <c r="A58" s="21" t="s">
        <v>13</v>
      </c>
      <c r="B58" s="2">
        <f>INDEX(SYCEU!$B$14:$G$23, MATCH($A58, SYCEU!$A$2:$A$11, 0), MATCH(Urban_res_calculation!$A$51, SYCEU!$B$1:$G$1, 0))</f>
        <v>0</v>
      </c>
      <c r="C58" s="2">
        <f>INDEX('2020'!$B$14:$G$23, MATCH($A58, '2020'!$A$2:$A$11, 0), MATCH(Urban_res_calculation!$A$51, '2020'!$B$1:$G$1, 0))</f>
        <v>0</v>
      </c>
      <c r="D58" s="2">
        <f>INDEX('2021'!$B$14:$G$23, MATCH($A58, '2021'!$A$2:$A$11, 0), MATCH(Urban_res_calculation!$A$51, '2021'!$B$1:$G$1, 0))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</row>
    <row r="59" spans="1:33">
      <c r="A59" s="21" t="s">
        <v>14</v>
      </c>
      <c r="B59" s="2">
        <f>INDEX(SYCEU!$B$14:$G$23, MATCH($A59, SYCEU!$A$2:$A$11, 0), MATCH(Urban_res_calculation!$A$51, SYCEU!$B$1:$G$1, 0))</f>
        <v>0</v>
      </c>
      <c r="C59" s="2">
        <f>INDEX('2020'!$B$14:$G$23, MATCH($A59, '2020'!$A$2:$A$11, 0), MATCH(Urban_res_calculation!$A$51, '2020'!$B$1:$G$1, 0))</f>
        <v>0</v>
      </c>
      <c r="D59" s="2">
        <f>INDEX('2021'!$B$14:$G$23, MATCH($A59, '2021'!$A$2:$A$11, 0), MATCH(Urban_res_calculation!$A$51, '2021'!$B$1:$G$1, 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</row>
    <row r="60" spans="1:33">
      <c r="A60" s="21" t="s">
        <v>15</v>
      </c>
      <c r="B60" s="2">
        <f>INDEX(SYCEU!$B$14:$G$23, MATCH($A60, SYCEU!$A$2:$A$11, 0), MATCH(Urban_res_calculation!$A$51, SYCEU!$B$1:$G$1, 0))</f>
        <v>4494011227778.2432</v>
      </c>
      <c r="C60" s="2">
        <f>INDEX('2020'!$B$14:$G$23, MATCH($A60, '2020'!$A$2:$A$11, 0), MATCH(Urban_res_calculation!$A$51, '2020'!$B$1:$G$1, 0))</f>
        <v>4237715602201.9023</v>
      </c>
      <c r="D60" s="2">
        <f>INDEX('2021'!$B$14:$G$23, MATCH($A60, '2021'!$A$2:$A$11, 0), MATCH(Urban_res_calculation!$A$51, '2021'!$B$1:$G$1, 0))</f>
        <v>4230005089891.2842</v>
      </c>
      <c r="E60" s="2">
        <f>MAX(0, D60*(1+Forecast!$B11))</f>
        <v>4005814820127.0459</v>
      </c>
      <c r="F60" s="2">
        <f>MAX(0, E60*(1+Forecast!$B11))</f>
        <v>3793506634660.3125</v>
      </c>
      <c r="G60" s="2">
        <f>MAX(0, F60*(1+Forecast!$B11))</f>
        <v>3592450783023.3159</v>
      </c>
      <c r="H60" s="2">
        <f>MAX(0, G60*(1+Forecast!$B11))</f>
        <v>3402050891523.0801</v>
      </c>
      <c r="I60" s="2">
        <f>MAX(0, H60*(1+Forecast!$B11))</f>
        <v>3221742194272.3564</v>
      </c>
      <c r="J60" s="2">
        <f>MAX(0, I60*(1+Forecast!$B11))</f>
        <v>3050989857975.9214</v>
      </c>
      <c r="K60" s="2">
        <f>MAX(0, J60*(1+Forecast!$B11))</f>
        <v>2889287395503.1973</v>
      </c>
      <c r="L60" s="2">
        <f>MAX(0, K60*(1+Forecast!$B11))</f>
        <v>2736155163541.5278</v>
      </c>
      <c r="M60" s="2">
        <f>MAX(0, L60*(1+Forecast!$B11))</f>
        <v>2591138939873.8267</v>
      </c>
      <c r="N60" s="2">
        <f>MAX(0, M60*(1+Forecast!$B11))</f>
        <v>2453808576060.5137</v>
      </c>
      <c r="O60" s="2">
        <f>MAX(0, N60*(1+Forecast!$B11))</f>
        <v>2323756721529.3062</v>
      </c>
      <c r="P60" s="2">
        <f>MAX(0, O60*(1+Forecast!$B11))</f>
        <v>2200597615288.2529</v>
      </c>
      <c r="Q60" s="2">
        <f>MAX(0, P60*(1+Forecast!$B11))</f>
        <v>2083965941677.9753</v>
      </c>
      <c r="R60" s="2">
        <f>MAX(0, Q60*(1+Forecast!$B11))</f>
        <v>1973515746769.0425</v>
      </c>
      <c r="S60" s="2">
        <f>MAX(0, R60*(1+Forecast!$B11))</f>
        <v>1868919412190.2832</v>
      </c>
      <c r="T60" s="2">
        <f>MAX(0, S60*(1+Forecast!$B11))</f>
        <v>1769866683344.198</v>
      </c>
      <c r="U60" s="2">
        <f>MAX(0, T60*(1+Forecast!$B11))</f>
        <v>1676063749126.9553</v>
      </c>
      <c r="V60" s="2">
        <f>MAX(0, U60*(1+Forecast!$B11))</f>
        <v>1587232370423.2266</v>
      </c>
      <c r="W60" s="2">
        <f>MAX(0, V60*(1+Forecast!$B11))</f>
        <v>1503109054790.7954</v>
      </c>
      <c r="X60" s="2">
        <f>MAX(0, W60*(1+Forecast!$B11))</f>
        <v>1423444274886.8833</v>
      </c>
      <c r="Y60" s="2">
        <f>MAX(0, X60*(1+Forecast!$B11))</f>
        <v>1348001728317.8784</v>
      </c>
      <c r="Z60" s="2">
        <f>MAX(0, Y60*(1+Forecast!$B11))</f>
        <v>1276557636717.0308</v>
      </c>
      <c r="AA60" s="2">
        <f>MAX(0, Z60*(1+Forecast!$B11))</f>
        <v>1208900081971.0281</v>
      </c>
      <c r="AB60" s="2">
        <f>MAX(0, AA60*(1+Forecast!$B11))</f>
        <v>1144828377626.5635</v>
      </c>
      <c r="AC60" s="2">
        <f>MAX(0, AB60*(1+Forecast!$B11))</f>
        <v>1084152473612.3556</v>
      </c>
      <c r="AD60" s="2">
        <f>MAX(0, AC60*(1+Forecast!$B11))</f>
        <v>1026692392510.9006</v>
      </c>
      <c r="AE60" s="2">
        <f>MAX(0, AD60*(1+Forecast!$B11))</f>
        <v>972277695707.82288</v>
      </c>
      <c r="AF60" s="2">
        <f>MAX(0, AE60*(1+Forecast!$B11))</f>
        <v>920746977835.30823</v>
      </c>
      <c r="AG60" s="2">
        <f>MAX(0, AF60*(1+Forecast!$B11))</f>
        <v>871947388010.03687</v>
      </c>
    </row>
    <row r="61" spans="1:33">
      <c r="A61" s="21" t="s">
        <v>16</v>
      </c>
      <c r="B61" s="2">
        <f>INDEX(SYCEU!$B$14:$G$23, MATCH($A61, SYCEU!$A$2:$A$11, 0), MATCH(Urban_res_calculation!$A$51, SYCEU!$B$1:$G$1, 0))</f>
        <v>0</v>
      </c>
      <c r="C61" s="2">
        <f>INDEX('2020'!$B$14:$G$23, MATCH($A61, '2020'!$A$2:$A$11, 0), MATCH(Urban_res_calculation!$A$51, '2020'!$B$1:$G$1, 0))</f>
        <v>0</v>
      </c>
      <c r="D61" s="2">
        <f>INDEX('2021'!$B$14:$G$23, MATCH($A61, '2021'!$A$2:$A$11, 0), MATCH(Urban_res_calculation!$A$51, '2021'!$B$1:$G$1, 0))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</row>
    <row r="63" spans="1:33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>
      <c r="A64" s="21" t="s">
        <v>2</v>
      </c>
      <c r="B64" s="2">
        <f>INDEX(SYCEU!$B$14:$G$23, MATCH($A64, SYCEU!$A$2:$A$11, 0), MATCH(Urban_res_calculation!$A$63, SYCEU!$B$1:$G$1, 0))</f>
        <v>0</v>
      </c>
      <c r="C64" s="2">
        <f>INDEX('2020'!$B$14:$G$23, MATCH($A64, '2020'!$A$2:$A$11, 0), MATCH(Urban_res_calculation!$A$63, '2020'!$B$1:$G$1, 0))</f>
        <v>0</v>
      </c>
      <c r="D64" s="2">
        <f>INDEX('2021'!$B$14:$G$23, MATCH($A64, '2021'!$A$2:$A$11, 0), MATCH(Urban_res_calculation!$A$63, '2021'!$B$1:$G$1, 0))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</row>
    <row r="65" spans="1:33">
      <c r="A65" s="21" t="s">
        <v>3</v>
      </c>
      <c r="B65" s="2">
        <f>INDEX(SYCEU!$B$14:$G$23, MATCH($A65, SYCEU!$A$2:$A$11, 0), MATCH(Urban_res_calculation!$A$63, SYCEU!$B$1:$G$1, 0))</f>
        <v>0</v>
      </c>
      <c r="C65" s="2">
        <f>INDEX('2020'!$B$14:$G$23, MATCH($A65, '2020'!$A$2:$A$11, 0), MATCH(Urban_res_calculation!$A$63, '2020'!$B$1:$G$1, 0))</f>
        <v>0</v>
      </c>
      <c r="D65" s="2">
        <f>INDEX('2021'!$B$14:$G$23, MATCH($A65, '2021'!$A$2:$A$11, 0), MATCH(Urban_res_calculation!$A$63, '2021'!$B$1:$G$1, 0))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</row>
    <row r="66" spans="1:33">
      <c r="A66" s="21" t="s">
        <v>4</v>
      </c>
      <c r="B66" s="2">
        <f>INDEX(SYCEU!$B$14:$G$23, MATCH($A66, SYCEU!$A$2:$A$11, 0), MATCH(Urban_res_calculation!$A$63, SYCEU!$B$1:$G$1, 0))</f>
        <v>0</v>
      </c>
      <c r="C66" s="2">
        <f>INDEX('2020'!$B$14:$G$23, MATCH($A66, '2020'!$A$2:$A$11, 0), MATCH(Urban_res_calculation!$A$63, '2020'!$B$1:$G$1, 0))</f>
        <v>0</v>
      </c>
      <c r="D66" s="2">
        <f>INDEX('2021'!$B$14:$G$23, MATCH($A66, '2021'!$A$2:$A$11, 0), MATCH(Urban_res_calculation!$A$63, '2021'!$B$1:$G$1, 0))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</row>
    <row r="67" spans="1:33">
      <c r="A67" s="21" t="s">
        <v>5</v>
      </c>
      <c r="B67" s="2">
        <f>INDEX(SYCEU!$B$14:$G$23, MATCH($A67, SYCEU!$A$2:$A$11, 0), MATCH(Urban_res_calculation!$A$63, SYCEU!$B$1:$G$1, 0))</f>
        <v>0</v>
      </c>
      <c r="C67" s="2">
        <f>INDEX('2020'!$B$14:$G$23, MATCH($A67, '2020'!$A$2:$A$11, 0), MATCH(Urban_res_calculation!$A$63, '2020'!$B$1:$G$1, 0))</f>
        <v>0</v>
      </c>
      <c r="D67" s="2">
        <f>INDEX('2021'!$B$14:$G$23, MATCH($A67, '2021'!$A$2:$A$11, 0), MATCH(Urban_res_calculation!$A$63, '2021'!$B$1:$G$1, 0))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</row>
    <row r="68" spans="1:33">
      <c r="A68" s="21" t="s">
        <v>7</v>
      </c>
      <c r="B68" s="2">
        <f>INDEX(SYCEU!$B$14:$G$23, MATCH($A68, SYCEU!$A$2:$A$11, 0), MATCH(Urban_res_calculation!$A$63, SYCEU!$B$1:$G$1, 0))</f>
        <v>0</v>
      </c>
      <c r="C68" s="2">
        <f>INDEX('2020'!$B$14:$G$23, MATCH($A68, '2020'!$A$2:$A$11, 0), MATCH(Urban_res_calculation!$A$63, '2020'!$B$1:$G$1, 0))</f>
        <v>0</v>
      </c>
      <c r="D68" s="2">
        <f>INDEX('2021'!$B$14:$G$23, MATCH($A68, '2021'!$A$2:$A$11, 0), MATCH(Urban_res_calculation!$A$63, '2021'!$B$1:$G$1, 0))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</row>
    <row r="69" spans="1:33">
      <c r="A69" s="21" t="s">
        <v>11</v>
      </c>
      <c r="B69" s="2">
        <f>INDEX(SYCEU!$B$14:$G$23, MATCH($A69, SYCEU!$A$2:$A$11, 0), MATCH(Urban_res_calculation!$A$63, SYCEU!$B$1:$G$1, 0))</f>
        <v>0</v>
      </c>
      <c r="C69" s="2">
        <f>INDEX('2020'!$B$14:$G$23, MATCH($A69, '2020'!$A$2:$A$11, 0), MATCH(Urban_res_calculation!$A$63, '2020'!$B$1:$G$1, 0))</f>
        <v>0</v>
      </c>
      <c r="D69" s="2">
        <f>INDEX('2021'!$B$14:$G$23, MATCH($A69, '2021'!$A$2:$A$11, 0), MATCH(Urban_res_calculation!$A$63, '2021'!$B$1:$G$1, 0))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</row>
    <row r="70" spans="1:33">
      <c r="A70" s="21" t="s">
        <v>13</v>
      </c>
      <c r="B70" s="2">
        <f>INDEX(SYCEU!$B$14:$G$23, MATCH($A70, SYCEU!$A$2:$A$11, 0), MATCH(Urban_res_calculation!$A$63, SYCEU!$B$1:$G$1, 0))</f>
        <v>0</v>
      </c>
      <c r="C70" s="2">
        <f>INDEX('2020'!$B$14:$G$23, MATCH($A70, '2020'!$A$2:$A$11, 0), MATCH(Urban_res_calculation!$A$63, '2020'!$B$1:$G$1, 0))</f>
        <v>0</v>
      </c>
      <c r="D70" s="2">
        <f>INDEX('2021'!$B$14:$G$23, MATCH($A70, '2021'!$A$2:$A$11, 0), MATCH(Urban_res_calculation!$A$63, '2021'!$B$1:$G$1, 0))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</row>
    <row r="71" spans="1:33">
      <c r="A71" s="21" t="s">
        <v>14</v>
      </c>
      <c r="B71" s="2">
        <f>INDEX(SYCEU!$B$14:$G$23, MATCH($A71, SYCEU!$A$2:$A$11, 0), MATCH(Urban_res_calculation!$A$63, SYCEU!$B$1:$G$1, 0))</f>
        <v>0</v>
      </c>
      <c r="C71" s="2">
        <f>INDEX('2020'!$B$14:$G$23, MATCH($A71, '2020'!$A$2:$A$11, 0), MATCH(Urban_res_calculation!$A$63, '2020'!$B$1:$G$1, 0))</f>
        <v>0</v>
      </c>
      <c r="D71" s="2">
        <f>INDEX('2021'!$B$14:$G$23, MATCH($A71, '2021'!$A$2:$A$11, 0), MATCH(Urban_res_calculation!$A$63, '2021'!$B$1:$G$1, 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</row>
    <row r="72" spans="1:33">
      <c r="A72" s="21" t="s">
        <v>15</v>
      </c>
      <c r="B72" s="2">
        <f>INDEX(SYCEU!$B$14:$G$23, MATCH($A72, SYCEU!$A$2:$A$11, 0), MATCH(Urban_res_calculation!$A$63, SYCEU!$B$1:$G$1, 0))</f>
        <v>0</v>
      </c>
      <c r="C72" s="2">
        <f>INDEX('2020'!$B$14:$G$23, MATCH($A72, '2020'!$A$2:$A$11, 0), MATCH(Urban_res_calculation!$A$63, '2020'!$B$1:$G$1, 0))</f>
        <v>0</v>
      </c>
      <c r="D72" s="2">
        <f>INDEX('2021'!$B$14:$G$23, MATCH($A72, '2021'!$A$2:$A$11, 0), MATCH(Urban_res_calculation!$A$63, '2021'!$B$1:$G$1, 0))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</row>
    <row r="73" spans="1:33">
      <c r="A73" s="21" t="s">
        <v>16</v>
      </c>
      <c r="B73" s="2">
        <f>INDEX(SYCEU!$B$14:$G$23, MATCH($A73, SYCEU!$A$2:$A$11, 0), MATCH(Urban_res_calculation!$A$63, SYCEU!$B$1:$G$1, 0))</f>
        <v>0</v>
      </c>
      <c r="C73" s="2">
        <f>INDEX('2020'!$B$14:$G$23, MATCH($A73, '2020'!$A$2:$A$11, 0), MATCH(Urban_res_calculation!$A$63, '2020'!$B$1:$G$1, 0))</f>
        <v>0</v>
      </c>
      <c r="D73" s="2">
        <f>INDEX('2021'!$B$14:$G$23, MATCH($A73, '2021'!$A$2:$A$11, 0), MATCH(Urban_res_calculation!$A$63, '2021'!$B$1:$G$1, 0))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About</vt:lpstr>
      <vt:lpstr>SYCEU</vt:lpstr>
      <vt:lpstr>2020</vt:lpstr>
      <vt:lpstr>2021</vt:lpstr>
      <vt:lpstr>Forecast</vt:lpstr>
      <vt:lpstr>Snapshot2040</vt:lpstr>
      <vt:lpstr>2019-2021</vt:lpstr>
      <vt:lpstr>Commercial_calculation</vt:lpstr>
      <vt:lpstr>Urban_res_calculation</vt:lpstr>
      <vt:lpstr>Rural_res_calculation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BCEU-all-envelope</vt:lpstr>
      <vt:lpstr>Fraction_coal</vt:lpstr>
      <vt:lpstr>Percent_rural</vt:lpstr>
      <vt:lpstr>Percent_urban</vt:lpstr>
      <vt:lpstr>quadrillion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2014-04-18T00:48:59Z</dcterms:created>
  <dcterms:modified xsi:type="dcterms:W3CDTF">2022-02-11T17:30:01Z</dcterms:modified>
</cp:coreProperties>
</file>