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hajan\Documents\eps-southkorea\"/>
    </mc:Choice>
  </mc:AlternateContent>
  <xr:revisionPtr revIDLastSave="0" documentId="13_ncr:1_{E4AE0DFA-2C20-4BEB-836C-C732CF83A6D5}" xr6:coauthVersionLast="47" xr6:coauthVersionMax="47" xr10:uidLastSave="{00000000-0000-0000-0000-000000000000}"/>
  <bookViews>
    <workbookView xWindow="-120" yWindow="-120" windowWidth="29040" windowHeight="17640" firstSheet="4" activeTab="10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 co2" sheetId="17" r:id="rId5"/>
    <sheet name="GCAM Data" sheetId="16" r:id="rId6"/>
    <sheet name="Transportation_vehsales" sheetId="3" r:id="rId7"/>
    <sheet name="Industry_energy" sheetId="4" r:id="rId8"/>
    <sheet name="Building_energy" sheetId="5" r:id="rId9"/>
    <sheet name="Elec_cap" sheetId="6" r:id="rId10"/>
    <sheet name="Elec_gen" sheetId="11" r:id="rId11"/>
    <sheet name="Elec_demand" sheetId="8" r:id="rId12"/>
    <sheet name="Total CO2e" sheetId="9" r:id="rId13"/>
    <sheet name="EDGAR" sheetId="12" r:id="rId14"/>
    <sheet name="ROK" sheetId="14" r:id="rId15"/>
    <sheet name="ICCTRoadmap2017Results-Ref.Only" sheetId="13" r:id="rId16"/>
  </sheets>
  <externalReferences>
    <externalReference r:id="rId17"/>
  </externalReferences>
  <definedNames>
    <definedName name="_xlnm._FilterDatabase" localSheetId="15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4">#REF!</definedName>
    <definedName name="Years">#REF!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9" i="17" l="1"/>
  <c r="AC9" i="17"/>
  <c r="X9" i="17"/>
  <c r="S9" i="17"/>
  <c r="N9" i="17"/>
  <c r="I9" i="17"/>
  <c r="D9" i="17"/>
  <c r="I8" i="17"/>
  <c r="N8" i="17"/>
  <c r="S8" i="17"/>
  <c r="X8" i="17"/>
  <c r="AC8" i="17"/>
  <c r="AH8" i="17"/>
  <c r="D8" i="17"/>
  <c r="F367" i="4" l="1"/>
  <c r="D7" i="17"/>
  <c r="M68" i="16" l="1"/>
  <c r="AH7" i="17" l="1"/>
  <c r="AC7" i="17"/>
  <c r="X7" i="17"/>
  <c r="S7" i="17"/>
  <c r="N7" i="17"/>
  <c r="I7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D6" i="17"/>
  <c r="C6847" i="10"/>
  <c r="L82" i="16"/>
  <c r="K82" i="16"/>
  <c r="J82" i="16"/>
  <c r="I82" i="16"/>
  <c r="H82" i="16"/>
  <c r="G82" i="16"/>
  <c r="F82" i="16"/>
  <c r="E82" i="16"/>
  <c r="D82" i="16"/>
  <c r="C82" i="16"/>
  <c r="B82" i="16"/>
  <c r="L79" i="16"/>
  <c r="K79" i="16"/>
  <c r="J79" i="16"/>
  <c r="I79" i="16"/>
  <c r="H79" i="16"/>
  <c r="G79" i="16"/>
  <c r="F79" i="16"/>
  <c r="E79" i="16"/>
  <c r="D79" i="16"/>
  <c r="C79" i="16"/>
  <c r="B79" i="16"/>
  <c r="H78" i="16"/>
  <c r="H80" i="16" s="1"/>
  <c r="H84" i="16" s="1"/>
  <c r="G78" i="16"/>
  <c r="G80" i="16" s="1"/>
  <c r="G84" i="16" s="1"/>
  <c r="L74" i="16"/>
  <c r="K74" i="16"/>
  <c r="J74" i="16"/>
  <c r="I74" i="16"/>
  <c r="H74" i="16"/>
  <c r="G74" i="16"/>
  <c r="F74" i="16"/>
  <c r="E74" i="16"/>
  <c r="D74" i="16"/>
  <c r="C74" i="16"/>
  <c r="B74" i="16"/>
  <c r="L36" i="16"/>
  <c r="L78" i="16" s="1"/>
  <c r="L80" i="16" s="1"/>
  <c r="L84" i="16" s="1"/>
  <c r="K36" i="16"/>
  <c r="K78" i="16" s="1"/>
  <c r="K80" i="16" s="1"/>
  <c r="K84" i="16" s="1"/>
  <c r="J36" i="16"/>
  <c r="J78" i="16" s="1"/>
  <c r="J80" i="16" s="1"/>
  <c r="J84" i="16" s="1"/>
  <c r="I36" i="16"/>
  <c r="I78" i="16" s="1"/>
  <c r="I80" i="16" s="1"/>
  <c r="I84" i="16" s="1"/>
  <c r="H36" i="16"/>
  <c r="G36" i="16"/>
  <c r="F36" i="16"/>
  <c r="F78" i="16" s="1"/>
  <c r="F80" i="16" s="1"/>
  <c r="F84" i="16" s="1"/>
  <c r="E36" i="16"/>
  <c r="E78" i="16" s="1"/>
  <c r="E80" i="16" s="1"/>
  <c r="E84" i="16" s="1"/>
  <c r="D36" i="16"/>
  <c r="D78" i="16" s="1"/>
  <c r="D80" i="16" s="1"/>
  <c r="D84" i="16" s="1"/>
  <c r="C36" i="16"/>
  <c r="C78" i="16" s="1"/>
  <c r="C80" i="16" s="1"/>
  <c r="C84" i="16" s="1"/>
  <c r="B36" i="16"/>
  <c r="B78" i="16" s="1"/>
  <c r="B80" i="16" s="1"/>
  <c r="B84" i="16" s="1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H262" i="2"/>
  <c r="H261" i="2"/>
  <c r="H260" i="2"/>
  <c r="H259" i="2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K390" i="4" l="1"/>
  <c r="P390" i="4"/>
  <c r="AJ390" i="4"/>
  <c r="F390" i="4"/>
  <c r="U390" i="4"/>
  <c r="Z390" i="4"/>
  <c r="AE390" i="4"/>
  <c r="F100" i="2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V212" i="2" l="1"/>
  <c r="N212" i="2"/>
  <c r="AH218" i="2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Q61" i="11" s="1"/>
  <c r="R41" i="11"/>
  <c r="S41" i="11"/>
  <c r="S61" i="11" s="1"/>
  <c r="T41" i="11"/>
  <c r="U41" i="11"/>
  <c r="V41" i="11"/>
  <c r="V61" i="11" s="1"/>
  <c r="W41" i="11"/>
  <c r="X41" i="11"/>
  <c r="Z95" i="11" s="1"/>
  <c r="Y41" i="11"/>
  <c r="Y61" i="11" s="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G61" i="11" s="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S63" i="11" s="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A63" i="11" s="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E65" i="11" s="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U65" i="11" s="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C65" i="11" s="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C75" i="11" s="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O77" i="11" s="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W77" i="11" s="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Q79" i="11" s="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S81" i="11" s="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A81" i="11" s="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M83" i="11" s="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U83" i="11" s="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O85" i="11" s="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W85" i="11" s="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E85" i="11" s="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Q87" i="11" s="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Y87" i="11" s="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S89" i="11" s="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G91" i="11" s="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M91" i="11" s="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C91" i="11" s="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67" i="11" s="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83" i="11" s="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K89" i="11"/>
  <c r="E83" i="11"/>
  <c r="AE79" i="11"/>
  <c r="G77" i="11"/>
  <c r="E77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AA65" i="11"/>
  <c r="Y65" i="11"/>
  <c r="S65" i="11"/>
  <c r="Q65" i="11"/>
  <c r="M65" i="11"/>
  <c r="L65" i="11"/>
  <c r="K65" i="11"/>
  <c r="I65" i="11"/>
  <c r="AG63" i="11"/>
  <c r="AE63" i="11"/>
  <c r="Y63" i="11"/>
  <c r="W63" i="11"/>
  <c r="Q63" i="11"/>
  <c r="O63" i="11"/>
  <c r="L63" i="11"/>
  <c r="K63" i="11"/>
  <c r="J63" i="11"/>
  <c r="I63" i="11"/>
  <c r="G63" i="11"/>
  <c r="AK95" i="11"/>
  <c r="AE61" i="11"/>
  <c r="AC61" i="11"/>
  <c r="AB61" i="11"/>
  <c r="W61" i="11"/>
  <c r="U61" i="11"/>
  <c r="T61" i="11"/>
  <c r="R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AI389" i="4" l="1"/>
  <c r="AH389" i="4"/>
  <c r="R389" i="4"/>
  <c r="AG389" i="4"/>
  <c r="Y389" i="4"/>
  <c r="Q389" i="4"/>
  <c r="I389" i="4"/>
  <c r="K389" i="4"/>
  <c r="Z389" i="4"/>
  <c r="J389" i="4"/>
  <c r="AF389" i="4"/>
  <c r="X389" i="4"/>
  <c r="P389" i="4"/>
  <c r="H389" i="4"/>
  <c r="S389" i="4"/>
  <c r="AE389" i="4"/>
  <c r="G389" i="4"/>
  <c r="F389" i="4"/>
  <c r="AD389" i="4"/>
  <c r="V389" i="4"/>
  <c r="N389" i="4"/>
  <c r="W389" i="4"/>
  <c r="AC389" i="4"/>
  <c r="U389" i="4"/>
  <c r="M389" i="4"/>
  <c r="AA389" i="4"/>
  <c r="O389" i="4"/>
  <c r="AJ389" i="4"/>
  <c r="AB389" i="4"/>
  <c r="T389" i="4"/>
  <c r="L389" i="4"/>
  <c r="AH53" i="9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E229" i="5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E225" i="5"/>
  <c r="AG223" i="5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AG219" i="5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AG215" i="5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P227" i="5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K229" i="5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AE223" i="5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Z229" i="5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J225" i="5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J221" i="5"/>
  <c r="AD219" i="5"/>
  <c r="AD307" i="5" s="1"/>
  <c r="V219" i="5"/>
  <c r="V307" i="5" s="1"/>
  <c r="N219" i="5"/>
  <c r="N307" i="5" s="1"/>
  <c r="F219" i="5"/>
  <c r="AH217" i="5"/>
  <c r="AH304" i="5" s="1"/>
  <c r="Z217" i="5"/>
  <c r="R217" i="5"/>
  <c r="J217" i="5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I225" i="5"/>
  <c r="AC223" i="5"/>
  <c r="U223" i="5"/>
  <c r="U313" i="5" s="1"/>
  <c r="M223" i="5"/>
  <c r="E223" i="5"/>
  <c r="E313" i="5" s="1"/>
  <c r="AG221" i="5"/>
  <c r="Y221" i="5"/>
  <c r="Q221" i="5"/>
  <c r="I221" i="5"/>
  <c r="AC219" i="5"/>
  <c r="U219" i="5"/>
  <c r="U307" i="5" s="1"/>
  <c r="M219" i="5"/>
  <c r="E219" i="5"/>
  <c r="E307" i="5" s="1"/>
  <c r="AG217" i="5"/>
  <c r="Y217" i="5"/>
  <c r="Q217" i="5"/>
  <c r="I217" i="5"/>
  <c r="AC215" i="5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AB227" i="5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T223" i="5"/>
  <c r="L223" i="5"/>
  <c r="AF221" i="5"/>
  <c r="X221" i="5"/>
  <c r="P221" i="5"/>
  <c r="H221" i="5"/>
  <c r="H310" i="5" s="1"/>
  <c r="AB219" i="5"/>
  <c r="T219" i="5"/>
  <c r="L219" i="5"/>
  <c r="AF217" i="5"/>
  <c r="X217" i="5"/>
  <c r="P217" i="5"/>
  <c r="H217" i="5"/>
  <c r="AD215" i="5"/>
  <c r="AD301" i="5" s="1"/>
  <c r="V215" i="5"/>
  <c r="V301" i="5" s="1"/>
  <c r="N215" i="5"/>
  <c r="N301" i="5" s="1"/>
  <c r="F215" i="5"/>
  <c r="F301" i="5" s="1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AE225" i="5"/>
  <c r="AE316" i="5" s="1"/>
  <c r="W225" i="5"/>
  <c r="O225" i="5"/>
  <c r="G225" i="5"/>
  <c r="AA223" i="5"/>
  <c r="S223" i="5"/>
  <c r="S313" i="5" s="1"/>
  <c r="K223" i="5"/>
  <c r="AE221" i="5"/>
  <c r="W221" i="5"/>
  <c r="O221" i="5"/>
  <c r="G221" i="5"/>
  <c r="AA219" i="5"/>
  <c r="S219" i="5"/>
  <c r="K219" i="5"/>
  <c r="K307" i="5" s="1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AD221" i="5"/>
  <c r="V221" i="5"/>
  <c r="N221" i="5"/>
  <c r="N310" i="5" s="1"/>
  <c r="F221" i="5"/>
  <c r="AH219" i="5"/>
  <c r="Z219" i="5"/>
  <c r="R219" i="5"/>
  <c r="J219" i="5"/>
  <c r="AD217" i="5"/>
  <c r="V217" i="5"/>
  <c r="N217" i="5"/>
  <c r="N304" i="5" s="1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AD310" i="5" l="1"/>
  <c r="AD304" i="5"/>
  <c r="AA307" i="5"/>
  <c r="G316" i="5"/>
  <c r="P304" i="5"/>
  <c r="X310" i="5"/>
  <c r="W304" i="5"/>
  <c r="AE310" i="5"/>
  <c r="T307" i="5"/>
  <c r="AB313" i="5"/>
  <c r="AC301" i="5"/>
  <c r="AC307" i="5"/>
  <c r="Y304" i="5"/>
  <c r="Y310" i="5"/>
  <c r="P319" i="5"/>
  <c r="X325" i="5"/>
  <c r="AD316" i="5"/>
  <c r="AD322" i="5"/>
  <c r="AB319" i="5"/>
  <c r="D310" i="5"/>
  <c r="K319" i="5"/>
  <c r="S325" i="5"/>
  <c r="J310" i="5"/>
  <c r="J316" i="5"/>
  <c r="AE313" i="5"/>
  <c r="K322" i="5"/>
  <c r="I316" i="5"/>
  <c r="I322" i="5"/>
  <c r="AG301" i="5"/>
  <c r="AG307" i="5"/>
  <c r="AG313" i="5"/>
  <c r="Z322" i="5"/>
  <c r="E316" i="5"/>
  <c r="E322" i="5"/>
  <c r="D319" i="5"/>
  <c r="G304" i="5"/>
  <c r="O310" i="5"/>
  <c r="W316" i="5"/>
  <c r="AF304" i="5"/>
  <c r="L313" i="5"/>
  <c r="AC313" i="5"/>
  <c r="J304" i="5"/>
  <c r="J301" i="5"/>
  <c r="I304" i="5"/>
  <c r="I310" i="5"/>
  <c r="R304" i="5"/>
  <c r="J313" i="5"/>
  <c r="J307" i="5"/>
  <c r="O304" i="5"/>
  <c r="W310" i="5"/>
  <c r="L307" i="5"/>
  <c r="T313" i="5"/>
  <c r="X319" i="5"/>
  <c r="AF325" i="5"/>
  <c r="D307" i="5"/>
  <c r="H322" i="5"/>
  <c r="AC325" i="5"/>
  <c r="R310" i="5"/>
  <c r="R316" i="5"/>
  <c r="AE307" i="5"/>
  <c r="K316" i="5"/>
  <c r="S322" i="5"/>
  <c r="Z307" i="5"/>
  <c r="Q304" i="5"/>
  <c r="Q310" i="5"/>
  <c r="Q316" i="5"/>
  <c r="Z304" i="5"/>
  <c r="E304" i="5"/>
  <c r="E310" i="5"/>
  <c r="Z301" i="5"/>
  <c r="AH322" i="5"/>
  <c r="M316" i="5"/>
  <c r="M322" i="5"/>
  <c r="AE304" i="5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G262" i="2" s="1"/>
  <c r="H182" i="2"/>
  <c r="H183" i="2"/>
  <c r="G263" i="2" s="1"/>
  <c r="H184" i="2"/>
  <c r="H185" i="2"/>
  <c r="G264" i="2" s="1"/>
  <c r="H186" i="2"/>
  <c r="H187" i="2"/>
  <c r="H188" i="2"/>
  <c r="H189" i="2"/>
  <c r="H190" i="2"/>
  <c r="H191" i="2"/>
  <c r="H192" i="2"/>
  <c r="H160" i="2"/>
  <c r="G259" i="2" s="1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261" i="2" l="1"/>
  <c r="G260" i="2"/>
  <c r="G265" i="2"/>
  <c r="G161" i="2"/>
  <c r="G167" i="2"/>
  <c r="F264" i="2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G388" i="4" l="1"/>
  <c r="X388" i="4"/>
  <c r="AF388" i="4"/>
  <c r="W388" i="4"/>
  <c r="H388" i="4"/>
  <c r="AE388" i="4"/>
  <c r="I175" i="2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<sst xmlns="http://schemas.openxmlformats.org/spreadsheetml/2006/main" count="25189" uniqueCount="7293">
  <si>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</si>
  <si>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</si>
  <si>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</si>
  <si>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</si>
  <si>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</si>
  <si>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</si>
  <si>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</si>
  <si>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</si>
  <si>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</si>
  <si>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</si>
  <si>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</si>
  <si>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</si>
  <si>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</si>
  <si>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</si>
  <si>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</si>
  <si>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</si>
  <si>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</si>
  <si>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</si>
  <si>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</si>
  <si>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</si>
  <si>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</si>
  <si>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</si>
  <si>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</si>
  <si>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</si>
  <si>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</si>
  <si>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</si>
  <si>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</si>
  <si>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</si>
  <si>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</si>
  <si>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</si>
  <si>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</si>
  <si>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</si>
  <si>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</si>
  <si>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</si>
  <si>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</si>
  <si>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</si>
  <si>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</si>
  <si>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</si>
  <si>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</si>
  <si>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</si>
  <si>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</si>
  <si>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</si>
  <si>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</si>
  <si>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</si>
  <si>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</si>
  <si>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</si>
  <si>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</si>
  <si>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</si>
  <si>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</si>
  <si>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</si>
  <si>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</si>
  <si>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</si>
  <si>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</si>
  <si>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</si>
  <si>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</si>
  <si>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</si>
  <si>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</si>
  <si>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</si>
  <si>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</si>
  <si>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</si>
  <si>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</si>
  <si>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</si>
  <si>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</si>
  <si>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</si>
  <si>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</si>
  <si>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</si>
  <si>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</si>
  <si>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</si>
  <si>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</si>
  <si>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</si>
  <si>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</si>
  <si>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</si>
  <si>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</si>
  <si>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</si>
  <si>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</si>
  <si>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</si>
  <si>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</si>
  <si>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</si>
  <si>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</si>
  <si>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</si>
  <si>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</si>
  <si>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</si>
  <si>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</si>
  <si>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</si>
  <si>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</si>
  <si>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</si>
  <si>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</si>
  <si>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</si>
  <si>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</si>
  <si>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</si>
  <si>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</si>
  <si>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</si>
  <si>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</si>
  <si>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</si>
  <si>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</si>
  <si>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</si>
  <si>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</si>
  <si>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</si>
  <si>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</si>
  <si>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</si>
  <si>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</si>
  <si>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</si>
  <si>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</si>
  <si>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</si>
  <si>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</si>
  <si>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</si>
  <si>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</si>
  <si>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</si>
  <si>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</si>
  <si>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</si>
  <si>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</si>
  <si>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</si>
  <si>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</si>
  <si>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</si>
  <si>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</si>
  <si>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</si>
  <si>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</si>
  <si>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</si>
  <si>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</si>
  <si>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</si>
  <si>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</si>
  <si>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</si>
  <si>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</si>
  <si>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</si>
  <si>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</si>
  <si>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</si>
  <si>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</si>
  <si>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</si>
  <si>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</si>
  <si>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</si>
  <si>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</si>
  <si>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</si>
  <si>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</si>
  <si>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</si>
  <si>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</si>
  <si>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</si>
  <si>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</si>
  <si>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</si>
  <si>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</si>
  <si>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</si>
  <si>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</si>
  <si>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</si>
  <si>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</si>
  <si>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</si>
  <si>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</si>
  <si>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</si>
  <si>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</si>
  <si>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</si>
  <si>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</si>
  <si>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</si>
  <si>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</si>
  <si>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</si>
  <si>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</si>
  <si>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</si>
  <si>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</si>
  <si>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</si>
  <si>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</si>
  <si>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</si>
  <si>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</si>
  <si>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</si>
  <si>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</si>
  <si>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</si>
  <si>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</si>
  <si>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</si>
  <si>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</si>
  <si>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</si>
  <si>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</si>
  <si>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</si>
  <si>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</si>
  <si>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</si>
  <si>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</si>
  <si>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</si>
  <si>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</si>
  <si>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</si>
  <si>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</si>
  <si>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</si>
  <si>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</si>
  <si>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</si>
  <si>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</si>
  <si>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</si>
  <si>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</si>
  <si>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</si>
  <si>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</si>
  <si>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</si>
  <si>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</si>
  <si>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</si>
  <si>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</si>
  <si>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</si>
  <si>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</si>
  <si>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</si>
  <si>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</si>
  <si>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</si>
  <si>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</si>
  <si>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</si>
  <si>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</si>
  <si>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</si>
  <si>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</si>
  <si>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</si>
  <si>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</si>
  <si>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</si>
  <si>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</si>
  <si>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</si>
  <si>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</si>
  <si>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</si>
  <si>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</si>
  <si>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</si>
  <si>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</si>
  <si>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</si>
  <si>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</si>
  <si>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</si>
  <si>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</si>
  <si>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</si>
  <si>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</si>
  <si>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</si>
  <si>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</si>
  <si>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</si>
  <si>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</si>
  <si>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</si>
  <si>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</si>
  <si>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</si>
  <si>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</si>
  <si>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</si>
  <si>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</si>
  <si>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</si>
  <si>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</si>
  <si>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</si>
  <si>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</si>
  <si>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</si>
  <si>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</si>
  <si>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</si>
  <si>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</si>
  <si>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</si>
  <si>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</si>
  <si>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</si>
  <si>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</si>
  <si>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</si>
  <si>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</si>
  <si>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</si>
  <si>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</si>
  <si>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</si>
  <si>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</si>
  <si>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</si>
  <si>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</si>
  <si>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</si>
  <si>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</si>
  <si>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</si>
  <si>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</si>
  <si>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</si>
  <si>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</si>
  <si>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</si>
  <si>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</si>
  <si>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</si>
  <si>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</si>
  <si>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</si>
  <si>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</si>
  <si>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</si>
  <si>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</si>
  <si>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</si>
  <si>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</si>
  <si>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</si>
  <si>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</si>
  <si>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</si>
  <si>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</si>
  <si>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</si>
  <si>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</si>
  <si>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</si>
  <si>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</si>
  <si>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</si>
  <si>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</si>
  <si>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</si>
  <si>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</si>
  <si>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</si>
  <si>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</si>
  <si>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</si>
  <si>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</si>
  <si>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</si>
  <si>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</si>
  <si>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</si>
  <si>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</si>
  <si>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</si>
  <si>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</si>
  <si>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</si>
  <si>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</si>
  <si>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</si>
  <si>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</si>
  <si>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</si>
  <si>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</si>
  <si>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</si>
  <si>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</si>
  <si>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</si>
  <si>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</si>
  <si>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</si>
  <si>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</si>
  <si>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</si>
  <si>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</si>
  <si>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</si>
  <si>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</si>
  <si>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</si>
  <si>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</si>
  <si>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</si>
  <si>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</si>
  <si>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</si>
  <si>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</si>
  <si>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</si>
  <si>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</si>
  <si>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</si>
  <si>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</si>
  <si>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</si>
  <si>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</si>
  <si>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</si>
  <si>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</si>
  <si>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</si>
  <si>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</si>
  <si>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</si>
  <si>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</si>
  <si>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</si>
  <si>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</si>
  <si>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</si>
  <si>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</si>
  <si>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</si>
  <si>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</si>
  <si>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</si>
  <si>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</si>
  <si>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</si>
  <si>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</si>
  <si>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</si>
  <si>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</si>
  <si>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</si>
  <si>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</si>
  <si>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</si>
  <si>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</si>
  <si>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</si>
  <si>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</si>
  <si>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</si>
  <si>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</si>
  <si>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</si>
  <si>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</si>
  <si>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</si>
  <si>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</si>
  <si>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</si>
  <si>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</si>
  <si>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</si>
  <si>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</si>
  <si>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</si>
  <si>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</si>
  <si>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</si>
  <si>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</si>
  <si>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</si>
  <si>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</si>
  <si>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</si>
  <si>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</si>
  <si>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</si>
  <si>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</si>
  <si>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</si>
  <si>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</si>
  <si>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</si>
  <si>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</si>
  <si>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</si>
  <si>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</si>
  <si>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</si>
  <si>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</si>
  <si>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</si>
  <si>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</si>
  <si>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</si>
  <si>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</si>
  <si>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</si>
  <si>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</si>
  <si>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</si>
  <si>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</si>
  <si>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</si>
  <si>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</si>
  <si>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</si>
  <si>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</si>
  <si>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</si>
  <si>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</si>
  <si>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</si>
  <si>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</si>
  <si>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</si>
  <si>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</si>
  <si>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</si>
  <si>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</si>
  <si>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</si>
  <si>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</si>
  <si>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</si>
  <si>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</si>
  <si>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</si>
  <si>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</si>
  <si>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</si>
  <si>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</si>
  <si>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</si>
  <si>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</si>
  <si>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</si>
  <si>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</si>
  <si>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</si>
  <si>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</si>
  <si>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</si>
  <si>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</si>
  <si>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</si>
  <si>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</si>
  <si>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</si>
  <si>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</si>
  <si>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</si>
  <si>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</si>
  <si>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</si>
  <si>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</si>
  <si>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</si>
  <si>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</si>
  <si>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</si>
  <si>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</si>
  <si>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</si>
  <si>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</si>
  <si>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</si>
  <si>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</si>
  <si>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</si>
  <si>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</si>
  <si>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</si>
  <si>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</si>
  <si>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</si>
  <si>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</si>
  <si>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</si>
  <si>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</si>
  <si>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</si>
  <si>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</si>
  <si>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</si>
  <si>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</si>
  <si>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</si>
  <si>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</si>
  <si>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</si>
  <si>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</si>
  <si>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</si>
  <si>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</si>
  <si>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</si>
  <si>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</si>
  <si>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</si>
  <si>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</si>
  <si>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</si>
  <si>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</si>
  <si>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</si>
  <si>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</si>
  <si>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</si>
  <si>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</si>
  <si>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</si>
  <si>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</si>
  <si>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</si>
  <si>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</si>
  <si>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</si>
  <si>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</si>
  <si>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</si>
  <si>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</si>
  <si>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</si>
  <si>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</si>
  <si>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</si>
  <si>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</si>
  <si>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</si>
  <si>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</si>
  <si>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</si>
  <si>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</si>
  <si>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</si>
  <si>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</si>
  <si>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</si>
  <si>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</si>
  <si>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</si>
  <si>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</si>
  <si>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</si>
  <si>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</si>
  <si>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</si>
  <si>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</si>
  <si>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</si>
  <si>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</si>
  <si>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</si>
  <si>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</si>
  <si>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</si>
  <si>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</si>
  <si>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</si>
  <si>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</si>
  <si>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</si>
  <si>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</si>
  <si>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</si>
  <si>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</si>
  <si>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</si>
  <si>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</si>
  <si>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</si>
  <si>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</si>
  <si>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</si>
  <si>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</si>
  <si>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</si>
  <si>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</si>
  <si>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</si>
  <si>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</si>
  <si>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</si>
  <si>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</si>
  <si>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</si>
  <si>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</si>
  <si>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</si>
  <si>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</si>
  <si>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</si>
  <si>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</si>
  <si>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</si>
  <si>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</si>
  <si>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</si>
  <si>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</si>
  <si>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</si>
  <si>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</si>
  <si>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</si>
  <si>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</si>
  <si>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</si>
  <si>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</si>
  <si>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</si>
  <si>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</si>
  <si>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</si>
  <si>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</si>
  <si>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</si>
  <si>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</si>
  <si>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</si>
  <si>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</si>
  <si>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</si>
  <si>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</si>
  <si>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</si>
  <si>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</si>
  <si>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</si>
  <si>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</si>
  <si>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</si>
  <si>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</si>
  <si>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</si>
  <si>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</si>
  <si>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</si>
  <si>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</si>
  <si>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</si>
  <si>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</si>
  <si>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</si>
  <si>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</si>
  <si>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</si>
  <si>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</si>
  <si>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</si>
  <si>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</si>
  <si>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</si>
  <si>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</si>
  <si>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</si>
  <si>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</si>
  <si>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</si>
  <si>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</si>
  <si>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</si>
  <si>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</si>
  <si>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</si>
  <si>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</si>
  <si>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</si>
  <si>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</si>
  <si>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</si>
  <si>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</si>
  <si>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</si>
  <si>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</si>
  <si>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</si>
  <si>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</si>
  <si>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</si>
  <si>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</si>
  <si>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</si>
  <si>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</si>
  <si>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</si>
  <si>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</si>
  <si>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</si>
  <si>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</si>
  <si>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</si>
  <si>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</si>
  <si>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</si>
  <si>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</si>
  <si>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</si>
  <si>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</si>
  <si>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</si>
  <si>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</si>
  <si>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</si>
  <si>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</si>
  <si>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</si>
  <si>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</si>
  <si>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</si>
  <si>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</si>
  <si>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</si>
  <si>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</si>
  <si>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</si>
  <si>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</si>
  <si>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</si>
  <si>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</si>
  <si>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</si>
  <si>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</si>
  <si>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</si>
  <si>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</si>
  <si>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</si>
  <si>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</si>
  <si>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</si>
  <si>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</si>
  <si>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</si>
  <si>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</si>
  <si>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</si>
  <si>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</si>
  <si>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</si>
  <si>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</si>
  <si>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</si>
  <si>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</si>
  <si>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</si>
  <si>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</si>
  <si>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</si>
  <si>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</si>
  <si>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</si>
  <si>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</si>
  <si>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</si>
  <si>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</si>
  <si>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</si>
  <si>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</si>
  <si>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</si>
  <si>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</si>
  <si>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</si>
  <si>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</si>
  <si>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</si>
  <si>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</si>
  <si>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</si>
  <si>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</si>
  <si>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</si>
  <si>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</si>
  <si>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</si>
  <si>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</si>
  <si>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</si>
  <si>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</si>
  <si>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</si>
  <si>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</si>
  <si>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</si>
  <si>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</si>
  <si>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</si>
  <si>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</si>
  <si>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</si>
  <si>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</si>
  <si>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</si>
  <si>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</si>
  <si>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</si>
  <si>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</si>
  <si>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</si>
  <si>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</si>
  <si>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</si>
  <si>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</si>
  <si>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</si>
  <si>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</si>
  <si>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</si>
  <si>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</si>
  <si>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</si>
  <si>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</si>
  <si>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</si>
  <si>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</si>
  <si>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</si>
  <si>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</si>
  <si>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</si>
  <si>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</si>
  <si>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</si>
  <si>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</si>
  <si>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</si>
  <si>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</si>
  <si>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</si>
  <si>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</si>
  <si>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</si>
  <si>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</si>
  <si>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</si>
  <si>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</si>
  <si>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</si>
  <si>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</si>
  <si>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</si>
  <si>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</si>
  <si>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</si>
  <si>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</si>
  <si>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</si>
  <si>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</si>
  <si>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</si>
  <si>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</si>
  <si>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</si>
  <si>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</si>
  <si>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</si>
  <si>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</si>
  <si>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</si>
  <si>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</si>
  <si>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</si>
  <si>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</si>
  <si>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</si>
  <si>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</si>
  <si>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</si>
  <si>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</si>
  <si>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</si>
  <si>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</si>
  <si>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</si>
  <si>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</si>
  <si>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</si>
  <si>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</si>
  <si>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</si>
  <si>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</si>
  <si>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</si>
  <si>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</si>
  <si>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</si>
  <si>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</si>
  <si>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</si>
  <si>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</si>
  <si>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</si>
  <si>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</si>
  <si>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</si>
  <si>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</si>
  <si>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</si>
  <si>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</si>
  <si>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</si>
  <si>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</si>
  <si>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</si>
  <si>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</si>
  <si>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</si>
  <si>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</si>
  <si>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</si>
  <si>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</si>
  <si>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</si>
  <si>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</si>
  <si>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</si>
  <si>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</si>
  <si>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</si>
  <si>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</si>
  <si>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</si>
  <si>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</si>
  <si>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</si>
  <si>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</si>
  <si>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</si>
  <si>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</si>
  <si>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</si>
  <si>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</si>
  <si>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</si>
  <si>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</si>
  <si>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</si>
  <si>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</si>
  <si>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</si>
  <si>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</si>
  <si>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</si>
  <si>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</si>
  <si>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</si>
  <si>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</si>
  <si>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</si>
  <si>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</si>
  <si>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</si>
  <si>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</si>
  <si>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</si>
  <si>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</si>
  <si>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</si>
  <si>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</si>
  <si>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</si>
  <si>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</si>
  <si>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</si>
  <si>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</si>
  <si>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</si>
  <si>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</si>
  <si>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</si>
  <si>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</si>
  <si>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</si>
  <si>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</si>
  <si>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</si>
  <si>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</si>
  <si>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</si>
  <si>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</si>
  <si>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</si>
  <si>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</si>
  <si>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</si>
  <si>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</si>
  <si>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</si>
  <si>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</si>
  <si>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</si>
  <si>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</si>
  <si>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</si>
  <si>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</si>
  <si>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</si>
  <si>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</si>
  <si>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</si>
  <si>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</si>
  <si>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</si>
  <si>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</si>
  <si>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</si>
  <si>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</si>
  <si>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</si>
  <si>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</si>
  <si>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</si>
  <si>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</si>
  <si>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</si>
  <si>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</si>
  <si>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</si>
  <si>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</si>
  <si>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</si>
  <si>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</si>
  <si>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</si>
  <si>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</si>
  <si>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</si>
  <si>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</si>
  <si>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</si>
  <si>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</si>
  <si>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</si>
  <si>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</si>
  <si>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</si>
  <si>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</si>
  <si>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</si>
  <si>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</si>
  <si>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</si>
  <si>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</si>
  <si>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</si>
  <si>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</si>
  <si>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</si>
  <si>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</si>
  <si>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</si>
  <si>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</si>
  <si>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</si>
  <si>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</si>
  <si>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</si>
  <si>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</si>
  <si>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</si>
  <si>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</si>
  <si>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</si>
  <si>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</si>
  <si>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</si>
  <si>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</si>
  <si>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</si>
  <si>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</si>
  <si>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</si>
  <si>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</si>
  <si>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</si>
  <si>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</si>
  <si>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</si>
  <si>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</si>
  <si>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</si>
  <si>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</si>
  <si>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</si>
  <si>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</si>
  <si>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</si>
  <si>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</si>
  <si>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</si>
  <si>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</si>
  <si>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</si>
  <si>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</si>
  <si>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</si>
  <si>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</si>
  <si>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</si>
  <si>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</si>
  <si>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</si>
  <si>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</si>
  <si>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</si>
  <si>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</si>
  <si>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</si>
  <si>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</si>
  <si>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</si>
  <si>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</si>
  <si>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</si>
  <si>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</si>
  <si>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</si>
  <si>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</si>
  <si>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</si>
  <si>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</si>
  <si>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</si>
  <si>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</si>
  <si>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</si>
  <si>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</si>
  <si>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</si>
  <si>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</si>
  <si>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</si>
  <si>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</si>
  <si>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</si>
  <si>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</si>
  <si>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</si>
  <si>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</si>
  <si>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</si>
  <si>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</si>
  <si>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</si>
  <si>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</si>
  <si>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</si>
  <si>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</si>
  <si>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</si>
  <si>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</si>
  <si>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</si>
  <si>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</si>
  <si>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</si>
  <si>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</si>
  <si>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</si>
  <si>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</si>
  <si>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</si>
  <si>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</si>
  <si>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</si>
  <si>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</si>
  <si>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</si>
  <si>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</si>
  <si>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</si>
  <si>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</si>
  <si>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</si>
  <si>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</si>
  <si>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</si>
  <si>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</si>
  <si>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</si>
  <si>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</si>
  <si>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</si>
  <si>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</si>
  <si>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</si>
  <si>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</si>
  <si>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</si>
  <si>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</si>
  <si>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</si>
  <si>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</si>
  <si>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</si>
  <si>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</si>
  <si>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</si>
  <si>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</si>
  <si>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</si>
  <si>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</si>
  <si>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</si>
  <si>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</si>
  <si>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</si>
  <si>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</si>
  <si>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</si>
  <si>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</si>
  <si>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</si>
  <si>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</si>
  <si>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</si>
  <si>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</si>
  <si>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</si>
  <si>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</si>
  <si>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</si>
  <si>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</si>
  <si>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</si>
  <si>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</si>
  <si>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</si>
  <si>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</si>
  <si>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</si>
  <si>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</si>
  <si>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</si>
  <si>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</si>
  <si>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</si>
  <si>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</si>
  <si>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</si>
  <si>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</si>
  <si>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</si>
  <si>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</si>
  <si>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</si>
  <si>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</si>
  <si>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</si>
  <si>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</si>
  <si>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</si>
  <si>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</si>
  <si>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</si>
  <si>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</si>
  <si>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</si>
  <si>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</si>
  <si>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</si>
  <si>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</si>
  <si>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</si>
  <si>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</si>
  <si>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</si>
  <si>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</si>
  <si>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</si>
  <si>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</si>
  <si>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</si>
  <si>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</si>
  <si>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</si>
  <si>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</si>
  <si>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</si>
  <si>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</si>
  <si>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</si>
  <si>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</si>
  <si>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</si>
  <si>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</si>
  <si>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</si>
  <si>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</si>
  <si>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</si>
  <si>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</si>
  <si>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</si>
  <si>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</si>
  <si>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</si>
  <si>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</si>
  <si>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</si>
  <si>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</si>
  <si>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</si>
  <si>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</si>
  <si>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</si>
  <si>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</si>
  <si>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</si>
  <si>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</si>
  <si>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</si>
  <si>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</si>
  <si>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</si>
  <si>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</si>
  <si>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</si>
  <si>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</si>
  <si>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</si>
  <si>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</si>
  <si>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</si>
  <si>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</si>
  <si>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</si>
  <si>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</si>
  <si>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</si>
  <si>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</si>
  <si>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</si>
  <si>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</si>
  <si>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</si>
  <si>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</si>
  <si>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</si>
  <si>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</si>
  <si>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</si>
  <si>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</si>
  <si>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</si>
  <si>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</si>
  <si>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</si>
  <si>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</si>
  <si>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</si>
  <si>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</si>
  <si>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</si>
  <si>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</si>
  <si>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</si>
  <si>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</si>
  <si>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</si>
  <si>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</si>
  <si>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</si>
  <si>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</si>
  <si>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</si>
  <si>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</si>
  <si>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</si>
  <si>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</si>
  <si>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</si>
  <si>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</si>
  <si>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</si>
  <si>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</si>
  <si>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</si>
  <si>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</si>
  <si>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</si>
  <si>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</si>
  <si>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</si>
  <si>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</si>
  <si>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</si>
  <si>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</si>
  <si>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</si>
  <si>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</si>
  <si>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</si>
  <si>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</si>
  <si>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</si>
  <si>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</si>
  <si>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</si>
  <si>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</si>
  <si>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</si>
  <si>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</si>
  <si>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</si>
  <si>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</si>
  <si>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</si>
  <si>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</si>
  <si>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</si>
  <si>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</si>
  <si>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</si>
  <si>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</si>
  <si>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</si>
  <si>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</si>
  <si>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</si>
  <si>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</si>
  <si>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</si>
  <si>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</si>
  <si>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</si>
  <si>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</si>
  <si>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</si>
  <si>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</si>
  <si>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</si>
  <si>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</si>
  <si>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</si>
  <si>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</si>
  <si>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</si>
  <si>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</si>
  <si>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</si>
  <si>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</si>
  <si>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</si>
  <si>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</si>
  <si>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</si>
  <si>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</si>
  <si>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</si>
  <si>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</si>
  <si>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</si>
  <si>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</si>
  <si>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</si>
  <si>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</si>
  <si>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</si>
  <si>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</si>
  <si>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</si>
  <si>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</si>
  <si>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</si>
  <si>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</si>
  <si>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</si>
  <si>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</si>
  <si>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</si>
  <si>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</si>
  <si>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</si>
  <si>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</si>
  <si>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</si>
  <si>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</si>
  <si>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</si>
  <si>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</si>
  <si>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</si>
  <si>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</si>
  <si>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</si>
  <si>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</si>
  <si>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</si>
  <si>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</si>
  <si>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</si>
  <si>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</si>
  <si>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</si>
  <si>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</si>
  <si>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</si>
  <si>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</si>
  <si>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</si>
  <si>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</si>
  <si>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</si>
  <si>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</si>
  <si>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</si>
  <si>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</si>
  <si>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</si>
  <si>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</si>
  <si>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</si>
  <si>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</si>
  <si>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</si>
  <si>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</si>
  <si>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</si>
  <si>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</si>
  <si>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</si>
  <si>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</si>
  <si>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</si>
  <si>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</si>
  <si>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</si>
  <si>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</si>
  <si>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</si>
  <si>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</si>
  <si>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</si>
  <si>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</si>
  <si>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</si>
  <si>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</si>
  <si>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</si>
  <si>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</si>
  <si>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</si>
  <si>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</si>
  <si>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</si>
  <si>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</si>
  <si>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</si>
  <si>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</si>
  <si>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</si>
  <si>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</si>
  <si>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</si>
  <si>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</si>
  <si>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</si>
  <si>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</si>
  <si>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</si>
  <si>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</si>
  <si>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</si>
  <si>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</si>
  <si>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</si>
  <si>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</si>
  <si>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</si>
  <si>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</si>
  <si>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</si>
  <si>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</si>
  <si>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</si>
  <si>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</si>
  <si>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</si>
  <si>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</si>
  <si>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</si>
  <si>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</si>
  <si>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</si>
  <si>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</si>
  <si>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</si>
  <si>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</si>
  <si>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</si>
  <si>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</si>
  <si>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</si>
  <si>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</si>
  <si>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</si>
  <si>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</si>
  <si>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</si>
  <si>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</si>
  <si>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</si>
  <si>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</si>
  <si>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</si>
  <si>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</si>
  <si>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</si>
  <si>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</si>
  <si>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</si>
  <si>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</si>
  <si>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</si>
  <si>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</si>
  <si>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</si>
  <si>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</si>
  <si>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</si>
  <si>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</si>
  <si>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</si>
  <si>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</si>
  <si>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</si>
  <si>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</si>
  <si>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</si>
  <si>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</si>
  <si>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</si>
  <si>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</si>
  <si>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</si>
  <si>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</si>
  <si>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</si>
  <si>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</si>
  <si>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</si>
  <si>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</si>
  <si>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</si>
  <si>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</si>
  <si>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</si>
  <si>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</si>
  <si>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</si>
  <si>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</si>
  <si>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</si>
  <si>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</si>
  <si>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</si>
  <si>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</si>
  <si>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</si>
  <si>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</si>
  <si>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</si>
  <si>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</si>
  <si>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</si>
  <si>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</si>
  <si>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</si>
  <si>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</si>
  <si>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</si>
  <si>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</si>
  <si>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</si>
  <si>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</si>
  <si>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</si>
  <si>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</si>
  <si>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</si>
  <si>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</si>
  <si>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</si>
  <si>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</si>
  <si>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</si>
  <si>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</si>
  <si>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</si>
  <si>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</si>
  <si>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</si>
  <si>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</si>
  <si>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</si>
  <si>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</si>
  <si>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</si>
  <si>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</si>
  <si>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</si>
  <si>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</si>
  <si>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</si>
  <si>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</si>
  <si>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</si>
  <si>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</si>
  <si>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</si>
  <si>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</si>
  <si>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</si>
  <si>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</si>
  <si>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</si>
  <si>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</si>
  <si>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</si>
  <si>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</si>
  <si>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</si>
  <si>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</si>
  <si>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</si>
  <si>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</si>
  <si>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</si>
  <si>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</si>
  <si>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</si>
  <si>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</si>
  <si>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</si>
  <si>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</si>
  <si>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</si>
  <si>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</si>
  <si>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</si>
  <si>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</si>
  <si>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</si>
  <si>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</si>
  <si>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</si>
  <si>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</si>
  <si>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</si>
  <si>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</si>
  <si>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</si>
  <si>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</si>
  <si>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</si>
  <si>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</si>
  <si>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</si>
  <si>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</si>
  <si>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</si>
  <si>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</si>
  <si>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</si>
  <si>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</si>
  <si>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</si>
  <si>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</si>
  <si>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</si>
  <si>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</si>
  <si>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</si>
  <si>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</si>
  <si>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</si>
  <si>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</si>
  <si>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</si>
  <si>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</si>
  <si>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</si>
  <si>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</si>
  <si>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</si>
  <si>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</si>
  <si>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</si>
  <si>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</si>
  <si>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</si>
  <si>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</si>
  <si>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</si>
  <si>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</si>
  <si>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</si>
  <si>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</si>
  <si>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</si>
  <si>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</si>
  <si>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</si>
  <si>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</si>
  <si>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</si>
  <si>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</si>
  <si>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</si>
  <si>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</si>
  <si>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</si>
  <si>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</si>
  <si>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</si>
  <si>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</si>
  <si>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</si>
  <si>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</si>
  <si>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</si>
  <si>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</si>
  <si>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</si>
  <si>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</si>
  <si>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</si>
  <si>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</si>
  <si>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</si>
  <si>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</si>
  <si>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</si>
  <si>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</si>
  <si>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</si>
  <si>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</si>
  <si>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</si>
  <si>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</si>
  <si>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</si>
  <si>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</si>
  <si>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</si>
  <si>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</si>
  <si>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</si>
  <si>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</si>
  <si>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</si>
  <si>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</si>
  <si>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</si>
  <si>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</si>
  <si>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</si>
  <si>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</si>
  <si>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</si>
  <si>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</si>
  <si>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</si>
  <si>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</si>
  <si>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</si>
  <si>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</si>
  <si>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</si>
  <si>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</si>
  <si>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</si>
  <si>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</si>
  <si>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</si>
  <si>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</si>
  <si>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</si>
  <si>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</si>
  <si>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</si>
  <si>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</si>
  <si>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</si>
  <si>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</si>
  <si>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</si>
  <si>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</si>
  <si>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</si>
  <si>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</si>
  <si>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</si>
  <si>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</si>
  <si>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</si>
  <si>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</si>
  <si>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</si>
  <si>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</si>
  <si>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</si>
  <si>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</si>
  <si>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</si>
  <si>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</si>
  <si>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</si>
  <si>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</si>
  <si>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</si>
  <si>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</si>
  <si>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</si>
  <si>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</si>
  <si>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</si>
  <si>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</si>
  <si>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</si>
  <si>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</si>
  <si>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</si>
  <si>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</si>
  <si>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</si>
  <si>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</si>
  <si>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</si>
  <si>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</si>
  <si>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</si>
  <si>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</si>
  <si>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</si>
  <si>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</si>
  <si>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</si>
  <si>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</si>
  <si>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</si>
  <si>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</si>
  <si>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</si>
  <si>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</si>
  <si>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</si>
  <si>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</si>
  <si>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</si>
  <si>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</si>
  <si>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</si>
  <si>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</si>
  <si>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</si>
  <si>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</si>
  <si>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</si>
  <si>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</si>
  <si>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</si>
  <si>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</si>
  <si>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</si>
  <si>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</si>
  <si>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</si>
  <si>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</si>
  <si>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</si>
  <si>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</si>
  <si>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</si>
  <si>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</si>
  <si>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</si>
  <si>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</si>
  <si>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</si>
  <si>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</si>
  <si>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</si>
  <si>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</si>
  <si>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</si>
  <si>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</si>
  <si>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</si>
  <si>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</si>
  <si>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</si>
  <si>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</si>
  <si>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</si>
  <si>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</si>
  <si>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</si>
  <si>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</si>
  <si>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</si>
  <si>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</si>
  <si>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</si>
  <si>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</si>
  <si>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</si>
  <si>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</si>
  <si>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</si>
  <si>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</si>
  <si>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</si>
  <si>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</si>
  <si>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</si>
  <si>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</si>
  <si>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</si>
  <si>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</si>
  <si>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</si>
  <si>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</si>
  <si>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</si>
  <si>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</si>
  <si>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</si>
  <si>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</si>
  <si>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</si>
  <si>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</si>
  <si>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</si>
  <si>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</si>
  <si>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</si>
  <si>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</si>
  <si>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</si>
  <si>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</si>
  <si>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</si>
  <si>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</si>
  <si>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</si>
  <si>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</si>
  <si>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</si>
  <si>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</si>
  <si>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</si>
  <si>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</si>
  <si>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</si>
  <si>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</si>
  <si>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</si>
  <si>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</si>
  <si>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</si>
  <si>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</si>
  <si>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</si>
  <si>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</si>
  <si>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</si>
  <si>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</si>
  <si>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</si>
  <si>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</si>
  <si>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</si>
  <si>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</si>
  <si>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</si>
  <si>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</si>
  <si>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</si>
  <si>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</si>
  <si>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</si>
  <si>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</si>
  <si>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</si>
  <si>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</si>
  <si>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</si>
  <si>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</si>
  <si>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</si>
  <si>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</si>
  <si>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</si>
  <si>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</si>
  <si>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</si>
  <si>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</si>
  <si>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</si>
  <si>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</si>
  <si>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</si>
  <si>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</si>
  <si>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</si>
  <si>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</si>
  <si>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</si>
  <si>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</si>
  <si>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</si>
  <si>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</si>
  <si>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</si>
  <si>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</si>
  <si>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</si>
  <si>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</si>
  <si>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</si>
  <si>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</si>
  <si>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</si>
  <si>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</si>
  <si>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</si>
  <si>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</si>
  <si>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</si>
  <si>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</si>
  <si>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</si>
  <si>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</si>
  <si>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</si>
  <si>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</si>
  <si>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</si>
  <si>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</si>
  <si>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</si>
  <si>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</si>
  <si>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</si>
  <si>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</si>
  <si>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</si>
  <si>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</si>
  <si>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</si>
  <si>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</si>
  <si>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</si>
  <si>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</si>
  <si>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</si>
  <si>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</si>
  <si>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</si>
  <si>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</si>
  <si>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</si>
  <si>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</si>
  <si>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</si>
  <si>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</si>
  <si>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</si>
  <si>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</si>
  <si>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</si>
  <si>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</si>
  <si>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</si>
  <si>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</si>
  <si>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</si>
  <si>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</si>
  <si>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</si>
  <si>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</si>
  <si>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</si>
  <si>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</si>
  <si>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</si>
  <si>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</si>
  <si>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</si>
  <si>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</si>
  <si>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</si>
  <si>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</si>
  <si>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</si>
  <si>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</si>
  <si>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</si>
  <si>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</si>
  <si>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</si>
  <si>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</si>
  <si>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</si>
  <si>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</si>
  <si>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</si>
  <si>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</si>
  <si>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</si>
  <si>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</si>
  <si>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</si>
  <si>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</si>
  <si>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</si>
  <si>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</si>
  <si>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</si>
  <si>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</si>
  <si>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</si>
  <si>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</si>
  <si>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</si>
  <si>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</si>
  <si>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</si>
  <si>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</si>
  <si>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</si>
  <si>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</si>
  <si>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</si>
  <si>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</si>
  <si>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</si>
  <si>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</si>
  <si>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</si>
  <si>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</si>
  <si>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</si>
  <si>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</si>
  <si>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</si>
  <si>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</si>
  <si>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</si>
  <si>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</si>
  <si>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</si>
  <si>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</si>
  <si>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</si>
  <si>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</si>
  <si>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</si>
  <si>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</si>
  <si>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</si>
  <si>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</si>
  <si>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</si>
  <si>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</si>
  <si>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</si>
  <si>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</si>
  <si>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</si>
  <si>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</si>
  <si>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</si>
  <si>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</si>
  <si>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</si>
  <si>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</si>
  <si>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</si>
  <si>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</si>
  <si>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</si>
  <si>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</si>
  <si>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</si>
  <si>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</si>
  <si>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</si>
  <si>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</si>
  <si>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</si>
  <si>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</si>
  <si>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</si>
  <si>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</si>
  <si>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</si>
  <si>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</si>
  <si>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</si>
  <si>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</si>
  <si>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</si>
  <si>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</si>
  <si>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</si>
  <si>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</si>
  <si>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</si>
  <si>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</si>
  <si>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</si>
  <si>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</si>
  <si>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</si>
  <si>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</si>
  <si>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</si>
  <si>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</si>
  <si>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</si>
  <si>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</si>
  <si>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</si>
  <si>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</si>
  <si>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</si>
  <si>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</si>
  <si>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</si>
  <si>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</si>
  <si>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</si>
  <si>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</si>
  <si>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</si>
  <si>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</si>
  <si>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</si>
  <si>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</si>
  <si>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</si>
  <si>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</si>
  <si>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</si>
  <si>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</si>
  <si>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</si>
  <si>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</si>
  <si>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</si>
  <si>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</si>
  <si>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</si>
  <si>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</si>
  <si>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</si>
  <si>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</si>
  <si>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</si>
  <si>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</si>
  <si>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</si>
  <si>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</si>
  <si>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</si>
  <si>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</si>
  <si>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</si>
  <si>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</si>
  <si>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</si>
  <si>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</si>
  <si>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</si>
  <si>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</si>
  <si>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</si>
  <si>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</si>
  <si>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</si>
  <si>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</si>
  <si>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</si>
  <si>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</si>
  <si>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</si>
  <si>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</si>
  <si>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</si>
  <si>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</si>
  <si>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</si>
  <si>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</si>
  <si>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</si>
  <si>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</si>
  <si>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</si>
  <si>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</si>
  <si>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</si>
  <si>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</si>
  <si>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</si>
  <si>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</si>
  <si>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</si>
  <si>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</si>
  <si>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</si>
  <si>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</si>
  <si>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</si>
  <si>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</si>
  <si>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</si>
  <si>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</si>
  <si>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</si>
  <si>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</si>
  <si>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</si>
  <si>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</si>
  <si>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</si>
  <si>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</si>
  <si>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</si>
  <si>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</si>
  <si>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</si>
  <si>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</si>
  <si>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</si>
  <si>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</si>
  <si>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</si>
  <si>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</si>
  <si>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</si>
  <si>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</si>
  <si>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</si>
  <si>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</si>
  <si>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</si>
  <si>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</si>
  <si>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</si>
  <si>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</si>
  <si>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</si>
  <si>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</si>
  <si>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</si>
  <si>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</si>
  <si>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</si>
  <si>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</si>
  <si>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</si>
  <si>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</si>
  <si>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</si>
  <si>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</si>
  <si>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</si>
  <si>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</si>
  <si>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</si>
  <si>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</si>
  <si>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</si>
  <si>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</si>
  <si>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</si>
  <si>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</si>
  <si>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</si>
  <si>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</si>
  <si>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</si>
  <si>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</si>
  <si>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</si>
  <si>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</si>
  <si>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</si>
  <si>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</si>
  <si>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</si>
  <si>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</si>
  <si>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</si>
  <si>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</si>
  <si>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</si>
  <si>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</si>
  <si>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</si>
  <si>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</si>
  <si>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</si>
  <si>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</si>
  <si>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</si>
  <si>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</si>
  <si>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</si>
  <si>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</si>
  <si>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</si>
  <si>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</si>
  <si>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</si>
  <si>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</si>
  <si>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</si>
  <si>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</si>
  <si>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</si>
  <si>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</si>
  <si>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</si>
  <si>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</si>
  <si>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</si>
  <si>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</si>
  <si>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</si>
  <si>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</si>
  <si>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</si>
  <si>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</si>
  <si>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</si>
  <si>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</si>
  <si>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</si>
  <si>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</si>
  <si>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</si>
  <si>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</si>
  <si>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</si>
  <si>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</si>
  <si>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</si>
  <si>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</si>
  <si>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</si>
  <si>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</si>
  <si>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</si>
  <si>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</si>
  <si>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</si>
  <si>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</si>
  <si>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</si>
  <si>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</si>
  <si>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</si>
  <si>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</si>
  <si>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</si>
  <si>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</si>
  <si>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</si>
  <si>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</si>
  <si>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</si>
  <si>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</si>
  <si>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</si>
  <si>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</si>
  <si>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</si>
  <si>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</si>
  <si>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</si>
  <si>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</si>
  <si>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</si>
  <si>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</si>
  <si>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</si>
  <si>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</si>
  <si>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</si>
  <si>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</si>
  <si>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</si>
  <si>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</si>
  <si>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</si>
  <si>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</si>
  <si>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</si>
  <si>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</si>
  <si>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</si>
  <si>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</si>
  <si>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</si>
  <si>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</si>
  <si>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</si>
  <si>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</si>
  <si>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</si>
  <si>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</si>
  <si>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</si>
  <si>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</si>
  <si>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</si>
  <si>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</si>
  <si>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</si>
  <si>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</si>
  <si>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</si>
  <si>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</si>
  <si>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</si>
  <si>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</si>
  <si>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</si>
  <si>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</si>
  <si>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</si>
  <si>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</si>
  <si>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</si>
  <si>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</si>
  <si>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</si>
  <si>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</si>
  <si>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</si>
  <si>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</si>
  <si>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</si>
  <si>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</si>
  <si>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</si>
  <si>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</si>
  <si>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</si>
  <si>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</si>
  <si>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</si>
  <si>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</si>
  <si>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</si>
  <si>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</si>
  <si>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</si>
  <si>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</si>
  <si>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</si>
  <si>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</si>
  <si>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</si>
  <si>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</si>
  <si>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</si>
  <si>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</si>
  <si>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</si>
  <si>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</si>
  <si>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</si>
  <si>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</si>
  <si>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</si>
  <si>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</si>
  <si>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</si>
  <si>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</si>
  <si>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</si>
  <si>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</si>
  <si>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</si>
  <si>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</si>
  <si>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</si>
  <si>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</si>
  <si>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</si>
  <si>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</si>
  <si>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</si>
  <si>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</si>
  <si>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</si>
  <si>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</si>
  <si>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</si>
  <si>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</si>
  <si>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</si>
  <si>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</si>
  <si>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</si>
  <si>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</si>
  <si>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</si>
  <si>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</si>
  <si>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</si>
  <si>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</si>
  <si>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</si>
  <si>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</si>
  <si>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</si>
  <si>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</si>
  <si>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</si>
  <si>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</si>
  <si>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</si>
  <si>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</si>
  <si>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</si>
  <si>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</si>
  <si>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</si>
  <si>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</si>
  <si>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</si>
  <si>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</si>
  <si>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</si>
  <si>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</si>
  <si>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</si>
  <si>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</si>
  <si>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</si>
  <si>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</si>
  <si>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</si>
  <si>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</si>
  <si>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</si>
  <si>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</si>
  <si>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</si>
  <si>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</si>
  <si>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</si>
  <si>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</si>
  <si>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</si>
  <si>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</si>
  <si>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</si>
  <si>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</si>
  <si>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</si>
  <si>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</si>
  <si>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</si>
  <si>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</si>
  <si>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</si>
  <si>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</si>
  <si>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</si>
  <si>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</si>
  <si>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</si>
  <si>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</si>
  <si>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</si>
  <si>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</si>
  <si>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</si>
  <si>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</si>
  <si>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</si>
  <si>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</si>
  <si>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</si>
  <si>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</si>
  <si>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</si>
  <si>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</si>
  <si>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</si>
  <si>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</si>
  <si>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</si>
  <si>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</si>
  <si>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</si>
  <si>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</si>
  <si>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</si>
  <si>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</si>
  <si>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</si>
  <si>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</si>
  <si>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</si>
  <si>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</si>
  <si>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</si>
  <si>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</si>
  <si>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</si>
  <si>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</si>
  <si>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</si>
  <si>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</si>
  <si>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</si>
  <si>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</si>
  <si>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</si>
  <si>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</si>
  <si>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</si>
  <si>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</si>
  <si>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</si>
  <si>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</si>
  <si>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</si>
  <si>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</si>
  <si>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</si>
  <si>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</si>
  <si>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</si>
  <si>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</si>
  <si>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</si>
  <si>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</si>
  <si>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</si>
  <si>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</si>
  <si>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</si>
  <si>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</si>
  <si>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</si>
  <si>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</si>
  <si>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</si>
  <si>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</si>
  <si>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</si>
  <si>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</si>
  <si>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</si>
  <si>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</si>
  <si>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</si>
  <si>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</si>
  <si>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</si>
  <si>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</si>
  <si>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</si>
  <si>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</si>
  <si>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</si>
  <si>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</si>
  <si>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</si>
  <si>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</si>
  <si>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</si>
  <si>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</si>
  <si>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</si>
  <si>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</si>
  <si>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</si>
  <si>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</si>
  <si>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</si>
  <si>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</si>
  <si>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</si>
  <si>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</si>
  <si>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</si>
  <si>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</si>
  <si>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</si>
  <si>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</si>
  <si>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</si>
  <si>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</si>
  <si>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</si>
  <si>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</si>
  <si>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</si>
  <si>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</si>
  <si>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</si>
  <si>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</si>
  <si>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</si>
  <si>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</si>
  <si>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</si>
  <si>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</si>
  <si>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</si>
  <si>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</si>
  <si>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</si>
  <si>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</si>
  <si>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</si>
  <si>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</si>
  <si>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</si>
  <si>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</si>
  <si>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</si>
  <si>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</si>
  <si>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</si>
  <si>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</si>
  <si>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</si>
  <si>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</si>
  <si>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</si>
  <si>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</si>
  <si>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</si>
  <si>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</si>
  <si>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</si>
  <si>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</si>
  <si>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</si>
  <si>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</si>
  <si>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</si>
  <si>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</si>
  <si>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</si>
  <si>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</si>
  <si>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</si>
  <si>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</si>
  <si>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</si>
  <si>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</si>
  <si>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</si>
  <si>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</si>
  <si>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</si>
  <si>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</si>
  <si>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</si>
  <si>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</si>
  <si>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</si>
  <si>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</si>
  <si>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</si>
  <si>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</si>
  <si>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</si>
  <si>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</si>
  <si>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</si>
  <si>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</si>
  <si>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</si>
  <si>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</si>
  <si>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</si>
  <si>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</si>
  <si>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</si>
  <si>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</si>
  <si>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</si>
  <si>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</si>
  <si>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</si>
  <si>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</si>
  <si>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</si>
  <si>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</si>
  <si>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</si>
  <si>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</si>
  <si>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</si>
  <si>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</si>
  <si>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</si>
  <si>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</si>
  <si>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</si>
  <si>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</si>
  <si>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</si>
  <si>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</si>
  <si>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</si>
  <si>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</si>
  <si>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</si>
  <si>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</si>
  <si>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</si>
  <si>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</si>
  <si>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</si>
  <si>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</si>
  <si>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</si>
  <si>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</si>
  <si>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</si>
  <si>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</si>
  <si>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</si>
  <si>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</si>
  <si>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</si>
  <si>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</si>
  <si>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</si>
  <si>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</si>
  <si>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</si>
  <si>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</si>
  <si>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</si>
  <si>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</si>
  <si>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</si>
  <si>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</si>
  <si>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</si>
  <si>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</si>
  <si>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</si>
  <si>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</si>
  <si>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</si>
  <si>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</si>
  <si>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</si>
  <si>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</si>
  <si>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</si>
  <si>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</si>
  <si>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</si>
  <si>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</si>
  <si>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</si>
  <si>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</si>
  <si>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</si>
  <si>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</si>
  <si>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</si>
  <si>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</si>
  <si>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</si>
  <si>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</si>
  <si>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</si>
  <si>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</si>
  <si>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</si>
  <si>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</si>
  <si>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</si>
  <si>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</si>
  <si>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</si>
  <si>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</si>
  <si>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</si>
  <si>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</si>
  <si>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</si>
  <si>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</si>
  <si>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</si>
  <si>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</si>
  <si>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</si>
  <si>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</si>
  <si>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</si>
  <si>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</si>
  <si>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</si>
  <si>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</si>
  <si>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</si>
  <si>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</si>
  <si>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</si>
  <si>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</si>
  <si>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</si>
  <si>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</si>
  <si>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</si>
  <si>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</si>
  <si>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</si>
  <si>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</si>
  <si>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</si>
  <si>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</si>
  <si>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</si>
  <si>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</si>
  <si>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</si>
  <si>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</si>
  <si>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</si>
  <si>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</si>
  <si>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</si>
  <si>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</si>
  <si>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</si>
  <si>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</si>
  <si>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</si>
  <si>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</si>
  <si>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</si>
  <si>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</si>
  <si>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</si>
  <si>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</si>
  <si>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</si>
  <si>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</si>
  <si>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</si>
  <si>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</si>
  <si>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</si>
  <si>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</si>
  <si>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</si>
  <si>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</si>
  <si>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</si>
  <si>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</si>
  <si>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</si>
  <si>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</si>
  <si>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</si>
  <si>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</si>
  <si>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</si>
  <si>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</si>
  <si>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</si>
  <si>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</si>
  <si>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</si>
  <si>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</si>
  <si>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</si>
  <si>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</si>
  <si>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</si>
  <si>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</si>
  <si>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</si>
  <si>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</si>
  <si>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</si>
  <si>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</si>
  <si>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</si>
  <si>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</si>
  <si>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</si>
  <si>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</si>
  <si>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</si>
  <si>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</si>
  <si>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</si>
  <si>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</si>
  <si>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</si>
  <si>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</si>
  <si>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</si>
  <si>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</si>
  <si>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</si>
  <si>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</si>
  <si>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</si>
  <si>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</si>
  <si>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</si>
  <si>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</si>
  <si>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</si>
  <si>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</si>
  <si>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</si>
  <si>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</si>
  <si>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</si>
  <si>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</si>
  <si>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</si>
  <si>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</si>
  <si>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</si>
  <si>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</si>
  <si>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</si>
  <si>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</si>
  <si>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</si>
  <si>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</si>
  <si>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</si>
  <si>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</si>
  <si>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</si>
  <si>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</si>
  <si>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</si>
  <si>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</si>
  <si>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</si>
  <si>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</si>
  <si>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</si>
  <si>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</si>
  <si>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</si>
  <si>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</si>
  <si>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</si>
  <si>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</si>
  <si>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</si>
  <si>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</si>
  <si>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</si>
  <si>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</si>
  <si>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</si>
  <si>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</si>
  <si>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</si>
  <si>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</si>
  <si>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</si>
  <si>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</si>
  <si>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</si>
  <si>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</si>
  <si>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</si>
  <si>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</si>
  <si>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</si>
  <si>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</si>
  <si>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</si>
  <si>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</si>
  <si>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</si>
  <si>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</si>
  <si>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</si>
  <si>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</si>
  <si>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</si>
  <si>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</si>
  <si>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</si>
  <si>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</si>
  <si>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</si>
  <si>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</si>
  <si>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</si>
  <si>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</si>
  <si>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</si>
  <si>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</si>
  <si>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</si>
  <si>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</si>
  <si>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</si>
  <si>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</si>
  <si>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</si>
  <si>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</si>
  <si>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</si>
  <si>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</si>
  <si>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</si>
  <si>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</si>
  <si>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</si>
  <si>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</si>
  <si>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</si>
  <si>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</si>
  <si>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</si>
  <si>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</si>
  <si>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</si>
  <si>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</si>
  <si>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</si>
  <si>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</si>
  <si>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</si>
  <si>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</si>
  <si>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</si>
  <si>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</si>
  <si>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</si>
  <si>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</si>
  <si>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</si>
  <si>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</si>
  <si>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</si>
  <si>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</si>
  <si>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</si>
  <si>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</si>
  <si>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</si>
  <si>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</si>
  <si>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</si>
  <si>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</si>
  <si>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</si>
  <si>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</si>
  <si>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</si>
  <si>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</si>
  <si>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</si>
  <si>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</si>
  <si>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</si>
  <si>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</si>
  <si>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</si>
  <si>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</si>
  <si>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</si>
  <si>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</si>
  <si>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</si>
  <si>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</si>
  <si>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</si>
  <si>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</si>
  <si>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</si>
  <si>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</si>
  <si>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</si>
  <si>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</si>
  <si>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</si>
  <si>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</si>
  <si>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</si>
  <si>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</si>
  <si>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</si>
  <si>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</si>
  <si>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</si>
  <si>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</si>
  <si>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</si>
  <si>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</si>
  <si>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</si>
  <si>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</si>
  <si>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</si>
  <si>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</si>
  <si>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</si>
  <si>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</si>
  <si>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</si>
  <si>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</si>
  <si>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</si>
  <si>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</si>
  <si>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</si>
  <si>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</si>
  <si>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</si>
  <si>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</si>
  <si>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</si>
  <si>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</si>
  <si>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</si>
  <si>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</si>
  <si>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</si>
  <si>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</si>
  <si>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</si>
  <si>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</si>
  <si>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</si>
  <si>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</si>
  <si>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</si>
  <si>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</si>
  <si>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</si>
  <si>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</si>
  <si>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</si>
  <si>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</si>
  <si>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</si>
  <si>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</si>
  <si>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</si>
  <si>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</si>
  <si>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</si>
  <si>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</si>
  <si>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</si>
  <si>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</si>
  <si>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</si>
  <si>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</si>
  <si>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</si>
  <si>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</si>
  <si>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</si>
  <si>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</si>
  <si>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</si>
  <si>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</si>
  <si>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</si>
  <si>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</si>
  <si>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</si>
  <si>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</si>
  <si>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</si>
  <si>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</si>
  <si>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</si>
  <si>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</si>
  <si>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</si>
  <si>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</si>
  <si>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</si>
  <si>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</si>
  <si>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</si>
  <si>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</si>
  <si>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</si>
  <si>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</si>
  <si>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</si>
  <si>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</si>
  <si>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</si>
  <si>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</si>
  <si>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</si>
  <si>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</si>
  <si>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</si>
  <si>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</si>
  <si>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</si>
  <si>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</si>
  <si>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</si>
  <si>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</si>
  <si>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</si>
  <si>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</si>
  <si>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</si>
  <si>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</si>
  <si>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</si>
  <si>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</si>
  <si>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</si>
  <si>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</si>
  <si>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</si>
  <si>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</si>
  <si>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</si>
  <si>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</si>
  <si>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</si>
  <si>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</si>
  <si>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</si>
  <si>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</si>
  <si>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</si>
  <si>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</si>
  <si>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</si>
  <si>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</si>
  <si>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</si>
  <si>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</si>
  <si>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</si>
  <si>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</si>
  <si>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</si>
  <si>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</si>
  <si>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</si>
  <si>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</si>
  <si>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</si>
  <si>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</si>
  <si>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</si>
  <si>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</si>
  <si>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</si>
  <si>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</si>
  <si>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</si>
  <si>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</si>
  <si>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</si>
  <si>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</si>
  <si>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</si>
  <si>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</si>
  <si>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</si>
  <si>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</si>
  <si>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</si>
  <si>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</si>
  <si>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</si>
  <si>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</si>
  <si>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</si>
  <si>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</si>
  <si>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</si>
  <si>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</si>
  <si>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</si>
  <si>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</si>
  <si>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</si>
  <si>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</si>
  <si>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</si>
  <si>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</si>
  <si>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</si>
  <si>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</si>
  <si>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</si>
  <si>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</si>
  <si>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</si>
  <si>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</si>
  <si>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</si>
  <si>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</si>
  <si>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</si>
  <si>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</si>
  <si>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</si>
  <si>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</si>
  <si>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</si>
  <si>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</si>
  <si>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</si>
  <si>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</si>
  <si>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</si>
  <si>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</si>
  <si>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</si>
  <si>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</si>
  <si>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</si>
  <si>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</si>
  <si>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</si>
  <si>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</si>
  <si>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</si>
  <si>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</si>
  <si>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</si>
  <si>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</si>
  <si>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</si>
  <si>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</si>
  <si>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</si>
  <si>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</si>
  <si>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</si>
  <si>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</si>
  <si>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</si>
  <si>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</si>
  <si>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</si>
  <si>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</si>
  <si>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</si>
  <si>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</si>
  <si>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</si>
  <si>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</si>
  <si>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</si>
  <si>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</si>
  <si>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</si>
  <si>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</si>
  <si>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</si>
  <si>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</si>
  <si>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</si>
  <si>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</si>
  <si>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</si>
  <si>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</si>
  <si>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</si>
  <si>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</si>
  <si>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</si>
  <si>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</si>
  <si>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</si>
  <si>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</si>
  <si>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</si>
  <si>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</si>
  <si>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</si>
  <si>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</si>
  <si>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</si>
  <si>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</si>
  <si>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</si>
  <si>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</si>
  <si>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</si>
  <si>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</si>
  <si>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</si>
  <si>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</si>
  <si>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</si>
  <si>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</si>
  <si>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</si>
  <si>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</si>
  <si>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</si>
  <si>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</si>
  <si>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</si>
  <si>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</si>
  <si>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</si>
  <si>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</si>
  <si>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</si>
  <si>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</si>
  <si>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</si>
  <si>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</si>
  <si>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</si>
  <si>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</si>
  <si>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</si>
  <si>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</si>
  <si>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</si>
  <si>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</si>
  <si>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</si>
  <si>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</si>
  <si>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</si>
  <si>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</si>
  <si>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</si>
  <si>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</si>
  <si>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</si>
  <si>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</si>
  <si>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</si>
  <si>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</si>
  <si>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</si>
  <si>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</si>
  <si>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</si>
  <si>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</si>
  <si>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</si>
  <si>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</si>
  <si>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</si>
  <si>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</si>
  <si>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</si>
  <si>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</si>
  <si>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</si>
  <si>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</si>
  <si>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</si>
  <si>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</si>
  <si>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</si>
  <si>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</si>
  <si>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</si>
  <si>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</si>
  <si>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</si>
  <si>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</si>
  <si>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</si>
  <si>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</si>
  <si>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</si>
  <si>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</si>
  <si>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</si>
  <si>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</si>
  <si>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</si>
  <si>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</si>
  <si>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</si>
  <si>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</si>
  <si>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</si>
  <si>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</si>
  <si>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</si>
  <si>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</si>
  <si>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</si>
  <si>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</si>
  <si>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</si>
  <si>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</si>
  <si>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</si>
  <si>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</si>
  <si>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</si>
  <si>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</si>
  <si>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</si>
  <si>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</si>
  <si>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</si>
  <si>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</si>
  <si>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</si>
  <si>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</si>
  <si>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</si>
  <si>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</si>
  <si>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</si>
  <si>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</si>
  <si>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</si>
  <si>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</si>
  <si>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</si>
  <si>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</si>
  <si>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</si>
  <si>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</si>
  <si>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</si>
  <si>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</si>
  <si>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</si>
  <si>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</si>
  <si>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</si>
  <si>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</si>
  <si>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</si>
  <si>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</si>
  <si>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</si>
  <si>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</si>
  <si>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</si>
  <si>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</si>
  <si>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</si>
  <si>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</si>
  <si>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</si>
  <si>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</si>
  <si>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</si>
  <si>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</si>
  <si>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</si>
  <si>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</si>
  <si>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</si>
  <si>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</si>
  <si>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</si>
  <si>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</si>
  <si>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</si>
  <si>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</si>
  <si>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</si>
  <si>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</si>
  <si>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</si>
  <si>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</si>
  <si>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</si>
  <si>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</si>
  <si>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</si>
  <si>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</si>
  <si>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</si>
  <si>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</si>
  <si>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</si>
  <si>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</si>
  <si>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</si>
  <si>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</si>
  <si>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</si>
  <si>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</si>
  <si>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</si>
  <si>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</si>
  <si>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</si>
  <si>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</si>
  <si>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</si>
  <si>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</si>
  <si>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</si>
  <si>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</si>
  <si>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</si>
  <si>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</si>
  <si>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</si>
  <si>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</si>
  <si>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</si>
  <si>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</si>
  <si>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</si>
  <si>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</si>
  <si>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</si>
  <si>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</si>
  <si>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</si>
  <si>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</si>
  <si>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</si>
  <si>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</si>
  <si>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</si>
  <si>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</si>
  <si>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</si>
  <si>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</si>
  <si>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</si>
  <si>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</si>
  <si>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</si>
  <si>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</si>
  <si>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</si>
  <si>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</si>
  <si>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</si>
  <si>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</si>
  <si>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</si>
  <si>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</si>
  <si>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</si>
  <si>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</si>
  <si>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</si>
  <si>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</si>
  <si>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</si>
  <si>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</si>
  <si>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</si>
  <si>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</si>
  <si>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</si>
  <si>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</si>
  <si>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</si>
  <si>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</si>
  <si>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</si>
  <si>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</si>
  <si>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</si>
  <si>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</si>
  <si>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</si>
  <si>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</si>
  <si>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</si>
  <si>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</si>
  <si>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</si>
  <si>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</si>
  <si>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</si>
  <si>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</si>
  <si>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</si>
  <si>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</si>
  <si>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</si>
  <si>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</si>
  <si>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</si>
  <si>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</si>
  <si>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</si>
  <si>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</si>
  <si>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</si>
  <si>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</si>
  <si>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</si>
  <si>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</si>
  <si>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</si>
  <si>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</si>
  <si>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</si>
  <si>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</si>
  <si>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</si>
  <si>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</si>
  <si>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</si>
  <si>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</si>
  <si>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</si>
  <si>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</si>
  <si>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</si>
  <si>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</si>
  <si>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</si>
  <si>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</si>
  <si>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</si>
  <si>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</si>
  <si>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</si>
  <si>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</si>
  <si>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</si>
  <si>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</si>
  <si>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</si>
  <si>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</si>
  <si>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</si>
  <si>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</si>
  <si>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</si>
  <si>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</si>
  <si>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</si>
  <si>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</si>
  <si>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</si>
  <si>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</si>
  <si>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</si>
  <si>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</si>
  <si>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</si>
  <si>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</si>
  <si>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</si>
  <si>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</si>
  <si>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</si>
  <si>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</si>
  <si>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</si>
  <si>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</si>
  <si>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</si>
  <si>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</si>
  <si>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</si>
  <si>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</si>
  <si>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</si>
  <si>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</si>
  <si>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</si>
  <si>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</si>
  <si>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</si>
  <si>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</si>
  <si>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</si>
  <si>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</si>
  <si>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</si>
  <si>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</si>
  <si>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</si>
  <si>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</si>
  <si>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</si>
  <si>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</si>
  <si>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</si>
  <si>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</si>
  <si>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</si>
  <si>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</si>
  <si>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</si>
  <si>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</si>
  <si>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</si>
  <si>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</si>
  <si>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</si>
  <si>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</si>
  <si>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</si>
  <si>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</si>
  <si>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</si>
  <si>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</si>
  <si>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</si>
  <si>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</si>
  <si>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</si>
  <si>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</si>
  <si>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</si>
  <si>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</si>
  <si>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</si>
  <si>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</si>
  <si>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</si>
  <si>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</si>
  <si>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</si>
  <si>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</si>
  <si>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</si>
  <si>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</si>
  <si>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</si>
  <si>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</si>
  <si>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</si>
  <si>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</si>
  <si>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</si>
  <si>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</si>
  <si>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</si>
  <si>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</si>
  <si>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</si>
  <si>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</si>
  <si>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</si>
  <si>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</si>
  <si>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</si>
  <si>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</si>
  <si>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</si>
  <si>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</si>
  <si>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</si>
  <si>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</si>
  <si>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</si>
  <si>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</si>
  <si>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</si>
  <si>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</si>
  <si>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</si>
  <si>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</si>
  <si>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</si>
  <si>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</si>
  <si>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</si>
  <si>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</si>
  <si>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</si>
  <si>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</si>
  <si>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</si>
  <si>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</si>
  <si>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</si>
  <si>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</si>
  <si>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</si>
  <si>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</si>
  <si>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</si>
  <si>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</si>
  <si>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</si>
  <si>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</si>
  <si>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</si>
  <si>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</si>
  <si>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</si>
  <si>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</si>
  <si>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</si>
  <si>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</si>
  <si>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</si>
  <si>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</si>
  <si>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</si>
  <si>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</si>
  <si>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</si>
  <si>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</si>
  <si>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</si>
  <si>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</si>
  <si>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</si>
  <si>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</si>
  <si>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</si>
  <si>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</si>
  <si>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</si>
  <si>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</si>
  <si>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</si>
  <si>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</si>
  <si>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</si>
  <si>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</si>
  <si>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</si>
  <si>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</si>
  <si>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</si>
  <si>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</si>
  <si>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</si>
  <si>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</si>
  <si>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</si>
  <si>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</si>
  <si>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</si>
  <si>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</si>
  <si>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</si>
  <si>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</si>
  <si>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</si>
  <si>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</si>
  <si>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</si>
  <si>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</si>
  <si>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</si>
  <si>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</si>
  <si>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</si>
  <si>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</si>
  <si>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</si>
  <si>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</si>
  <si>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</si>
  <si>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</si>
  <si>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</si>
  <si>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</si>
  <si>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</si>
  <si>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</si>
  <si>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</si>
  <si>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</si>
  <si>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</si>
  <si>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</si>
  <si>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</si>
  <si>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</si>
  <si>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</si>
  <si>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</si>
  <si>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</si>
  <si>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</si>
  <si>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</si>
  <si>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</si>
  <si>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</si>
  <si>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</si>
  <si>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</si>
  <si>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</si>
  <si>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</si>
  <si>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</si>
  <si>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</si>
  <si>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</si>
  <si>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</si>
  <si>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</si>
  <si>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</si>
  <si>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</si>
  <si>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</si>
  <si>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</si>
  <si>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</si>
  <si>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</si>
  <si>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</si>
  <si>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</si>
  <si>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</si>
  <si>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</si>
  <si>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</si>
  <si>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</si>
  <si>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</si>
  <si>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</si>
  <si>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</si>
  <si>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</si>
  <si>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</si>
  <si>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</si>
  <si>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</si>
  <si>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</si>
  <si>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</si>
  <si>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</si>
  <si>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</si>
  <si>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</si>
  <si>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</si>
  <si>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</si>
  <si>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</si>
  <si>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</si>
  <si>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</si>
  <si>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</si>
  <si>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</si>
  <si>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</si>
  <si>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</si>
  <si>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</si>
  <si>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</si>
  <si>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</si>
  <si>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</si>
  <si>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</si>
  <si>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</si>
  <si>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</si>
  <si>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</si>
  <si>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</si>
  <si>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</si>
  <si>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</si>
  <si>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</si>
  <si>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</si>
  <si>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</si>
  <si>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</si>
  <si>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</si>
  <si>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</si>
  <si>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</si>
  <si>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</si>
  <si>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</si>
  <si>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</si>
  <si>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</si>
  <si>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</si>
  <si>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</si>
  <si>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</si>
  <si>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</si>
  <si>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</si>
  <si>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</si>
  <si>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</si>
  <si>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</si>
  <si>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</si>
  <si>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</si>
  <si>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</si>
  <si>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</si>
  <si>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</si>
  <si>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</si>
  <si>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</si>
  <si>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</si>
  <si>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</si>
  <si>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</si>
  <si>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</si>
  <si>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</si>
  <si>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</si>
  <si>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</si>
  <si>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</si>
  <si>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</si>
  <si>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</si>
  <si>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</si>
  <si>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</si>
  <si>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</si>
  <si>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</si>
  <si>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</si>
  <si>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</si>
  <si>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</si>
  <si>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</si>
  <si>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</si>
  <si>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</si>
  <si>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</si>
  <si>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</si>
  <si>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</si>
  <si>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</si>
  <si>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</si>
  <si>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</si>
  <si>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</si>
  <si>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</si>
  <si>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</si>
  <si>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</si>
  <si>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</si>
  <si>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</si>
  <si>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</si>
  <si>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</si>
  <si>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</si>
  <si>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</si>
  <si>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</si>
  <si>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</si>
  <si>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</si>
  <si>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</si>
  <si>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</si>
  <si>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</si>
  <si>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</si>
  <si>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</si>
  <si>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</si>
  <si>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</si>
  <si>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</si>
  <si>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</si>
  <si>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</si>
  <si>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</si>
  <si>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</si>
  <si>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</si>
  <si>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</si>
  <si>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</si>
  <si>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</si>
  <si>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</si>
  <si>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</si>
  <si>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</si>
  <si>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</si>
  <si>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</si>
  <si>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</si>
  <si>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</si>
  <si>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</si>
  <si>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</si>
  <si>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</si>
  <si>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</si>
  <si>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</si>
  <si>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</si>
  <si>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</si>
  <si>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</si>
  <si>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</si>
  <si>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</si>
  <si>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</si>
  <si>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</si>
  <si>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</si>
  <si>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</si>
  <si>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</si>
  <si>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</si>
  <si>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</si>
  <si>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</si>
  <si>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</si>
  <si>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</si>
  <si>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</si>
  <si>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</si>
  <si>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</si>
  <si>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</si>
  <si>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</si>
  <si>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</si>
  <si>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</si>
  <si>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</si>
  <si>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</si>
  <si>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</si>
  <si>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</si>
  <si>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</si>
  <si>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</si>
  <si>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</si>
  <si>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</si>
  <si>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</si>
  <si>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</si>
  <si>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</si>
  <si>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</si>
  <si>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</si>
  <si>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</si>
  <si>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</si>
  <si>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</si>
  <si>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</si>
  <si>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</si>
  <si>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</si>
  <si>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</si>
  <si>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</si>
  <si>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</si>
  <si>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</si>
  <si>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</si>
  <si>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</si>
  <si>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</si>
  <si>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</si>
  <si>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</si>
  <si>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</si>
  <si>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</si>
  <si>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</si>
  <si>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</si>
  <si>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</si>
  <si>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</si>
  <si>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</si>
  <si>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</si>
  <si>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</si>
  <si>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</si>
  <si>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</si>
  <si>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</si>
  <si>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</si>
  <si>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</si>
  <si>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</si>
  <si>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</si>
  <si>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</si>
  <si>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</si>
  <si>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</si>
  <si>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</si>
  <si>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</si>
  <si>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</si>
  <si>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</si>
  <si>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</si>
  <si>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</si>
  <si>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</si>
  <si>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</si>
  <si>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</si>
  <si>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</si>
  <si>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</si>
  <si>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</si>
  <si>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</si>
  <si>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</si>
  <si>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</si>
  <si>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</si>
  <si>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</si>
  <si>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</si>
  <si>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</si>
  <si>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</si>
  <si>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</si>
  <si>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</si>
  <si>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</si>
  <si>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</si>
  <si>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</si>
  <si>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</si>
  <si>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</si>
  <si>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</si>
  <si>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</si>
  <si>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</si>
  <si>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</si>
  <si>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</si>
  <si>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</si>
  <si>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</si>
  <si>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</si>
  <si>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</si>
  <si>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</si>
  <si>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</si>
  <si>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</si>
  <si>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</si>
  <si>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</si>
  <si>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</si>
  <si>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</si>
  <si>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</si>
  <si>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</si>
  <si>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</si>
  <si>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</si>
  <si>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</si>
  <si>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</si>
  <si>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</si>
  <si>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</si>
  <si>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</si>
  <si>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</si>
  <si>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</si>
  <si>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</si>
  <si>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</si>
  <si>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</si>
  <si>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</si>
  <si>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</si>
  <si>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</si>
  <si>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</si>
  <si>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</si>
  <si>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</si>
  <si>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</si>
  <si>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</si>
  <si>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</si>
  <si>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</si>
  <si>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</si>
  <si>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</si>
  <si>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</si>
  <si>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</si>
  <si>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</si>
  <si>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</si>
  <si>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</si>
  <si>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</si>
  <si>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</si>
  <si>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</si>
  <si>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</si>
  <si>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</si>
  <si>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</si>
  <si>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</si>
  <si>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</si>
  <si>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</si>
  <si>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</si>
  <si>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</si>
  <si>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</si>
  <si>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</si>
  <si>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</si>
  <si>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</si>
  <si>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</si>
  <si>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</si>
  <si>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</si>
  <si>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</si>
  <si>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</si>
  <si>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</si>
  <si>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</si>
  <si>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</si>
  <si>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</si>
  <si>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</si>
  <si>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</si>
  <si>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</si>
  <si>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</si>
  <si>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</si>
  <si>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</si>
  <si>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</si>
  <si>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</si>
  <si>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</si>
  <si>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</si>
  <si>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</si>
  <si>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</si>
  <si>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</si>
  <si>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</si>
  <si>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</si>
  <si>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</si>
  <si>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</si>
  <si>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</si>
  <si>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</si>
  <si>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</si>
  <si>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</si>
  <si>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</si>
  <si>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</si>
  <si>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</si>
  <si>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</si>
  <si>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</si>
  <si>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</si>
  <si>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</si>
  <si>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</si>
  <si>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</si>
  <si>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</si>
  <si>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</si>
  <si>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</si>
  <si>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</si>
  <si>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</si>
  <si>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</si>
  <si>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</si>
  <si>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</si>
  <si>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</si>
  <si>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</si>
  <si>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</si>
  <si>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</si>
  <si>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</si>
  <si>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</si>
  <si>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</si>
  <si>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</si>
  <si>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</si>
  <si>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</si>
  <si>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</si>
  <si>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</si>
  <si>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</si>
  <si>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</si>
  <si>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</si>
  <si>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</si>
  <si>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</si>
  <si>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</si>
  <si>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</si>
  <si>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</si>
  <si>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</si>
  <si>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</si>
  <si>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</si>
  <si>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</si>
  <si>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</si>
  <si>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</si>
  <si>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</si>
  <si>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</si>
  <si>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</si>
  <si>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</si>
  <si>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</si>
  <si>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</si>
  <si>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</si>
  <si>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</si>
  <si>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</si>
  <si>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</si>
  <si>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</si>
  <si>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</si>
  <si>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</si>
  <si>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</si>
  <si>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</si>
  <si>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</si>
  <si>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</si>
  <si>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</si>
  <si>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</si>
  <si>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</si>
  <si>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</si>
  <si>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</si>
  <si>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</si>
  <si>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</si>
  <si>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</si>
  <si>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</si>
  <si>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</si>
  <si>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</si>
  <si>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</si>
  <si>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</si>
  <si>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</si>
  <si>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</si>
  <si>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</si>
  <si>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</si>
  <si>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</si>
  <si>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</si>
  <si>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</si>
  <si>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</si>
  <si>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</si>
  <si>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</si>
  <si>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</si>
  <si>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</si>
  <si>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</si>
  <si>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</si>
  <si>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</si>
  <si>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</si>
  <si>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</si>
  <si>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</si>
  <si>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</si>
  <si>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</si>
  <si>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</si>
  <si>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</si>
  <si>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</si>
  <si>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</si>
  <si>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</si>
  <si>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</si>
  <si>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</si>
  <si>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</si>
  <si>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</si>
  <si>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</si>
  <si>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</si>
  <si>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</si>
  <si>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</si>
  <si>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</si>
  <si>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</si>
  <si>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</si>
  <si>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</si>
  <si>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</si>
  <si>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</si>
  <si>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</si>
  <si>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</si>
  <si>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</si>
  <si>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</si>
  <si>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</si>
  <si>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</si>
  <si>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</si>
  <si>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</si>
  <si>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</si>
  <si>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</si>
  <si>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</si>
  <si>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</si>
  <si>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</si>
  <si>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</si>
  <si>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</si>
  <si>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</si>
  <si>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</si>
  <si>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</si>
  <si>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</si>
  <si>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</si>
  <si>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</si>
  <si>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</si>
  <si>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</si>
  <si>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</si>
  <si>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</si>
  <si>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</si>
  <si>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</si>
  <si>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</si>
  <si>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</si>
  <si>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</si>
  <si>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</si>
  <si>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</si>
  <si>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</si>
  <si>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</si>
  <si>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</si>
  <si>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</si>
  <si>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</si>
  <si>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</si>
  <si>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</si>
  <si>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</si>
  <si>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</si>
  <si>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</si>
  <si>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</si>
  <si>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</si>
  <si>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</si>
  <si>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</si>
  <si>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</si>
  <si>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</si>
  <si>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</si>
  <si>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</si>
  <si>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</si>
  <si>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</si>
  <si>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</si>
  <si>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</si>
  <si>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</si>
  <si>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</si>
  <si>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</si>
  <si>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</si>
  <si>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</si>
  <si>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</si>
  <si>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</si>
  <si>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</si>
  <si>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</si>
  <si>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</si>
  <si>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</si>
  <si>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</si>
  <si>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</si>
  <si>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</si>
  <si>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</si>
  <si>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</si>
  <si>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</si>
  <si>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</si>
  <si>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</si>
  <si>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</si>
  <si>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</si>
  <si>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</si>
  <si>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</si>
  <si>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</si>
  <si>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</si>
  <si>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</si>
  <si>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</si>
  <si>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</si>
  <si>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</si>
  <si>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</si>
  <si>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</si>
  <si>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</si>
  <si>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</si>
  <si>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</si>
  <si>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</si>
  <si>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</si>
  <si>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</si>
  <si>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</si>
  <si>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</si>
  <si>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</si>
  <si>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</si>
  <si>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</si>
  <si>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</si>
  <si>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</si>
  <si>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</si>
  <si>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</si>
  <si>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</si>
  <si>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</si>
  <si>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</si>
  <si>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</si>
  <si>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</si>
  <si>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</si>
  <si>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</si>
  <si>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</si>
  <si>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</si>
  <si>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</si>
  <si>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</si>
  <si>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</si>
  <si>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</si>
  <si>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</si>
  <si>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</si>
  <si>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</si>
  <si>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</si>
  <si>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</si>
  <si>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</si>
  <si>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</si>
  <si>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</si>
  <si>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</si>
  <si>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</si>
  <si>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</si>
  <si>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</si>
  <si>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</si>
  <si>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</si>
  <si>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</si>
  <si>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</si>
  <si>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</si>
  <si>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</si>
  <si>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</si>
  <si>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</si>
  <si>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</si>
  <si>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</si>
  <si>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</si>
  <si>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</si>
  <si>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</si>
  <si>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</si>
  <si>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</si>
  <si>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</si>
  <si>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</si>
  <si>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</si>
  <si>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</si>
  <si>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</si>
  <si>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</si>
  <si>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</si>
  <si>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</si>
  <si>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</si>
  <si>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</si>
  <si>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</si>
  <si>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</si>
  <si>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</si>
  <si>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</si>
  <si>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</si>
  <si>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</si>
  <si>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</si>
  <si>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</si>
  <si>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</si>
  <si>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</si>
  <si>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</si>
  <si>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</si>
  <si>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</si>
  <si>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</si>
  <si>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</si>
  <si>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</si>
  <si>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</si>
  <si>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</si>
  <si>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</si>
  <si>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</si>
  <si>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</si>
  <si>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</si>
  <si>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</si>
  <si>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</si>
  <si>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</si>
  <si>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</si>
  <si>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</si>
  <si>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</si>
  <si>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</si>
  <si>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</si>
  <si>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</si>
  <si>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</si>
  <si>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</si>
  <si>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</si>
  <si>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</si>
  <si>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</si>
  <si>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</si>
  <si>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</si>
  <si>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</si>
  <si>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</si>
  <si>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</si>
  <si>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</si>
  <si>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</si>
  <si>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</si>
  <si>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</si>
  <si>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</si>
  <si>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</si>
  <si>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</si>
  <si>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</si>
  <si>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</si>
  <si>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</si>
  <si>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</si>
  <si>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</si>
  <si>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</si>
  <si>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</si>
  <si>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</si>
  <si>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</si>
  <si>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</si>
  <si>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</si>
  <si>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</si>
  <si>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</si>
  <si>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</si>
  <si>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</si>
  <si>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</si>
  <si>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</si>
  <si>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</si>
  <si>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</si>
  <si>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</si>
  <si>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</si>
  <si>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</si>
  <si>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</si>
  <si>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</si>
  <si>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</si>
  <si>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</si>
  <si>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</si>
  <si>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</si>
  <si>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</si>
  <si>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</si>
  <si>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</si>
  <si>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</si>
  <si>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</si>
  <si>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</si>
  <si>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</si>
  <si>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</si>
  <si>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</si>
  <si>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</si>
  <si>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</si>
  <si>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</si>
  <si>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</si>
  <si>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</si>
  <si>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</si>
  <si>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</si>
  <si>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</si>
  <si>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</si>
  <si>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</si>
  <si>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</si>
  <si>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</si>
  <si>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</si>
  <si>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</si>
  <si>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</si>
  <si>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</si>
  <si>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</si>
  <si>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</si>
  <si>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</si>
  <si>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</si>
  <si>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</si>
  <si>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</si>
  <si>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</si>
  <si>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</si>
  <si>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</si>
  <si>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</si>
  <si>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</si>
  <si>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</si>
  <si>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</si>
  <si>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</si>
  <si>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</si>
  <si>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</si>
  <si>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</si>
  <si>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</si>
  <si>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</si>
  <si>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</si>
  <si>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</si>
  <si>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</si>
  <si>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</si>
  <si>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</si>
  <si>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</si>
  <si>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</si>
  <si>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</si>
  <si>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</si>
  <si>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</si>
  <si>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</si>
  <si>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</si>
  <si>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</si>
  <si>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</si>
  <si>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</si>
  <si>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</si>
  <si>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</si>
  <si>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</si>
  <si>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</si>
  <si>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</si>
  <si>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</si>
  <si>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</si>
  <si>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</si>
  <si>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</si>
  <si>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</si>
  <si>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</si>
  <si>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</si>
  <si>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</si>
  <si>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</si>
  <si>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</si>
  <si>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</si>
  <si>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</si>
  <si>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</si>
  <si>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</si>
  <si>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</si>
  <si>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</si>
  <si>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</si>
  <si>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</si>
  <si>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</si>
  <si>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</si>
  <si>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</si>
  <si>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</si>
  <si>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</si>
  <si>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</si>
  <si>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</si>
  <si>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</si>
  <si>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</si>
  <si>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</si>
  <si>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</si>
  <si>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</si>
  <si>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</si>
  <si>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</si>
  <si>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</si>
  <si>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</si>
  <si>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</si>
  <si>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</si>
  <si>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</si>
  <si>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</si>
  <si>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</si>
  <si>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</si>
  <si>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</si>
  <si>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</si>
  <si>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</si>
  <si>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</si>
  <si>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</si>
  <si>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</si>
  <si>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</si>
  <si>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</si>
  <si>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</si>
  <si>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</si>
  <si>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</si>
  <si>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</si>
  <si>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</si>
  <si>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</si>
  <si>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</si>
  <si>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</si>
  <si>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</si>
  <si>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</si>
  <si>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</si>
  <si>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</si>
  <si>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</si>
  <si>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</si>
  <si>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</si>
  <si>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</si>
  <si>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</si>
  <si>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</si>
  <si>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</si>
  <si>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</si>
  <si>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</si>
  <si>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</si>
  <si>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</si>
  <si>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</si>
  <si>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</si>
  <si>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</si>
  <si>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</si>
  <si>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</si>
  <si>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</si>
  <si>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</si>
  <si>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</si>
  <si>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</si>
  <si>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</si>
  <si>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</si>
  <si>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</si>
  <si>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</si>
  <si>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</si>
  <si>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</si>
  <si>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</si>
  <si>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</si>
  <si>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</si>
  <si>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</si>
  <si>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</si>
  <si>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</si>
  <si>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</si>
  <si>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</si>
  <si>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</si>
  <si>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</si>
  <si>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</si>
  <si>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</si>
  <si>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</si>
  <si>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</si>
  <si>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</si>
  <si>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</si>
  <si>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</si>
  <si>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</si>
  <si>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</si>
  <si>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</si>
  <si>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</si>
  <si>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</si>
  <si>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</si>
  <si>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</si>
  <si>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</si>
  <si>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</si>
  <si>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</si>
  <si>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</si>
  <si>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</si>
  <si>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</si>
  <si>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</si>
  <si>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</si>
  <si>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</si>
  <si>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</si>
  <si>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</si>
  <si>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</si>
  <si>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</si>
  <si>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</si>
  <si>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</si>
  <si>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</si>
  <si>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</si>
  <si>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</si>
  <si>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</si>
  <si>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</si>
  <si>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</si>
  <si>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</si>
  <si>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</si>
  <si>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</si>
  <si>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</si>
  <si>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</si>
  <si>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</si>
  <si>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</si>
  <si>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</si>
  <si>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</si>
  <si>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</si>
  <si>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</si>
  <si>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</si>
  <si>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</si>
  <si>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</si>
  <si>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</si>
  <si>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</si>
  <si>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</si>
  <si>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</si>
  <si>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</si>
  <si>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</si>
  <si>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</si>
  <si>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</si>
  <si>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</si>
  <si>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</si>
  <si>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</si>
  <si>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</si>
  <si>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</si>
  <si>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</si>
  <si>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</si>
  <si>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</si>
  <si>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</si>
  <si>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</si>
  <si>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</si>
  <si>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</si>
  <si>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</si>
  <si>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</si>
  <si>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</si>
  <si>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</si>
  <si>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</si>
  <si>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</si>
  <si>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</si>
  <si>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</si>
  <si>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</si>
  <si>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</si>
  <si>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</si>
  <si>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</si>
  <si>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</si>
  <si>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</si>
  <si>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</si>
  <si>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</si>
  <si>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</si>
  <si>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</si>
  <si>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</si>
  <si>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</si>
  <si>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</si>
  <si>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</si>
  <si>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</si>
  <si>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</si>
  <si>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</si>
  <si>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</si>
  <si>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</si>
  <si>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</si>
  <si>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</si>
  <si>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</si>
  <si>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</si>
  <si>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</si>
  <si>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</si>
  <si>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</si>
  <si>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</si>
  <si>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</si>
  <si>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</si>
  <si>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</si>
  <si>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</si>
  <si>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</si>
  <si>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</si>
  <si>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</si>
  <si>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</si>
  <si>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</si>
  <si>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</si>
  <si>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</si>
  <si>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</si>
  <si>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</si>
  <si>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</si>
  <si>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</si>
  <si>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</si>
  <si>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</si>
  <si>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</si>
  <si>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</si>
  <si>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</si>
  <si>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</si>
  <si>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</si>
  <si>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</si>
  <si>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</si>
  <si>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</si>
  <si>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</si>
  <si>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</si>
  <si>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</si>
  <si>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</si>
  <si>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</si>
  <si>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</si>
  <si>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</si>
  <si>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</si>
  <si>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</si>
  <si>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</si>
  <si>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</si>
  <si>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</si>
  <si>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</si>
  <si>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</si>
  <si>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</si>
  <si>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</si>
  <si>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</si>
  <si>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</si>
  <si>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</si>
  <si>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</si>
  <si>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</si>
  <si>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</si>
  <si>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</si>
  <si>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</si>
  <si>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</si>
  <si>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</si>
  <si>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</si>
  <si>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</si>
  <si>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</si>
  <si>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</si>
  <si>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</si>
  <si>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</si>
  <si>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</si>
  <si>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</si>
  <si>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</si>
  <si>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</si>
  <si>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</si>
  <si>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</si>
  <si>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</si>
  <si>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</si>
  <si>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</si>
  <si>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</si>
  <si>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</si>
  <si>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</si>
  <si>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</si>
  <si>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</si>
  <si>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</si>
  <si>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</si>
  <si>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</si>
  <si>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</si>
  <si>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</si>
  <si>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</si>
  <si>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</si>
  <si>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</si>
  <si>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</si>
  <si>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</si>
  <si>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</si>
  <si>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</si>
  <si>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</si>
  <si>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</si>
  <si>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</si>
  <si>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</si>
  <si>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</si>
  <si>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</si>
  <si>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</si>
  <si>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</si>
  <si>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</si>
  <si>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</si>
  <si>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</si>
  <si>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</si>
  <si>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</si>
  <si>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</si>
  <si>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</si>
  <si>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</si>
  <si>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</si>
  <si>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</si>
  <si>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</si>
  <si>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</si>
  <si>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</si>
  <si>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</si>
  <si>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</si>
  <si>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</si>
  <si>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</si>
  <si>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</si>
  <si>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</si>
  <si>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</si>
  <si>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</si>
  <si>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</si>
  <si>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</si>
  <si>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</si>
  <si>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</si>
  <si>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</si>
  <si>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</si>
  <si>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</si>
  <si>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</si>
  <si>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</si>
  <si>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</si>
  <si>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</si>
  <si>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</si>
  <si>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</si>
  <si>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</si>
  <si>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</si>
  <si>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</si>
  <si>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</si>
  <si>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</si>
  <si>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</si>
  <si>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</si>
  <si>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</si>
  <si>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</si>
  <si>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</si>
  <si>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</si>
  <si>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</si>
  <si>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</si>
  <si>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</si>
  <si>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</si>
  <si>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</si>
  <si>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</si>
  <si>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</si>
  <si>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</si>
  <si>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</si>
  <si>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</si>
  <si>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</si>
  <si>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</si>
  <si>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</si>
  <si>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</si>
  <si>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</si>
  <si>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</si>
  <si>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</si>
  <si>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</si>
  <si>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</si>
  <si>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</si>
  <si>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</si>
  <si>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</si>
  <si>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</si>
  <si>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</si>
  <si>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</si>
  <si>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</si>
  <si>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</si>
  <si>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</si>
  <si>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</si>
  <si>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</si>
  <si>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</si>
  <si>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</si>
  <si>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</si>
  <si>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</si>
  <si>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</si>
  <si>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</si>
  <si>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</si>
  <si>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</si>
  <si>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</si>
  <si>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</si>
  <si>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</si>
  <si>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</si>
  <si>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</si>
  <si>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</si>
  <si>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</si>
  <si>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</si>
  <si>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</si>
  <si>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</si>
  <si>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</si>
  <si>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</si>
  <si>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</si>
  <si>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</si>
  <si>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</si>
  <si>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</si>
  <si>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</si>
  <si>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</si>
  <si>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</si>
  <si>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</si>
  <si>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</si>
  <si>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</si>
  <si>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</si>
  <si>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</si>
  <si>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</si>
  <si>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</si>
  <si>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</si>
  <si>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</si>
  <si>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</si>
  <si>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</si>
  <si>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</si>
  <si>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</si>
  <si>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</si>
  <si>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</si>
  <si>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</si>
  <si>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</si>
  <si>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</si>
  <si>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</si>
  <si>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</si>
  <si>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</si>
  <si>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</si>
  <si>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</si>
  <si>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</si>
  <si>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</si>
  <si>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</si>
  <si>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</si>
  <si>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</si>
  <si>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</si>
  <si>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</si>
  <si>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</si>
  <si>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</si>
  <si>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</si>
  <si>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</si>
  <si>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</si>
  <si>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</si>
  <si>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</si>
  <si>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</si>
  <si>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</si>
  <si>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</si>
  <si>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</si>
  <si>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</si>
  <si>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</si>
  <si>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</si>
  <si>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</si>
  <si>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</si>
  <si>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</si>
  <si>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</si>
  <si>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</si>
  <si>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</si>
  <si>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</si>
  <si>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</si>
  <si>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</si>
  <si>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</si>
  <si>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</si>
  <si>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</si>
  <si>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</si>
  <si>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</si>
  <si>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</si>
  <si>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</si>
  <si>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</si>
  <si>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</si>
  <si>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</si>
  <si>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</si>
  <si>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</si>
  <si>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</si>
  <si>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</si>
  <si>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</si>
  <si>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</si>
  <si>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</si>
  <si>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</si>
  <si>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</si>
  <si>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</si>
  <si>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</si>
  <si>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</si>
  <si>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</si>
  <si>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</si>
  <si>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</si>
  <si>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</si>
  <si>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</si>
  <si>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</si>
  <si>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</si>
  <si>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</si>
  <si>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</si>
  <si>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</si>
  <si>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</si>
  <si>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</si>
  <si>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</si>
  <si>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</si>
  <si>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</si>
  <si>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</si>
  <si>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</si>
  <si>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</si>
  <si>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</si>
  <si>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</si>
  <si>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</si>
  <si>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</si>
  <si>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</si>
  <si>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</si>
  <si>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</si>
  <si>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</si>
  <si>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</si>
  <si>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</si>
  <si>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</si>
  <si>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</si>
  <si>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</si>
  <si>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</si>
  <si>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</si>
  <si>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</si>
  <si>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</si>
  <si>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</si>
  <si>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</si>
  <si>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</si>
  <si>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</si>
  <si>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</si>
  <si>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</si>
  <si>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</si>
  <si>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</si>
  <si>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</si>
  <si>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</si>
  <si>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</si>
  <si>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</si>
  <si>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</si>
  <si>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</si>
  <si>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</si>
  <si>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</si>
  <si>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</si>
  <si>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</si>
  <si>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</si>
  <si>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</si>
  <si>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</si>
  <si>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</si>
  <si>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</si>
  <si>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</si>
  <si>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</si>
  <si>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</si>
  <si>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</si>
  <si>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</si>
  <si>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</si>
  <si>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</si>
  <si>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</si>
  <si>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</si>
  <si>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</si>
  <si>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</si>
  <si>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</si>
  <si>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</si>
  <si>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</si>
  <si>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</si>
  <si>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</si>
  <si>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</si>
  <si>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</si>
  <si>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</si>
  <si>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</si>
  <si>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</si>
  <si>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</si>
  <si>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</si>
  <si>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</si>
  <si>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</si>
  <si>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</si>
  <si>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</si>
  <si>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</si>
  <si>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</si>
  <si>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</si>
  <si>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</si>
  <si>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</si>
  <si>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</si>
  <si>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</si>
  <si>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</si>
  <si>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</si>
  <si>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</si>
  <si>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</si>
  <si>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</si>
  <si>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</si>
  <si>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</si>
  <si>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</si>
  <si>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</si>
  <si>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</si>
  <si>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</si>
  <si>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</si>
  <si>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</si>
  <si>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</si>
  <si>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</si>
  <si>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</si>
  <si>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</si>
  <si>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</si>
  <si>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</si>
  <si>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</si>
  <si>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</si>
  <si>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</si>
  <si>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</si>
  <si>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</si>
  <si>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</si>
  <si>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</si>
  <si>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</si>
  <si>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</si>
  <si>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</si>
  <si>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</si>
  <si>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</si>
  <si>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</si>
  <si>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</si>
  <si>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</si>
  <si>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</si>
  <si>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</si>
  <si>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</si>
  <si>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</si>
  <si>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</si>
  <si>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</si>
  <si>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</si>
  <si>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</si>
  <si>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</si>
  <si>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</si>
  <si>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</si>
  <si>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</si>
  <si>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</si>
  <si>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</si>
  <si>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</si>
  <si>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</si>
  <si>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</si>
  <si>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</si>
  <si>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</si>
  <si>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</si>
  <si>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</si>
  <si>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</si>
  <si>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</si>
  <si>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</si>
  <si>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</si>
  <si>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</si>
  <si>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</si>
  <si>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</si>
  <si>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</si>
  <si>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</si>
  <si>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</si>
  <si>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</si>
  <si>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</si>
  <si>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</si>
  <si>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</si>
  <si>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</si>
  <si>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</si>
  <si>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</si>
  <si>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</si>
  <si>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</si>
  <si>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</si>
  <si>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</si>
  <si>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</si>
  <si>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</si>
  <si>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</si>
  <si>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</si>
  <si>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</si>
  <si>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</si>
  <si>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</si>
  <si>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</si>
  <si>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</si>
  <si>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</si>
  <si>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</si>
  <si>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</si>
  <si>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</si>
  <si>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</si>
  <si>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</si>
  <si>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</si>
  <si>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</si>
  <si>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</si>
  <si>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</si>
  <si>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</si>
  <si>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</si>
  <si>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</si>
  <si>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</si>
  <si>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</si>
  <si>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</si>
  <si>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</si>
  <si>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</si>
  <si>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</si>
  <si>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</si>
  <si>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</si>
  <si>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</si>
  <si>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</si>
  <si>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</si>
  <si>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</si>
  <si>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</si>
  <si>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</si>
  <si>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</si>
  <si>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</si>
  <si>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</si>
  <si>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</si>
  <si>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</si>
  <si>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</si>
  <si>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</si>
  <si>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</si>
  <si>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</si>
  <si>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</si>
  <si>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</si>
  <si>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</si>
  <si>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</si>
  <si>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</si>
  <si>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</si>
  <si>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</si>
  <si>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</si>
  <si>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</si>
  <si>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</si>
  <si>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</si>
  <si>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</si>
  <si>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</si>
  <si>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</si>
  <si>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</si>
  <si>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</si>
  <si>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</si>
  <si>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</si>
  <si>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</si>
  <si>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</si>
  <si>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</si>
  <si>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</si>
  <si>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</si>
  <si>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</si>
  <si>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</si>
  <si>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</si>
  <si>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</si>
  <si>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</si>
  <si>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</si>
  <si>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</si>
  <si>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</si>
  <si>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</si>
  <si>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</si>
  <si>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</si>
  <si>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</si>
  <si>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</si>
  <si>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</si>
  <si>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</si>
  <si>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</si>
  <si>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</si>
  <si>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</si>
  <si>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</si>
  <si>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</si>
  <si>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</si>
  <si>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</si>
  <si>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</si>
  <si>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</si>
  <si>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</si>
  <si>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</si>
  <si>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</si>
  <si>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</si>
  <si>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</si>
  <si>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</si>
  <si>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</si>
  <si>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</si>
  <si>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</si>
  <si>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</si>
  <si>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</si>
  <si>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</si>
  <si>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</si>
  <si>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</si>
  <si>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</si>
  <si>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</si>
  <si>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</si>
  <si>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</si>
  <si>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</si>
  <si>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</si>
  <si>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</si>
  <si>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</si>
  <si>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</si>
  <si>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</si>
  <si>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</si>
  <si>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</si>
  <si>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</si>
  <si>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</si>
  <si>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</si>
  <si>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</si>
  <si>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</si>
  <si>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</si>
  <si>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</si>
  <si>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</si>
  <si>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</si>
  <si>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</si>
  <si>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</si>
  <si>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</si>
  <si>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</si>
  <si>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</si>
  <si>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</si>
  <si>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</si>
  <si>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</si>
  <si>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</si>
  <si>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</si>
  <si>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</si>
  <si>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</si>
  <si>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</si>
  <si>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</si>
  <si>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</si>
  <si>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</si>
  <si>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</si>
  <si>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</si>
  <si>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</si>
  <si>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</si>
  <si>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</si>
  <si>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</si>
  <si>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</si>
  <si>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</si>
  <si>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</si>
  <si>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</si>
  <si>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</si>
  <si>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</si>
  <si>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</si>
  <si>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</si>
  <si>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</si>
  <si>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</si>
  <si>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</si>
  <si>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</si>
  <si>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</si>
  <si>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</si>
  <si>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</si>
  <si>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</si>
  <si>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</si>
  <si>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</si>
  <si>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</si>
  <si>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</si>
  <si>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</si>
  <si>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</si>
  <si>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</si>
  <si>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</si>
  <si>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</si>
  <si>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</si>
  <si>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</si>
  <si>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</si>
  <si>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</si>
  <si>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</si>
  <si>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</si>
  <si>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</si>
  <si>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</si>
  <si>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</si>
  <si>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</si>
  <si>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</si>
  <si>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</si>
  <si>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</si>
  <si>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</si>
  <si>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</si>
  <si>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</si>
  <si>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</si>
  <si>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</si>
  <si>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</si>
  <si>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</si>
  <si>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</si>
  <si>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</si>
  <si>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</si>
  <si>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</si>
  <si>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</si>
  <si>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</si>
  <si>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</si>
  <si>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</si>
  <si>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</si>
  <si>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</si>
  <si>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</si>
  <si>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</si>
  <si>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</si>
  <si>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</si>
  <si>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</si>
  <si>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</si>
  <si>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</si>
  <si>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</si>
  <si>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</si>
  <si>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</si>
  <si>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</si>
  <si>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</si>
  <si>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</si>
  <si>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</si>
  <si>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</si>
  <si>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</si>
  <si>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</si>
  <si>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</si>
  <si>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</si>
  <si>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</si>
  <si>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</si>
  <si>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</si>
  <si>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</si>
  <si>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</si>
  <si>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</si>
  <si>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</si>
  <si>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</si>
  <si>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</si>
  <si>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</si>
  <si>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</si>
  <si>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</si>
  <si>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</si>
  <si>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</si>
  <si>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</si>
  <si>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</si>
  <si>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</si>
  <si>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</si>
  <si>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</si>
  <si>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</si>
  <si>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</si>
  <si>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</si>
  <si>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</si>
  <si>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</si>
  <si>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</si>
  <si>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</si>
  <si>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</si>
  <si>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</si>
  <si>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</si>
  <si>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</si>
  <si>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</si>
  <si>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</si>
  <si>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</si>
  <si>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</si>
  <si>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</si>
  <si>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</si>
  <si>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</si>
  <si>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</si>
  <si>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</si>
  <si>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</si>
  <si>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</si>
  <si>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</si>
  <si>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</si>
  <si>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</si>
  <si>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</si>
  <si>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</si>
  <si>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</si>
  <si>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</si>
  <si>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</si>
  <si>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</si>
  <si>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</si>
  <si>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</si>
  <si>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</si>
  <si>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</si>
  <si>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</si>
  <si>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</si>
  <si>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</si>
  <si>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</si>
  <si>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</si>
  <si>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</si>
  <si>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</si>
  <si>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</si>
  <si>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</si>
  <si>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</si>
  <si>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</si>
  <si>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</si>
  <si>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</si>
  <si>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</si>
  <si>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</si>
  <si>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</si>
  <si>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</si>
  <si>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</si>
  <si>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</si>
  <si>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</si>
  <si>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</si>
  <si>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</si>
  <si>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</si>
  <si>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</si>
  <si>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</si>
  <si>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</si>
  <si>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</si>
  <si>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</si>
  <si>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</si>
  <si>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</si>
  <si>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</si>
  <si>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</si>
  <si>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</si>
  <si>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</si>
  <si>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</si>
  <si>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</si>
  <si>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</si>
  <si>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</si>
  <si>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</si>
  <si>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</si>
  <si>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</si>
  <si>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</si>
  <si>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</si>
  <si>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</si>
  <si>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</si>
  <si>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</si>
  <si>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</si>
  <si>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</si>
  <si>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</si>
  <si>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</si>
  <si>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</si>
  <si>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</si>
  <si>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</si>
  <si>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</si>
  <si>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</si>
  <si>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</si>
  <si>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</si>
  <si>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</si>
  <si>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</si>
  <si>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</si>
  <si>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</si>
  <si>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</si>
  <si>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</si>
  <si>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</si>
  <si>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</si>
  <si>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</si>
  <si>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</si>
  <si>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</si>
  <si>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</si>
  <si>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</si>
  <si>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</si>
  <si>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</si>
  <si>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</si>
  <si>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</si>
  <si>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</si>
  <si>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</si>
  <si>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</si>
  <si>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</si>
  <si>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</si>
  <si>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</si>
  <si>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</si>
  <si>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</si>
  <si>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</si>
  <si>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</si>
  <si>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</si>
  <si>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</si>
  <si>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</si>
  <si>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</si>
  <si>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</si>
  <si>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</si>
  <si>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</si>
  <si>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</si>
  <si>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</si>
  <si>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</si>
  <si>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</si>
  <si>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</si>
  <si>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</si>
  <si>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</si>
  <si>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</si>
  <si>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</si>
  <si>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</si>
  <si>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</si>
  <si>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</si>
  <si>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</si>
  <si>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</si>
  <si>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</si>
  <si>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</si>
  <si>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</si>
  <si>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</si>
  <si>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</si>
  <si>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</si>
  <si>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</si>
  <si>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</si>
  <si>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</si>
  <si>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</si>
  <si>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</si>
  <si>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</si>
  <si>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</si>
  <si>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</si>
  <si>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</si>
  <si>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</si>
  <si>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</si>
  <si>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</si>
  <si>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</si>
  <si>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</si>
  <si>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</si>
  <si>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</si>
  <si>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</si>
  <si>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</si>
  <si>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</si>
  <si>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</si>
  <si>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</si>
  <si>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</si>
  <si>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</si>
  <si>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</si>
  <si>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</si>
  <si>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</si>
  <si>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</si>
  <si>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</si>
  <si>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</si>
  <si>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</si>
  <si>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</si>
  <si>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</si>
  <si>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</si>
  <si>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</si>
  <si>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</si>
  <si>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</si>
  <si>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</si>
  <si>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</si>
  <si>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</si>
  <si>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</si>
  <si>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</si>
  <si>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</si>
  <si>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</si>
  <si>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</si>
  <si>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</si>
  <si>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</si>
  <si>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</si>
  <si>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</si>
  <si>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</si>
  <si>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</si>
  <si>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</si>
  <si>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</si>
  <si>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</si>
  <si>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</si>
  <si>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</si>
  <si>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</si>
  <si>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</si>
  <si>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</si>
  <si>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</si>
  <si>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</si>
  <si>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</si>
  <si>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</si>
  <si>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</si>
  <si>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</si>
  <si>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</si>
  <si>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</si>
  <si>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</si>
  <si>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</si>
  <si>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</si>
  <si>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</si>
  <si>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</si>
  <si>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</si>
  <si>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</si>
  <si>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</si>
  <si>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</si>
  <si>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</si>
  <si>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</si>
  <si>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</si>
  <si>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</si>
  <si>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</si>
  <si>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</si>
  <si>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</si>
  <si>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</si>
  <si>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</si>
  <si>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</si>
  <si>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</si>
  <si>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</si>
  <si>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</si>
  <si>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</si>
  <si>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</si>
  <si>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</si>
  <si>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</si>
  <si>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</si>
  <si>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</si>
  <si>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</si>
  <si>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</si>
  <si>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</si>
  <si>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</si>
  <si>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</si>
  <si>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</si>
  <si>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</si>
  <si>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</si>
  <si>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</si>
  <si>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</si>
  <si>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</si>
  <si>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</si>
  <si>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</si>
  <si>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</si>
  <si>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</si>
  <si>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</si>
  <si>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</si>
  <si>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</si>
  <si>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</si>
  <si>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</si>
  <si>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</si>
  <si>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</si>
  <si>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</si>
  <si>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</si>
  <si>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</si>
  <si>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</si>
  <si>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</si>
  <si>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</si>
  <si>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</si>
  <si>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</si>
  <si>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</si>
  <si>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</si>
  <si>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</si>
  <si>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</si>
  <si>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</si>
  <si>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</si>
  <si>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</si>
  <si>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</si>
  <si>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</si>
  <si>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</si>
  <si>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</si>
  <si>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</si>
  <si>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</si>
  <si>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</si>
  <si>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</si>
  <si>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</si>
  <si>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</si>
  <si>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</si>
  <si>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</si>
  <si>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</si>
  <si>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</si>
  <si>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</si>
  <si>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</si>
  <si>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</si>
  <si>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</si>
  <si>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</si>
  <si>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</si>
  <si>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</si>
  <si>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</si>
  <si>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</si>
  <si>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</si>
  <si>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</si>
  <si>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</si>
  <si>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</si>
  <si>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</si>
  <si>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</si>
  <si>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</si>
  <si>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</si>
  <si>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</si>
  <si>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</si>
  <si>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</si>
  <si>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</si>
  <si>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</si>
  <si>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</si>
  <si>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</si>
  <si>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</si>
  <si>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</si>
  <si>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</si>
  <si>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</si>
  <si>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</si>
  <si>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</si>
  <si>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</si>
  <si>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</si>
  <si>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</si>
  <si>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</si>
  <si>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</si>
  <si>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</si>
  <si>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</si>
  <si>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</si>
  <si>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</si>
  <si>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</si>
  <si>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</si>
  <si>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</si>
  <si>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</si>
  <si>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</si>
  <si>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</si>
  <si>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</si>
  <si>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</si>
  <si>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</si>
  <si>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</si>
  <si>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</si>
  <si>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</si>
  <si>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</si>
  <si>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</si>
  <si>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</si>
  <si>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</si>
  <si>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</si>
  <si>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</si>
  <si>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</si>
  <si>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</si>
  <si>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</si>
  <si>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</si>
  <si>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</si>
  <si>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</si>
  <si>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</si>
  <si>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</si>
  <si>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</si>
  <si>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</si>
  <si>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</si>
  <si>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</si>
  <si>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</si>
  <si>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</si>
  <si>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</si>
  <si>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</si>
  <si>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</si>
  <si>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</si>
  <si>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</si>
  <si>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</si>
  <si>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</si>
  <si>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</si>
  <si>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</si>
  <si>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</si>
  <si>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</si>
  <si>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</si>
  <si>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</si>
  <si>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</si>
  <si>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</si>
  <si>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</si>
  <si>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</si>
  <si>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</si>
  <si>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</si>
  <si>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</si>
  <si>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</si>
  <si>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</si>
  <si>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</si>
  <si>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</si>
  <si>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</si>
  <si>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</si>
  <si>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</si>
  <si>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</si>
  <si>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</si>
  <si>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</si>
  <si>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</si>
  <si>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</si>
  <si>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</si>
  <si>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</si>
  <si>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</si>
  <si>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</si>
  <si>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</si>
  <si>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</si>
  <si>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</si>
  <si>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</si>
  <si>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</si>
  <si>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</si>
  <si>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</si>
  <si>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</si>
  <si>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</si>
  <si>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</si>
  <si>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</si>
  <si>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</si>
  <si>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</si>
  <si>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</si>
  <si>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</si>
  <si>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</si>
  <si>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</si>
  <si>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</si>
  <si>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</si>
  <si>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</si>
  <si>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</si>
  <si>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</si>
  <si>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</si>
  <si>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</si>
  <si>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</si>
  <si>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</si>
  <si>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</si>
  <si>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</si>
  <si>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</si>
  <si>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</si>
  <si>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</si>
  <si>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</si>
  <si>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</si>
  <si>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</si>
  <si>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</si>
  <si>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</si>
  <si>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</si>
  <si>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</si>
  <si>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</si>
  <si>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</si>
  <si>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</si>
  <si>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</si>
  <si>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</si>
  <si>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</si>
  <si>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</si>
  <si>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</si>
  <si>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</si>
  <si>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</si>
  <si>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</si>
  <si>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</si>
  <si>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</si>
  <si>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</si>
  <si>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</si>
  <si>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</si>
  <si>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</si>
  <si>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</si>
  <si>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</si>
  <si>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</si>
  <si>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</si>
  <si>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</si>
  <si>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</si>
  <si>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</si>
  <si>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</si>
  <si>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</si>
  <si>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</si>
  <si>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</si>
  <si>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</si>
  <si>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</si>
  <si>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</si>
  <si>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</si>
  <si>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</si>
  <si>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</si>
  <si>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</si>
  <si>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</si>
  <si>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</si>
  <si>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</si>
  <si>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</si>
  <si>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</si>
  <si>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</si>
  <si>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</si>
  <si>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</si>
  <si>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</si>
  <si>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</si>
  <si>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</si>
  <si>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</si>
  <si>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</si>
  <si>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</si>
  <si>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</si>
  <si>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</si>
  <si>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</si>
  <si>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</si>
  <si>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</si>
  <si>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</si>
  <si>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</si>
  <si>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</si>
  <si>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</si>
  <si>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</si>
  <si>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</si>
  <si>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</si>
  <si>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</si>
  <si>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</si>
  <si>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</si>
  <si>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</si>
  <si>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</si>
  <si>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</si>
  <si>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</si>
  <si>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</si>
  <si>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</si>
  <si>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</si>
  <si>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</si>
  <si>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</si>
  <si>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</si>
  <si>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</si>
  <si>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</si>
  <si>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</si>
  <si>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</si>
  <si>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</si>
  <si>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</si>
  <si>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</si>
  <si>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</si>
  <si>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</si>
  <si>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</si>
  <si>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</si>
  <si>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</si>
  <si>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</si>
  <si>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</si>
  <si>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</si>
  <si>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</si>
  <si>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</si>
  <si>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</si>
  <si>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</si>
  <si>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</si>
  <si>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</si>
  <si>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</si>
  <si>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</si>
  <si>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</si>
  <si>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</si>
  <si>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</si>
  <si>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</si>
  <si>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</si>
  <si>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</si>
  <si>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</si>
  <si>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</si>
  <si>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</si>
  <si>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</si>
  <si>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</si>
  <si>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</si>
  <si>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</si>
  <si>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</si>
  <si>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</si>
  <si>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</si>
  <si>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</si>
  <si>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</si>
  <si>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</si>
  <si>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</si>
  <si>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</si>
  <si>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</si>
  <si>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</si>
  <si>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</si>
  <si>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</si>
  <si>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</si>
  <si>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</si>
  <si>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</si>
  <si>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</si>
  <si>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</si>
  <si>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</si>
  <si>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</si>
  <si>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</si>
  <si>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</si>
  <si>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</si>
  <si>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</si>
  <si>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</si>
  <si>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</si>
  <si>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</si>
  <si>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</si>
  <si>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</si>
  <si>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</si>
  <si>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</si>
  <si>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</si>
  <si>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</si>
  <si>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</si>
  <si>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</si>
  <si>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</si>
  <si>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</si>
  <si>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</si>
  <si>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</si>
  <si>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</si>
  <si>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</si>
  <si>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</si>
  <si>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</si>
  <si>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</si>
  <si>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</si>
  <si>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</si>
  <si>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</si>
  <si>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</si>
  <si>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</si>
  <si>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</si>
  <si>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</si>
  <si>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</si>
  <si>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</si>
  <si>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</si>
  <si>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</si>
  <si>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</si>
  <si>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</si>
  <si>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</si>
  <si>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</si>
  <si>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</si>
  <si>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</si>
  <si>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</si>
  <si>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</si>
  <si>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</si>
  <si>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</si>
  <si>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</si>
  <si>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</si>
  <si>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</si>
  <si>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</si>
  <si>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</si>
  <si>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</si>
  <si>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</si>
  <si>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</si>
  <si>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</si>
  <si>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</si>
  <si>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</si>
  <si>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</si>
  <si>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</si>
  <si>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</si>
  <si>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</si>
  <si>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</si>
  <si>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</si>
  <si>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</si>
  <si>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</si>
  <si>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</si>
  <si>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</si>
  <si>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</si>
  <si>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</si>
  <si>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</si>
  <si>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</si>
  <si>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</si>
  <si>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</si>
  <si>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</si>
  <si>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</si>
  <si>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</si>
  <si>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</si>
  <si>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</si>
  <si>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</si>
  <si>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</si>
  <si>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</si>
  <si>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</si>
  <si>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</si>
  <si>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</si>
  <si>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</si>
  <si>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</si>
  <si>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</si>
  <si>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</si>
  <si>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</si>
  <si>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</si>
  <si>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</si>
  <si>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</si>
  <si>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</si>
  <si>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</si>
  <si>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</si>
  <si>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</si>
  <si>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</si>
  <si>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</si>
  <si>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</si>
  <si>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</si>
  <si>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</si>
  <si>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</si>
  <si>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</si>
  <si>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</si>
  <si>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</si>
  <si>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</si>
  <si>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</si>
  <si>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</si>
  <si>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</si>
  <si>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</si>
  <si>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</si>
  <si>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</si>
  <si>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</si>
  <si>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</si>
  <si>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</si>
  <si>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</si>
  <si>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</si>
  <si>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</si>
  <si>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</si>
  <si>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</si>
  <si>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</si>
  <si>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</si>
  <si>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</si>
  <si>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</si>
  <si>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</si>
  <si>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</si>
  <si>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</si>
  <si>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</si>
  <si>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</si>
  <si>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</si>
  <si>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</si>
  <si>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</si>
  <si>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</si>
  <si>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</si>
  <si>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</si>
  <si>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</si>
  <si>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</si>
  <si>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</si>
  <si>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</si>
  <si>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</si>
  <si>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</si>
  <si>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</si>
  <si>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</si>
  <si>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</si>
  <si>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</si>
  <si>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</si>
  <si>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</si>
  <si>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</si>
  <si>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</si>
  <si>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</si>
  <si>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</si>
  <si>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</si>
  <si>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</si>
  <si>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</si>
  <si>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</si>
  <si>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</si>
  <si>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</si>
  <si>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</si>
  <si>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</si>
  <si>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</si>
  <si>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</si>
  <si>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</si>
  <si>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</si>
  <si>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</si>
  <si>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</si>
  <si>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</si>
  <si>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</si>
  <si>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</si>
  <si>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</si>
  <si>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</si>
  <si>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</si>
  <si>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</si>
  <si>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</si>
  <si>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</si>
  <si>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</si>
  <si>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</si>
  <si>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</si>
  <si>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</si>
  <si>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</si>
  <si>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</si>
  <si>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</si>
  <si>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</si>
  <si>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</si>
  <si>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</si>
  <si>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</si>
  <si>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</si>
  <si>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</si>
  <si>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</si>
  <si>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</si>
  <si>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</si>
  <si>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</si>
  <si>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</si>
  <si>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</si>
  <si>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</si>
  <si>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</si>
  <si>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</si>
  <si>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</si>
  <si>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</si>
  <si>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</si>
  <si>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</si>
  <si>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</si>
  <si>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</si>
  <si>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</si>
  <si>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</si>
  <si>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</si>
  <si>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</si>
  <si>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</si>
  <si>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</si>
  <si>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</si>
  <si>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</si>
  <si>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</si>
  <si>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</si>
  <si>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</si>
  <si>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</si>
  <si>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</si>
  <si>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</si>
  <si>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</si>
  <si>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</si>
  <si>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</si>
  <si>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</si>
  <si>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</si>
  <si>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</si>
  <si>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</si>
  <si>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</si>
  <si>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</si>
  <si>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</si>
  <si>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</si>
  <si>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</si>
  <si>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</si>
  <si>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</si>
  <si>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</si>
  <si>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</si>
  <si>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</si>
  <si>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</si>
  <si>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</si>
  <si>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</si>
  <si>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</si>
  <si>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</si>
  <si>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</si>
  <si>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</si>
  <si>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</si>
  <si>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</si>
  <si>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</si>
  <si>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</si>
  <si>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</si>
  <si>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</si>
  <si>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</si>
  <si>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</si>
  <si>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</si>
  <si>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</si>
  <si>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</si>
  <si>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</si>
  <si>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</si>
  <si>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</si>
  <si>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</si>
  <si>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</si>
  <si>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</si>
  <si>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</si>
  <si>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</si>
  <si>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</si>
  <si>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</si>
  <si>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</si>
  <si>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</si>
  <si>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</si>
  <si>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</si>
  <si>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</si>
  <si>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</si>
  <si>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</si>
  <si>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</si>
  <si>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</si>
  <si>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</si>
  <si>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</si>
  <si>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</si>
  <si>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</si>
  <si>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</si>
  <si>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</si>
  <si>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</si>
  <si>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</si>
  <si>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</si>
  <si>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</si>
  <si>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</si>
  <si>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</si>
  <si>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</si>
  <si>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</si>
  <si>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</si>
  <si>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</si>
  <si>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</si>
  <si>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</si>
  <si>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</si>
  <si>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</si>
  <si>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</si>
  <si>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</si>
  <si>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</si>
  <si>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</si>
  <si>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</si>
  <si>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</si>
  <si>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</si>
  <si>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</si>
  <si>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</si>
  <si>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</si>
  <si>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</si>
  <si>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</si>
  <si>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</si>
  <si>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</si>
  <si>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</si>
  <si>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</si>
  <si>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</si>
  <si>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</si>
  <si>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</si>
  <si>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</si>
  <si>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</si>
  <si>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</si>
  <si>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</si>
  <si>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</si>
  <si>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</si>
  <si>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</si>
  <si>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</si>
  <si>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</si>
  <si>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</si>
  <si>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</si>
  <si>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</si>
  <si>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</si>
  <si>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</si>
  <si>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</si>
  <si>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</si>
  <si>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</si>
  <si>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</si>
  <si>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</si>
  <si>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</si>
  <si>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</si>
  <si>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</si>
  <si>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</si>
  <si>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</si>
  <si>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</si>
  <si>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</si>
  <si>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</si>
  <si>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</si>
  <si>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</si>
  <si>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</si>
  <si>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</si>
  <si>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</si>
  <si>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</si>
  <si>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</si>
  <si>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</si>
  <si>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</si>
  <si>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</si>
  <si>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</si>
  <si>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</si>
  <si>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</si>
  <si>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</si>
  <si>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</si>
  <si>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</si>
  <si>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</si>
  <si>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</si>
  <si>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</si>
  <si>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</si>
  <si>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</si>
  <si>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</si>
  <si>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</si>
  <si>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</si>
  <si>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</si>
  <si>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</si>
  <si>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</si>
  <si>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</si>
  <si>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</si>
  <si>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</si>
  <si>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</si>
  <si>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</si>
  <si>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</si>
  <si>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</si>
  <si>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</si>
  <si>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</si>
  <si>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</si>
  <si>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</si>
  <si>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</si>
  <si>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</si>
  <si>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</si>
  <si>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</si>
  <si>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</si>
  <si>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</si>
  <si>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</si>
  <si>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</si>
  <si>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</si>
  <si>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</si>
  <si>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</si>
  <si>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</si>
  <si>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</si>
  <si>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</si>
  <si>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</si>
  <si>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</si>
  <si>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</si>
  <si>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</si>
  <si>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</si>
  <si>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</si>
  <si>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</si>
  <si>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</si>
  <si>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</si>
  <si>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</si>
  <si>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</si>
  <si>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</si>
  <si>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</si>
  <si>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</si>
  <si>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</si>
  <si>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</si>
  <si>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</si>
  <si>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</si>
  <si>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</si>
  <si>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</si>
  <si>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</si>
  <si>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</si>
  <si>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</si>
  <si>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</si>
  <si>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</si>
  <si>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</si>
  <si>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</si>
  <si>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</si>
  <si>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</si>
  <si>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</si>
  <si>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</si>
  <si>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</si>
  <si>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</si>
  <si>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</si>
  <si>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</si>
  <si>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</si>
  <si>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</si>
  <si>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</si>
  <si>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</si>
  <si>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</si>
  <si>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</si>
  <si>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</si>
  <si>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</si>
  <si>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</si>
  <si>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</si>
  <si>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</si>
  <si>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</si>
  <si>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</si>
  <si>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</si>
  <si>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</si>
  <si>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</si>
  <si>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</si>
  <si>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</si>
  <si>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</si>
  <si>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</si>
  <si>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</si>
  <si>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</si>
  <si>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</si>
  <si>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</si>
  <si>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</si>
  <si>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</si>
  <si>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</si>
  <si>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</si>
  <si>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</si>
  <si>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</si>
  <si>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</si>
  <si>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</si>
  <si>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</si>
  <si>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</si>
  <si>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</si>
  <si>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</si>
  <si>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</si>
  <si>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</si>
  <si>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</si>
  <si>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</si>
  <si>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</si>
  <si>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</si>
  <si>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</si>
  <si>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</si>
  <si>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</si>
  <si>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</si>
  <si>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</si>
  <si>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</si>
  <si>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</si>
  <si>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</si>
  <si>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</si>
  <si>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</si>
  <si>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</si>
  <si>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</si>
  <si>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</si>
  <si>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</si>
  <si>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</si>
  <si>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</si>
  <si>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</si>
  <si>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</si>
  <si>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</si>
  <si>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</si>
  <si>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</si>
  <si>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</si>
  <si>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</si>
  <si>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</si>
  <si>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</si>
  <si>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</si>
  <si>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</si>
  <si>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</si>
  <si>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</si>
  <si>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</si>
  <si>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</si>
  <si>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</si>
  <si>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</si>
  <si>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</si>
  <si>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</si>
  <si>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</si>
  <si>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</si>
  <si>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</si>
  <si>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</si>
  <si>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</si>
  <si>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</si>
  <si>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</si>
  <si>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</si>
  <si>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</si>
  <si>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</si>
  <si>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</si>
  <si>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</si>
  <si>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</si>
  <si>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</si>
  <si>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</si>
  <si>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</si>
  <si>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</si>
  <si>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</si>
  <si>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</si>
  <si>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</si>
  <si>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</si>
  <si>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</si>
  <si>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</si>
  <si>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</si>
  <si>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</si>
  <si>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</si>
  <si>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</si>
  <si>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</si>
  <si>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</si>
  <si>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</si>
  <si>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</si>
  <si>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</si>
  <si>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</si>
  <si>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</si>
  <si>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</si>
  <si>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</si>
  <si>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</si>
  <si>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</si>
  <si>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</si>
  <si>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</si>
  <si>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</si>
  <si>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</si>
  <si>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</si>
  <si>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</si>
  <si>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</si>
  <si>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</si>
  <si>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</si>
  <si>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</si>
  <si>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</si>
  <si>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</si>
  <si>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</si>
  <si>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</si>
  <si>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</si>
  <si>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</si>
  <si>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</si>
  <si>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</si>
  <si>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</si>
  <si>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</si>
  <si>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</si>
  <si>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</si>
  <si>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</si>
  <si>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</si>
  <si>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</si>
  <si>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</si>
  <si>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</si>
  <si>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</si>
  <si>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</si>
  <si>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</si>
  <si>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</si>
  <si>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</si>
  <si>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</si>
  <si>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</si>
  <si>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</si>
  <si>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</si>
  <si>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</si>
  <si>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</si>
  <si>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</si>
  <si>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</si>
  <si>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</si>
  <si>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</si>
  <si>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</si>
  <si>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</si>
  <si>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</si>
  <si>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</si>
  <si>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</si>
  <si>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</si>
  <si>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</si>
  <si>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</si>
  <si>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</si>
  <si>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</si>
  <si>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</si>
  <si>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</si>
  <si>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</si>
  <si>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</si>
  <si>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</si>
  <si>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</si>
  <si>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</si>
  <si>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</si>
  <si>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</si>
  <si>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</si>
  <si>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</si>
  <si>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</si>
  <si>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</si>
  <si>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</si>
  <si>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</si>
  <si>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</si>
  <si>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</si>
  <si>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</si>
  <si>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</si>
  <si>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</si>
  <si>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</si>
  <si>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</si>
  <si>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</si>
  <si>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</si>
  <si>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</si>
  <si>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</si>
  <si>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</si>
  <si>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</si>
  <si>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</si>
  <si>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</si>
  <si>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</si>
  <si>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</si>
  <si>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</si>
  <si>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</si>
  <si>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</si>
  <si>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</si>
  <si>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</si>
  <si>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</si>
  <si>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</si>
  <si>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</si>
  <si>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</si>
  <si>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</si>
  <si>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</si>
  <si>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</si>
  <si>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</si>
  <si>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</si>
  <si>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</si>
  <si>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</si>
  <si>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</si>
  <si>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</si>
  <si>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</si>
  <si>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</si>
  <si>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</si>
  <si>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</si>
  <si>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</si>
  <si>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</si>
  <si>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</si>
  <si>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</si>
  <si>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</si>
  <si>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</si>
  <si>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</si>
  <si>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</si>
  <si>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</si>
  <si>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</si>
  <si>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</si>
  <si>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</si>
  <si>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</si>
  <si>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</si>
  <si>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</si>
  <si>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</si>
  <si>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</si>
  <si>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</si>
  <si>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</si>
  <si>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</si>
  <si>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</si>
  <si>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</si>
  <si>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</si>
  <si>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</si>
  <si>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</si>
  <si>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</si>
  <si>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</si>
  <si>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</si>
  <si>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</si>
  <si>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</si>
  <si>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</si>
  <si>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</si>
  <si>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</si>
  <si>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</si>
  <si>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</si>
  <si>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</si>
  <si>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</si>
  <si>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</si>
  <si>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</si>
  <si>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</si>
  <si>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</si>
  <si>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</si>
  <si>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</si>
  <si>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</si>
  <si>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</si>
  <si>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</si>
  <si>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</si>
  <si>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</si>
  <si>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</si>
  <si>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</si>
  <si>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</si>
  <si>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</si>
  <si>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</si>
  <si>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</si>
  <si>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</si>
  <si>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</si>
  <si>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</si>
  <si>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</si>
  <si>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</si>
  <si>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</si>
  <si>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</si>
  <si>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</si>
  <si>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</si>
  <si>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</si>
  <si>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</si>
  <si>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</si>
  <si>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</si>
  <si>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</si>
  <si>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</si>
  <si>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</si>
  <si>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</si>
  <si>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</si>
  <si>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</si>
  <si>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</si>
  <si>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</si>
  <si>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</si>
  <si>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</si>
  <si>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</si>
  <si>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</si>
  <si>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</si>
  <si>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</si>
  <si>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</si>
  <si>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</si>
  <si>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</si>
  <si>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</si>
  <si>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</si>
  <si>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</si>
  <si>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</si>
  <si>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</si>
  <si>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</si>
  <si>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</si>
  <si>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</si>
  <si>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</si>
  <si>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</si>
  <si>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</si>
  <si>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</si>
  <si>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</si>
  <si>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</si>
  <si>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</si>
  <si>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</si>
  <si>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</si>
  <si>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</si>
  <si>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</si>
  <si>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</si>
  <si>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</si>
  <si>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</si>
  <si>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</si>
  <si>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</si>
  <si>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</si>
  <si>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</si>
  <si>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</si>
  <si>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</si>
  <si>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</si>
  <si>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</si>
  <si>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</si>
  <si>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</si>
  <si>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</si>
  <si>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</si>
  <si>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</si>
  <si>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</si>
  <si>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</si>
  <si>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</si>
  <si>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</si>
  <si>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</si>
  <si>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</si>
  <si>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</si>
  <si>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</si>
  <si>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</si>
  <si>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</si>
  <si>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</si>
  <si>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</si>
  <si>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</si>
  <si>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</si>
  <si>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</si>
  <si>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</si>
  <si>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</si>
  <si>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</si>
  <si>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</si>
  <si>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</si>
  <si>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</si>
  <si>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</si>
  <si>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</si>
  <si>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</si>
  <si>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</si>
  <si>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</si>
  <si>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</si>
  <si>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</si>
  <si>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</si>
  <si>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</si>
  <si>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</si>
  <si>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</si>
  <si>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</si>
  <si>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</si>
  <si>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</si>
  <si>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</si>
  <si>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</si>
  <si>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</si>
  <si>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</si>
  <si>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</si>
  <si>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</si>
  <si>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</si>
  <si>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</si>
  <si>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</si>
  <si>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</si>
  <si>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</si>
  <si>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</si>
  <si>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</si>
  <si>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</si>
  <si>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</si>
  <si>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</si>
  <si>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</si>
  <si>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</si>
  <si>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</si>
  <si>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</si>
  <si>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</si>
  <si>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</si>
  <si>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</si>
  <si>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</si>
  <si>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</si>
  <si>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</si>
  <si>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</si>
  <si>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</si>
  <si>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</si>
  <si>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</si>
  <si>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</si>
  <si>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</si>
  <si>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</si>
  <si>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</si>
  <si>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</si>
  <si>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</si>
  <si>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</si>
  <si>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</si>
  <si>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</si>
  <si>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</si>
  <si>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</si>
  <si>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</si>
  <si>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</si>
  <si>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</si>
  <si>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</si>
  <si>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</si>
  <si>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</si>
  <si>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</si>
  <si>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</si>
  <si>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</si>
  <si>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</si>
  <si>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</si>
  <si>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</si>
  <si>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</si>
  <si>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</si>
  <si>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</si>
  <si>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</si>
  <si>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</si>
  <si>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</si>
  <si>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</si>
  <si>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</si>
  <si>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</si>
  <si>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</si>
  <si>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</si>
  <si>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</si>
  <si>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</si>
  <si>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</si>
  <si>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</si>
  <si>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</si>
  <si>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</si>
  <si>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</si>
  <si>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</si>
  <si>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</si>
  <si>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</si>
  <si>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</si>
  <si>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</si>
  <si>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</si>
  <si>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</si>
  <si>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</si>
  <si>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</si>
  <si>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</si>
  <si>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</si>
  <si>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</si>
  <si>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</si>
  <si>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</si>
  <si>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</si>
  <si>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</si>
  <si>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</si>
  <si>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</si>
  <si>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</si>
  <si>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</si>
  <si>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</si>
  <si>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</si>
  <si>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</si>
  <si>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</si>
  <si>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</si>
  <si>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</si>
  <si>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</si>
  <si>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</si>
  <si>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</si>
  <si>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</si>
  <si>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</si>
  <si>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</si>
  <si>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</si>
  <si>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</si>
  <si>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</si>
  <si>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</si>
  <si>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</si>
  <si>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</si>
  <si>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</si>
  <si>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</si>
  <si>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</si>
  <si>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</si>
  <si>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</si>
  <si>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</si>
  <si>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</si>
  <si>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</si>
  <si>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</si>
  <si>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</si>
  <si>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</si>
  <si>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</si>
  <si>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</si>
  <si>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</si>
  <si>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</si>
  <si>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</si>
  <si>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</si>
  <si>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</si>
  <si>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</si>
  <si>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</si>
  <si>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</si>
  <si>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</si>
  <si>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</si>
  <si>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</si>
  <si>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</si>
  <si>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</si>
  <si>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</si>
  <si>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</si>
  <si>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</si>
  <si>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</si>
  <si>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</si>
  <si>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</si>
  <si>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</si>
  <si>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</si>
  <si>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</si>
  <si>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</si>
  <si>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</si>
  <si>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</si>
  <si>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</si>
  <si>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</si>
  <si>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</si>
  <si>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</si>
  <si>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</si>
  <si>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</si>
  <si>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</si>
  <si>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</si>
  <si>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</si>
  <si>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</si>
  <si>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</si>
  <si>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</si>
  <si>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</si>
  <si>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</si>
  <si>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</si>
  <si>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</si>
  <si>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</si>
  <si>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</si>
  <si>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</si>
  <si>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</si>
  <si>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</si>
  <si>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</si>
  <si>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</si>
  <si>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</si>
  <si>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</si>
  <si>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</si>
  <si>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</si>
  <si>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</si>
  <si>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</si>
  <si>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</si>
  <si>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</si>
  <si>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</si>
  <si>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</si>
  <si>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</si>
  <si>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</si>
  <si>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</si>
  <si>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</si>
  <si>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</si>
  <si>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</si>
  <si>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</si>
  <si>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</si>
  <si>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</si>
  <si>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</si>
  <si>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</si>
  <si>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</si>
  <si>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</si>
  <si>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</si>
  <si>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</si>
  <si>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</si>
  <si>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</si>
  <si>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</si>
  <si>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</si>
  <si>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</si>
  <si>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</si>
  <si>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</si>
  <si>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</si>
  <si>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</si>
  <si>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</si>
  <si>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</si>
  <si>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</si>
  <si>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</si>
  <si>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</si>
  <si>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</si>
  <si>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</si>
  <si>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</si>
  <si>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</si>
  <si>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</si>
  <si>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</si>
  <si>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</si>
  <si>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</si>
  <si>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</si>
  <si>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</si>
  <si>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</si>
  <si>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</si>
  <si>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</si>
  <si>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</si>
  <si>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</si>
  <si>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</si>
  <si>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</si>
  <si>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</si>
  <si>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</si>
  <si>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</si>
  <si>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</si>
  <si>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</si>
  <si>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</si>
  <si>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</si>
  <si>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</si>
  <si>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</si>
  <si>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</si>
  <si>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</si>
  <si>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</si>
  <si>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</si>
  <si>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</si>
  <si>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</si>
  <si>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</si>
  <si>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</si>
  <si>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</si>
  <si>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</si>
  <si>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</si>
  <si>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</si>
  <si>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</si>
  <si>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</si>
  <si>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</si>
  <si>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</si>
  <si>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</si>
  <si>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</si>
  <si>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</si>
  <si>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</si>
  <si>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</si>
  <si>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</si>
  <si>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</si>
  <si>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</si>
  <si>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</si>
  <si>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</si>
  <si>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</si>
  <si>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</si>
  <si>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</si>
  <si>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</si>
  <si>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</si>
  <si>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</si>
  <si>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</si>
  <si>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</si>
  <si>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</si>
  <si>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</si>
  <si>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</si>
  <si>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</si>
  <si>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</si>
  <si>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</si>
  <si>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</si>
  <si>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</si>
  <si>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</si>
  <si>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</si>
  <si>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</si>
  <si>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</si>
  <si>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</si>
  <si>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</si>
  <si>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</si>
  <si>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</si>
  <si>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</si>
  <si>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</si>
  <si>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</si>
  <si>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</si>
  <si>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</si>
  <si>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</si>
  <si>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</si>
  <si>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</si>
  <si>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</si>
  <si>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</si>
  <si>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</si>
  <si>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</si>
  <si>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</si>
  <si>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</si>
  <si>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</si>
  <si>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</si>
  <si>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</si>
  <si>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</si>
  <si>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</si>
  <si>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</si>
  <si>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</si>
  <si>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</si>
  <si>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</si>
  <si>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</si>
  <si>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</si>
  <si>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</si>
  <si>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</si>
  <si>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</si>
  <si>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</si>
  <si>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</si>
  <si>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</si>
  <si>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</si>
  <si>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</si>
  <si>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</si>
  <si>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</si>
  <si>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</si>
  <si>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</si>
  <si>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</si>
  <si>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</si>
  <si>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</si>
  <si>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</si>
  <si>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</si>
  <si>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</si>
  <si>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</si>
  <si>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</si>
  <si>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</si>
  <si>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</si>
  <si>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</si>
  <si>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</si>
  <si>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</si>
  <si>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</si>
  <si>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</si>
  <si>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</si>
  <si>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</si>
  <si>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</si>
  <si>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</si>
  <si>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</si>
  <si>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</si>
  <si>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</si>
  <si>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</si>
  <si>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</si>
  <si>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</si>
  <si>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</si>
  <si>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</si>
  <si>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</si>
  <si>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</si>
  <si>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</si>
  <si>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</si>
  <si>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</si>
  <si>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</si>
  <si>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</si>
  <si>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</si>
  <si>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</si>
  <si>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</si>
  <si>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</si>
  <si>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</si>
  <si>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</si>
  <si>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</si>
  <si>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</si>
  <si>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</si>
  <si>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</si>
  <si>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</si>
  <si>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</si>
  <si>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</si>
  <si>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</si>
  <si>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</si>
  <si>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</si>
  <si>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</si>
  <si>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</si>
  <si>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</si>
  <si>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</si>
  <si>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</si>
  <si>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</si>
  <si>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</si>
  <si>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</si>
  <si>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</si>
  <si>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</si>
  <si>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</si>
  <si>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</si>
  <si>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</si>
  <si>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</si>
  <si>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</si>
  <si>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</si>
  <si>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</si>
  <si>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</si>
  <si>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</si>
  <si>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</si>
  <si>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</si>
  <si>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</si>
  <si>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</si>
  <si>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</si>
  <si>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</si>
  <si>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</si>
  <si>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</si>
  <si>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</si>
  <si>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</si>
  <si>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</si>
  <si>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</si>
  <si>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</si>
  <si>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</si>
  <si>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</si>
  <si>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</si>
  <si>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</si>
  <si>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</si>
  <si>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</si>
  <si>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</si>
  <si>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</si>
  <si>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</si>
  <si>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</si>
  <si>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</si>
  <si>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</si>
  <si>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</si>
  <si>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</si>
  <si>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</si>
  <si>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</si>
  <si>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</si>
  <si>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</si>
  <si>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</si>
  <si>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</si>
  <si>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</si>
  <si>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</si>
  <si>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</si>
  <si>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</si>
  <si>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</si>
  <si>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</si>
  <si>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</si>
  <si>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</si>
  <si>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</si>
  <si>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</si>
  <si>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</si>
  <si>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</si>
  <si>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</si>
  <si>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</si>
  <si>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</si>
  <si>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</si>
  <si>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</si>
  <si>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</si>
  <si>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</si>
  <si>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</si>
  <si>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</si>
  <si>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</si>
  <si>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</si>
  <si>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</si>
  <si>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</si>
  <si>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</si>
  <si>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</si>
  <si>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</si>
  <si>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</si>
  <si>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</si>
  <si>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</si>
  <si>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</si>
  <si>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</si>
  <si>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</si>
  <si>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</si>
  <si>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</si>
  <si>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</si>
  <si>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</si>
  <si>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</si>
  <si>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</si>
  <si>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</si>
  <si>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</si>
  <si>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</si>
  <si>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</si>
  <si>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</si>
  <si>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</si>
  <si>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</si>
  <si>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</si>
  <si>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</si>
  <si>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</si>
  <si>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</si>
  <si>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</si>
  <si>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</si>
  <si>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</si>
  <si>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</si>
  <si>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</si>
  <si>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</si>
  <si>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</si>
  <si>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</si>
  <si>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</si>
  <si>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</si>
  <si>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</si>
  <si>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</si>
  <si>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</si>
  <si>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</si>
  <si>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</si>
  <si>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</si>
  <si>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</si>
  <si>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</si>
  <si>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</si>
  <si>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</si>
  <si>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</si>
  <si>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</si>
  <si>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</si>
  <si>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</si>
  <si>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</si>
  <si>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</si>
  <si>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</si>
  <si>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</si>
  <si>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</si>
  <si>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</si>
  <si>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</si>
  <si>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</si>
  <si>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</si>
  <si>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</si>
  <si>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</si>
  <si>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</si>
  <si>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</si>
  <si>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</si>
  <si>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</si>
  <si>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</si>
  <si>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</si>
  <si>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</si>
  <si>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</si>
  <si>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</si>
  <si>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</si>
  <si>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</si>
  <si>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</si>
  <si>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</si>
  <si>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</si>
  <si>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</si>
  <si>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</si>
  <si>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</si>
  <si>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</si>
  <si>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</si>
  <si>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</si>
  <si>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</si>
  <si>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</si>
  <si>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</si>
  <si>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</si>
  <si>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</si>
  <si>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</si>
  <si>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</si>
  <si>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</si>
  <si>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</si>
  <si>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</si>
  <si>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</si>
  <si>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</si>
  <si>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</si>
  <si>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</si>
  <si>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</si>
  <si>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</si>
  <si>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</si>
  <si>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</si>
  <si>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</si>
  <si>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</si>
  <si>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</si>
  <si>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</si>
  <si>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</si>
  <si>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</si>
  <si>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</si>
  <si>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</si>
  <si>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</si>
  <si>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</si>
  <si>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</si>
  <si>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</si>
  <si>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</si>
  <si>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</si>
  <si>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</si>
  <si>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</si>
  <si>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</si>
  <si>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</si>
  <si>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</si>
  <si>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</si>
  <si>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</si>
  <si>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</si>
  <si>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</si>
  <si>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</si>
  <si>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</si>
  <si>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</si>
  <si>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</si>
  <si>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</si>
  <si>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</si>
  <si>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</si>
  <si>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</si>
  <si>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</si>
  <si>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</si>
  <si>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</si>
  <si>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</si>
  <si>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</si>
  <si>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</si>
  <si>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</si>
  <si>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</si>
  <si>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</si>
  <si>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</si>
  <si>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</si>
  <si>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</si>
  <si>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</si>
  <si>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</si>
  <si>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</si>
  <si>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</si>
  <si>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</si>
  <si>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</si>
  <si>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</si>
  <si>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</si>
  <si>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</si>
  <si>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</si>
  <si>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</si>
  <si>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</si>
  <si>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</si>
  <si>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</si>
  <si>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</si>
  <si>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</si>
  <si>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</si>
  <si>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</si>
  <si>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</si>
  <si>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</si>
  <si>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</si>
  <si>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</si>
  <si>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</si>
  <si>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</si>
  <si>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</si>
  <si>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</si>
  <si>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</si>
  <si>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</si>
  <si>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</si>
  <si>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</si>
  <si>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</si>
  <si>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</si>
  <si>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</si>
  <si>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</si>
  <si>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</si>
  <si>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</si>
  <si>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</si>
  <si>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</si>
  <si>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</si>
  <si>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</si>
  <si>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</si>
  <si>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</si>
  <si>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</si>
  <si>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</si>
  <si>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</si>
  <si>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</si>
  <si>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</si>
  <si>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</si>
  <si>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</si>
  <si>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</si>
  <si>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</si>
  <si>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</si>
  <si>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</si>
  <si>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</si>
  <si>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</si>
  <si>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</si>
  <si>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</si>
  <si>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</si>
  <si>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</si>
  <si>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</si>
  <si>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</si>
  <si>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</si>
  <si>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</si>
  <si>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</si>
  <si>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</si>
  <si>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</si>
  <si>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</si>
  <si>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</si>
  <si>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</si>
  <si>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</si>
  <si>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</si>
  <si>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</si>
  <si>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</si>
  <si>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</si>
  <si>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</si>
  <si>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</si>
  <si>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</si>
  <si>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</si>
  <si>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</si>
  <si>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</si>
  <si>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</si>
  <si>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</si>
  <si>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</si>
  <si>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</si>
  <si>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</si>
  <si>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</si>
  <si>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</si>
  <si>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</si>
  <si>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</si>
  <si>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</si>
  <si>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</si>
  <si>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</si>
  <si>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</si>
  <si>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</si>
  <si>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</si>
  <si>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</si>
  <si>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</si>
  <si>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</si>
  <si>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</si>
  <si>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</si>
  <si>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</si>
  <si>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</si>
  <si>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</si>
  <si>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</si>
  <si>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</si>
  <si>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</si>
  <si>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</si>
  <si>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</si>
  <si>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</si>
  <si>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</si>
  <si>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</si>
  <si>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</si>
  <si>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</si>
  <si>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</si>
  <si>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</si>
  <si>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</si>
  <si>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</si>
  <si>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</si>
  <si>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</si>
  <si>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</si>
  <si>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</si>
  <si>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</si>
  <si>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</si>
  <si>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</si>
  <si>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</si>
  <si>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</si>
  <si>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</si>
  <si>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</si>
  <si>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</si>
  <si>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</si>
  <si>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</si>
  <si>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</si>
  <si>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</si>
  <si>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</si>
  <si>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</si>
  <si>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</si>
  <si>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</si>
  <si>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</si>
  <si>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</si>
  <si>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</si>
  <si>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</si>
  <si>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</si>
  <si>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</si>
  <si>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</si>
  <si>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</si>
  <si>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</si>
  <si>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</si>
  <si>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</si>
  <si>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</si>
  <si>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</si>
  <si>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</si>
  <si>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</si>
  <si>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</si>
  <si>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</si>
  <si>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</si>
  <si>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</si>
  <si>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</si>
  <si>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</si>
  <si>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</si>
  <si>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</si>
  <si>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</si>
  <si>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</si>
  <si>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</si>
  <si>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</si>
  <si>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</si>
  <si>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</si>
  <si>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</si>
  <si>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</si>
  <si>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</si>
  <si>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</si>
  <si>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</si>
  <si>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</si>
  <si>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</si>
  <si>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</si>
  <si>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</si>
  <si>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</si>
  <si>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</si>
  <si>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</si>
  <si>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</si>
  <si>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</si>
  <si>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</si>
  <si>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</si>
  <si>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</si>
  <si>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</si>
  <si>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</si>
  <si>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</si>
  <si>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</si>
  <si>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</si>
  <si>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</si>
  <si>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</si>
  <si>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</si>
  <si>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</si>
  <si>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</si>
  <si>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</si>
  <si>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</si>
  <si>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</si>
  <si>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</si>
  <si>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</si>
  <si>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</si>
  <si>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</si>
  <si>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</si>
  <si>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</si>
  <si>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</si>
  <si>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</si>
  <si>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</si>
  <si>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</si>
  <si>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</si>
  <si>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</si>
  <si>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</si>
  <si>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</si>
  <si>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</si>
  <si>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</si>
  <si>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</si>
  <si>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</si>
  <si>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</si>
  <si>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</si>
  <si>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</si>
  <si>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</si>
  <si>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</si>
  <si>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</si>
  <si>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</si>
  <si>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</si>
  <si>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</si>
  <si>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</si>
  <si>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</si>
  <si>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</si>
  <si>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</si>
  <si>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</si>
  <si>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</si>
  <si>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</si>
  <si>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</si>
  <si>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</si>
  <si>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</si>
  <si>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</si>
  <si>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</si>
  <si>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</si>
  <si>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</si>
  <si>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</si>
  <si>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</si>
  <si>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</si>
  <si>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</si>
  <si>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</si>
  <si>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</si>
  <si>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</si>
  <si>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</si>
  <si>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</si>
  <si>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</si>
  <si>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</si>
  <si>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</si>
  <si>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</si>
  <si>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</si>
  <si>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</si>
  <si>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</si>
  <si>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</si>
  <si>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</si>
  <si>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</si>
  <si>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</si>
  <si>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</si>
  <si>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</si>
  <si>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</si>
  <si>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</si>
  <si>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</si>
  <si>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</si>
  <si>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</si>
  <si>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</si>
  <si>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</si>
  <si>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</si>
  <si>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</si>
  <si>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</si>
  <si>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</si>
  <si>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</si>
  <si>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</si>
  <si>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</si>
  <si>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</si>
  <si>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</si>
  <si>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</si>
  <si>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</si>
  <si>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</si>
  <si>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</si>
  <si>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</si>
  <si>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</si>
  <si>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</si>
  <si>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</si>
  <si>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</si>
  <si>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</si>
  <si>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</si>
  <si>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</si>
  <si>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</si>
  <si>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</si>
  <si>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</si>
  <si>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</si>
  <si>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</si>
  <si>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</si>
  <si>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</si>
  <si>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</si>
  <si>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</si>
  <si>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</si>
  <si>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</si>
  <si>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</si>
  <si>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</si>
  <si>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</si>
  <si>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</si>
  <si>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</si>
  <si>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</si>
  <si>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</si>
  <si>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</si>
  <si>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</si>
  <si>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</si>
  <si>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</si>
  <si>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</si>
  <si>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</si>
  <si>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</si>
  <si>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</si>
  <si>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</si>
  <si>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</si>
  <si>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</si>
  <si>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</si>
  <si>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</si>
  <si>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</si>
  <si>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</si>
  <si>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</si>
  <si>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</si>
  <si>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</si>
  <si>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</si>
  <si>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</si>
  <si>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</si>
  <si>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</si>
  <si>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</si>
  <si>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</si>
  <si>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</si>
  <si>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</si>
  <si>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</si>
  <si>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</si>
  <si>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</si>
  <si>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</si>
  <si>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</si>
  <si>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</si>
  <si>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</si>
  <si>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</si>
  <si>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</si>
  <si>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</si>
  <si>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</si>
  <si>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</si>
  <si>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</si>
  <si>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</si>
  <si>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</si>
  <si>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</si>
  <si>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</si>
  <si>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</si>
  <si>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</si>
  <si>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</si>
  <si>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</si>
  <si>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</si>
  <si>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</si>
  <si>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</si>
  <si>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</si>
  <si>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</si>
  <si>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</si>
  <si>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</si>
  <si>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</si>
  <si>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</si>
  <si>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</si>
  <si>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</si>
  <si>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</si>
  <si>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</si>
  <si>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</si>
  <si>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</si>
  <si>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</si>
  <si>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</si>
  <si>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</si>
  <si>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</si>
  <si>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</si>
  <si>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</si>
  <si>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</si>
  <si>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</si>
  <si>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</si>
  <si>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</si>
  <si>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</si>
  <si>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</si>
  <si>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</si>
  <si>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</si>
  <si>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</si>
  <si>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</si>
  <si>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</si>
  <si>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</si>
  <si>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</si>
  <si>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</si>
  <si>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</si>
  <si>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</si>
  <si>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</si>
  <si>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</si>
  <si>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</si>
  <si>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</si>
  <si>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</si>
  <si>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</si>
  <si>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</si>
  <si>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</si>
  <si>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</si>
  <si>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</si>
  <si>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</si>
  <si>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</si>
  <si>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</si>
  <si>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</si>
  <si>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</si>
  <si>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</si>
  <si>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</si>
  <si>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</si>
  <si>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</si>
  <si>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</si>
  <si>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</si>
  <si>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</si>
  <si>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</si>
  <si>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</si>
  <si>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</si>
  <si>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</si>
  <si>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</si>
  <si>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</si>
  <si>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</si>
  <si>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</si>
  <si>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</si>
  <si>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</si>
  <si>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</si>
  <si>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</si>
  <si>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</si>
  <si>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</si>
  <si>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</si>
  <si>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</si>
  <si>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</si>
  <si>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</si>
  <si>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</si>
  <si>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</si>
  <si>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</si>
  <si>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</si>
  <si>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</si>
  <si>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</si>
  <si>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</si>
  <si>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</si>
  <si>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</si>
  <si>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</si>
  <si>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</si>
  <si>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</si>
  <si>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</si>
  <si>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</si>
  <si>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</si>
  <si>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</si>
  <si>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</si>
  <si>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</si>
  <si>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</si>
  <si>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</si>
  <si>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</si>
  <si>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</si>
  <si>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</si>
  <si>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</si>
  <si>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</si>
  <si>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</si>
  <si>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</si>
  <si>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</si>
  <si>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</si>
  <si>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</si>
  <si>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</si>
  <si>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</si>
  <si>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</si>
  <si>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</si>
  <si>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</si>
  <si>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</si>
  <si>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</si>
  <si>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</si>
  <si>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</si>
  <si>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</si>
  <si>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</si>
  <si>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</si>
  <si>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</si>
  <si>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</si>
  <si>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</si>
  <si>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</si>
  <si>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</si>
  <si>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</si>
  <si>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</si>
  <si>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</si>
  <si>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</si>
  <si>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</si>
  <si>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</si>
  <si>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</si>
  <si>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</si>
  <si>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</si>
  <si>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</si>
  <si>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</si>
  <si>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</si>
  <si>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</si>
  <si>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</si>
  <si>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</si>
  <si>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</si>
  <si>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</si>
  <si>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</si>
  <si>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</si>
  <si>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</si>
  <si>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</si>
  <si>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</si>
  <si>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</si>
  <si>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</si>
  <si>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</si>
  <si>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</si>
  <si>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</si>
  <si>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</si>
  <si>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</si>
  <si>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</si>
  <si>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</si>
  <si>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</si>
  <si>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</si>
  <si>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</si>
  <si>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</si>
  <si>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</si>
  <si>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</si>
  <si>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</si>
  <si>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</si>
  <si>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</si>
  <si>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</si>
  <si>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</si>
  <si>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</si>
  <si>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</si>
  <si>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</si>
  <si>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</si>
  <si>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</si>
  <si>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</si>
  <si>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</si>
  <si>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</si>
  <si>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</si>
  <si>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</si>
  <si>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</si>
  <si>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</si>
  <si>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</si>
  <si>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</si>
  <si>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</si>
  <si>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</si>
  <si>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</si>
  <si>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</si>
  <si>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</si>
  <si>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</si>
  <si>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</si>
  <si>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</si>
  <si>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</si>
  <si>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</si>
  <si>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</si>
  <si>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</si>
  <si>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</si>
  <si>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</si>
  <si>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</si>
  <si>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</si>
  <si>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</si>
  <si>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</si>
  <si>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</si>
  <si>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</si>
  <si>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</si>
  <si>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</si>
  <si>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</si>
  <si>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</si>
  <si>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</si>
  <si>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</si>
  <si>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</si>
  <si>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</si>
  <si>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</si>
  <si>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</si>
  <si>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</si>
  <si>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</si>
  <si>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</si>
  <si>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</si>
  <si>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</si>
  <si>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</si>
  <si>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</si>
  <si>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</si>
  <si>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</si>
  <si>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</si>
  <si>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</si>
  <si>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</si>
  <si>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</si>
  <si>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</si>
  <si>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</si>
  <si>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</si>
  <si>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</si>
  <si>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</si>
  <si>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</si>
  <si>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</si>
  <si>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</si>
  <si>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</si>
  <si>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</si>
  <si>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</si>
  <si>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</si>
  <si>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</si>
  <si>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</si>
  <si>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</si>
  <si>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</si>
  <si>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</si>
  <si>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</si>
  <si>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</si>
  <si>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</si>
  <si>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</si>
  <si>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</si>
  <si>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</si>
  <si>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</si>
  <si>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</si>
  <si>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</si>
  <si>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</si>
  <si>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</si>
  <si>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</si>
  <si>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</si>
  <si>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</si>
  <si>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</si>
  <si>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</si>
  <si>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</si>
  <si>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</si>
  <si>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</si>
  <si>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</si>
  <si>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</si>
  <si>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</si>
  <si>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</si>
  <si>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</si>
  <si>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</si>
  <si>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</si>
  <si>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</si>
  <si>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</si>
  <si>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</si>
  <si>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</si>
  <si>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</si>
  <si>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</si>
  <si>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</si>
  <si>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</si>
  <si>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</si>
  <si>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</si>
  <si>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</si>
  <si>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</si>
  <si>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</si>
  <si>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</si>
  <si>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</si>
  <si>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</si>
  <si>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</si>
  <si>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</si>
  <si>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</si>
  <si>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</si>
  <si>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</si>
  <si>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</si>
  <si>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</si>
  <si>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</si>
  <si>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</si>
  <si>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</si>
  <si>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</si>
  <si>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</si>
  <si>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</si>
  <si>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</si>
  <si>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</si>
  <si>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</si>
  <si>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</si>
  <si>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</si>
  <si>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</si>
  <si>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</si>
  <si>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</si>
  <si>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</si>
  <si>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</si>
  <si>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</si>
  <si>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</si>
  <si>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</si>
  <si>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</si>
  <si>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</si>
  <si>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</si>
  <si>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</si>
  <si>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</si>
  <si>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</si>
  <si>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</si>
  <si>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</si>
  <si>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</si>
  <si>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</si>
  <si>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</si>
  <si>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</si>
  <si>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</si>
  <si>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</si>
  <si>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</si>
  <si>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</si>
  <si>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</si>
  <si>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</si>
  <si>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</si>
  <si>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</si>
  <si>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</si>
  <si>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</si>
  <si>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</si>
  <si>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</si>
  <si>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</si>
  <si>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</si>
  <si>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</si>
  <si>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</si>
  <si>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</si>
  <si>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</si>
  <si>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</si>
  <si>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</si>
  <si>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</si>
  <si>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</si>
  <si>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</si>
  <si>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</si>
  <si>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</si>
  <si>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</si>
  <si>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</si>
  <si>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</si>
  <si>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</si>
  <si>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</si>
  <si>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</si>
  <si>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</si>
  <si>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</si>
  <si>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</si>
  <si>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</si>
  <si>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</si>
  <si>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</si>
  <si>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</si>
  <si>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</si>
  <si>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</si>
  <si>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</si>
  <si>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</si>
  <si>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</si>
  <si>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</si>
  <si>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</si>
  <si>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</si>
  <si>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</si>
  <si>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</si>
  <si>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</si>
  <si>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</si>
  <si>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</si>
  <si>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Central America and Caribbean</t>
  </si>
  <si>
    <t>Central Asia</t>
  </si>
  <si>
    <t>Colombia</t>
  </si>
  <si>
    <t>EU-12</t>
  </si>
  <si>
    <t>EU-15</t>
  </si>
  <si>
    <t>Europe_Eastern</t>
  </si>
  <si>
    <t>Europe_Non_EU</t>
  </si>
  <si>
    <t>European Free Trade Association</t>
  </si>
  <si>
    <t>Indonesia</t>
  </si>
  <si>
    <t>Pakistan</t>
  </si>
  <si>
    <t>South Africa</t>
  </si>
  <si>
    <t>South America_Northern</t>
  </si>
  <si>
    <t>South America_Southern</t>
  </si>
  <si>
    <t>South Asia</t>
  </si>
  <si>
    <t>Southeast Asia</t>
  </si>
  <si>
    <t>Taiwan</t>
  </si>
  <si>
    <t>USA</t>
  </si>
  <si>
    <t>Grand Total</t>
  </si>
  <si>
    <t>EU Total</t>
  </si>
  <si>
    <t>International Shipping Emissions (MMT CO2e)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</si>
  <si>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</si>
  <si>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</si>
  <si>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</si>
  <si>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</si>
  <si>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</si>
  <si>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</si>
  <si>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Transportation Pollutant Emissions Disaggregated[ships,CO2,freight</t>
  </si>
  <si>
    <t>MMTCO2</t>
  </si>
  <si>
    <t>set avlo = to US value and SYFAFE = to US value, SYVBT is SK value</t>
  </si>
  <si>
    <t>they were using deadweight tonnage as avlo which apparently can be much greater than actual average loading</t>
  </si>
  <si>
    <t>GCAM-domestic shipping emissions</t>
  </si>
  <si>
    <t>GCAM-international shipping emissions</t>
  </si>
  <si>
    <t>GCAM - total shipping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</si>
</sst>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  <numFmt numFmtId="172" formatCode="_(* #,##0.0_);_(* \(#,##0.0\);_(* &quot;-&quot;??_);_(@_)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2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  <xf numFmtId="0" fontId="1" fillId="4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71" fontId="0" fillId="0" borderId="0" xfId="0" applyNumberFormat="1" applyAlignment="1">
      <alignment horizontal="center"/>
    </xf>
    <xf numFmtId="171" fontId="0" fillId="12" borderId="0" xfId="0" applyNumberFormat="1" applyFill="1" applyAlignment="1">
      <alignment horizontal="center"/>
    </xf>
    <xf numFmtId="0" fontId="1" fillId="0" borderId="209" xfId="0" applyFont="1" applyBorder="1"/>
    <xf numFmtId="171" fontId="1" fillId="0" borderId="209" xfId="0" applyNumberFormat="1" applyFont="1" applyBorder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3" borderId="0" xfId="0" applyFill="1"/>
    <xf numFmtId="9" fontId="0" fillId="33" borderId="0" xfId="3" applyFont="1" applyFill="1" applyAlignment="1">
      <alignment horizontal="center"/>
    </xf>
    <xf numFmtId="172" fontId="0" fillId="0" borderId="0" xfId="2" applyNumberFormat="1" applyFont="1"/>
    <xf numFmtId="0" fontId="0" fillId="10" borderId="0" xfId="0" applyFill="1"/>
    <xf numFmtId="43" fontId="0" fillId="10" borderId="0" xfId="2" applyFont="1" applyFill="1"/>
    <xf numFmtId="172" fontId="0" fillId="10" borderId="0" xfId="2" applyNumberFormat="1" applyFont="1" applyFill="1"/>
    <xf numFmtId="43" fontId="0" fillId="10" borderId="0" xfId="0" applyNumberFormat="1" applyFill="1"/>
    <xf numFmtId="43" fontId="1" fillId="0" borderId="0" xfId="2" applyFont="1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154010364541.52444</c:v>
                </c:pt>
                <c:pt idx="1">
                  <c:v>157976818848.3703</c:v>
                </c:pt>
                <c:pt idx="2">
                  <c:v>162045427057.74814</c:v>
                </c:pt>
                <c:pt idx="3">
                  <c:v>166218820088.60861</c:v>
                </c:pt>
                <c:pt idx="4">
                  <c:v>170499696617.80826</c:v>
                </c:pt>
                <c:pt idx="5">
                  <c:v>174890824825.17819</c:v>
                </c:pt>
                <c:pt idx="6">
                  <c:v>179395044183.53583</c:v>
                </c:pt>
                <c:pt idx="7">
                  <c:v>184015267294.79752</c:v>
                </c:pt>
                <c:pt idx="8">
                  <c:v>188754481773.37918</c:v>
                </c:pt>
                <c:pt idx="9">
                  <c:v>193615752178.10321</c:v>
                </c:pt>
                <c:pt idx="10">
                  <c:v>198602221993.86017</c:v>
                </c:pt>
                <c:pt idx="11">
                  <c:v>203717115664.30728</c:v>
                </c:pt>
                <c:pt idx="12">
                  <c:v>208963740676.9183</c:v>
                </c:pt>
                <c:pt idx="13">
                  <c:v>214345489701.73218</c:v>
                </c:pt>
                <c:pt idx="14">
                  <c:v>219865842785.18451</c:v>
                </c:pt>
                <c:pt idx="15">
                  <c:v>225528369600.43954</c:v>
                </c:pt>
                <c:pt idx="16">
                  <c:v>231336731755.67874</c:v>
                </c:pt>
                <c:pt idx="17">
                  <c:v>237294685161.83768</c:v>
                </c:pt>
                <c:pt idx="18">
                  <c:v>243406082461.32285</c:v>
                </c:pt>
                <c:pt idx="19">
                  <c:v>249674875519.27887</c:v>
                </c:pt>
                <c:pt idx="20">
                  <c:v>256105117979.01691</c:v>
                </c:pt>
                <c:pt idx="21">
                  <c:v>262700967883.25659</c:v>
                </c:pt>
                <c:pt idx="22">
                  <c:v>269466690362.87692</c:v>
                </c:pt>
                <c:pt idx="23">
                  <c:v>276406660394.91431</c:v>
                </c:pt>
                <c:pt idx="24">
                  <c:v>283525365631.59131</c:v>
                </c:pt>
                <c:pt idx="25">
                  <c:v>290827409302.20581</c:v>
                </c:pt>
                <c:pt idx="26">
                  <c:v>298317513189.75635</c:v>
                </c:pt>
                <c:pt idx="27">
                  <c:v>306000520684.22937</c:v>
                </c:pt>
                <c:pt idx="28">
                  <c:v>313881399914.52155</c:v>
                </c:pt>
                <c:pt idx="29">
                  <c:v>321965246961.02393</c:v>
                </c:pt>
                <c:pt idx="30">
                  <c:v>330257289150.9436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158161000000</c:v>
                </c:pt>
                <c:pt idx="1">
                  <c:v>161232000000</c:v>
                </c:pt>
                <c:pt idx="2">
                  <c:v>165839000000</c:v>
                </c:pt>
                <c:pt idx="3">
                  <c:v>170445000000</c:v>
                </c:pt>
                <c:pt idx="4">
                  <c:v>175052000000</c:v>
                </c:pt>
                <c:pt idx="5">
                  <c:v>178123000000</c:v>
                </c:pt>
                <c:pt idx="6">
                  <c:v>182730000000</c:v>
                </c:pt>
                <c:pt idx="7">
                  <c:v>188872000000</c:v>
                </c:pt>
                <c:pt idx="8">
                  <c:v>193479000000</c:v>
                </c:pt>
                <c:pt idx="9">
                  <c:v>198085000000</c:v>
                </c:pt>
                <c:pt idx="10">
                  <c:v>202692000000</c:v>
                </c:pt>
                <c:pt idx="11">
                  <c:v>208834000000</c:v>
                </c:pt>
                <c:pt idx="12">
                  <c:v>213441000000</c:v>
                </c:pt>
                <c:pt idx="13">
                  <c:v>219583000000</c:v>
                </c:pt>
                <c:pt idx="14">
                  <c:v>224190000000</c:v>
                </c:pt>
                <c:pt idx="15">
                  <c:v>230332000000</c:v>
                </c:pt>
                <c:pt idx="16">
                  <c:v>236474000000</c:v>
                </c:pt>
                <c:pt idx="17">
                  <c:v>242616000000</c:v>
                </c:pt>
                <c:pt idx="18">
                  <c:v>248758000000</c:v>
                </c:pt>
                <c:pt idx="19">
                  <c:v>254900000000</c:v>
                </c:pt>
                <c:pt idx="20">
                  <c:v>262578000000</c:v>
                </c:pt>
                <c:pt idx="21">
                  <c:v>268720000000</c:v>
                </c:pt>
                <c:pt idx="22">
                  <c:v>274862000000</c:v>
                </c:pt>
                <c:pt idx="23">
                  <c:v>282540000000</c:v>
                </c:pt>
                <c:pt idx="24">
                  <c:v>290218000000</c:v>
                </c:pt>
                <c:pt idx="25">
                  <c:v>297896000000</c:v>
                </c:pt>
                <c:pt idx="26">
                  <c:v>305573000000</c:v>
                </c:pt>
                <c:pt idx="27">
                  <c:v>313251000000</c:v>
                </c:pt>
                <c:pt idx="28">
                  <c:v>320929000000</c:v>
                </c:pt>
                <c:pt idx="29">
                  <c:v>328607000000</c:v>
                </c:pt>
                <c:pt idx="30">
                  <c:v>337820000000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31578004600.644421</c:v>
                </c:pt>
                <c:pt idx="1">
                  <c:v>31712560772.469147</c:v>
                </c:pt>
                <c:pt idx="2">
                  <c:v>31847690297.917866</c:v>
                </c:pt>
                <c:pt idx="3">
                  <c:v>31983395620.092022</c:v>
                </c:pt>
                <c:pt idx="4">
                  <c:v>32119679192.503292</c:v>
                </c:pt>
                <c:pt idx="5">
                  <c:v>32256543479.11795</c:v>
                </c:pt>
                <c:pt idx="6">
                  <c:v>32393990954.401413</c:v>
                </c:pt>
                <c:pt idx="7">
                  <c:v>32532024103.362957</c:v>
                </c:pt>
                <c:pt idx="8">
                  <c:v>32670645421.600681</c:v>
                </c:pt>
                <c:pt idx="9">
                  <c:v>32809857415.346607</c:v>
                </c:pt>
                <c:pt idx="10">
                  <c:v>32949662601.511986</c:v>
                </c:pt>
                <c:pt idx="11">
                  <c:v>33090063507.732811</c:v>
                </c:pt>
                <c:pt idx="12">
                  <c:v>33231062672.415516</c:v>
                </c:pt>
                <c:pt idx="13">
                  <c:v>33372662644.782883</c:v>
                </c:pt>
                <c:pt idx="14">
                  <c:v>33514865984.920097</c:v>
                </c:pt>
                <c:pt idx="15">
                  <c:v>33657675263.821068</c:v>
                </c:pt>
                <c:pt idx="16">
                  <c:v>33801093063.434891</c:v>
                </c:pt>
                <c:pt idx="17">
                  <c:v>33945121976.712532</c:v>
                </c:pt>
                <c:pt idx="18">
                  <c:v>34089764607.653713</c:v>
                </c:pt>
                <c:pt idx="19">
                  <c:v>34235023571.353985</c:v>
                </c:pt>
                <c:pt idx="20">
                  <c:v>34380901494.05201</c:v>
                </c:pt>
                <c:pt idx="21">
                  <c:v>34527401013.177055</c:v>
                </c:pt>
                <c:pt idx="22">
                  <c:v>34674524777.396645</c:v>
                </c:pt>
                <c:pt idx="23">
                  <c:v>34822275446.664482</c:v>
                </c:pt>
                <c:pt idx="24">
                  <c:v>34970655692.268532</c:v>
                </c:pt>
                <c:pt idx="25">
                  <c:v>35119668196.879295</c:v>
                </c:pt>
                <c:pt idx="26">
                  <c:v>35269315654.598335</c:v>
                </c:pt>
                <c:pt idx="27">
                  <c:v>35419600771.006981</c:v>
                </c:pt>
                <c:pt idx="28">
                  <c:v>35570526263.21524</c:v>
                </c:pt>
                <c:pt idx="29">
                  <c:v>35722094859.910912</c:v>
                </c:pt>
                <c:pt idx="30">
                  <c:v>35874309301.408951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31566200000</c:v>
                </c:pt>
                <c:pt idx="1">
                  <c:v>31881800000</c:v>
                </c:pt>
                <c:pt idx="2">
                  <c:v>31881800000</c:v>
                </c:pt>
                <c:pt idx="3">
                  <c:v>32197500000</c:v>
                </c:pt>
                <c:pt idx="4">
                  <c:v>32197500000</c:v>
                </c:pt>
                <c:pt idx="5">
                  <c:v>32513200000</c:v>
                </c:pt>
                <c:pt idx="6">
                  <c:v>32513200000</c:v>
                </c:pt>
                <c:pt idx="7">
                  <c:v>32513200000</c:v>
                </c:pt>
                <c:pt idx="8">
                  <c:v>32828800000</c:v>
                </c:pt>
                <c:pt idx="9">
                  <c:v>32828800000</c:v>
                </c:pt>
                <c:pt idx="10">
                  <c:v>33144500000</c:v>
                </c:pt>
                <c:pt idx="11">
                  <c:v>33144500000</c:v>
                </c:pt>
                <c:pt idx="12">
                  <c:v>33460100000</c:v>
                </c:pt>
                <c:pt idx="13">
                  <c:v>33460100000</c:v>
                </c:pt>
                <c:pt idx="14">
                  <c:v>33775800000</c:v>
                </c:pt>
                <c:pt idx="15">
                  <c:v>33775800000</c:v>
                </c:pt>
                <c:pt idx="16">
                  <c:v>33775800000</c:v>
                </c:pt>
                <c:pt idx="17">
                  <c:v>34091500000</c:v>
                </c:pt>
                <c:pt idx="18">
                  <c:v>34091500000</c:v>
                </c:pt>
                <c:pt idx="19">
                  <c:v>34407100000</c:v>
                </c:pt>
                <c:pt idx="20">
                  <c:v>34407100000</c:v>
                </c:pt>
                <c:pt idx="21">
                  <c:v>34722800000</c:v>
                </c:pt>
                <c:pt idx="22">
                  <c:v>34722800000</c:v>
                </c:pt>
                <c:pt idx="23">
                  <c:v>35038500000</c:v>
                </c:pt>
                <c:pt idx="24">
                  <c:v>35038500000</c:v>
                </c:pt>
                <c:pt idx="25">
                  <c:v>35354100000</c:v>
                </c:pt>
                <c:pt idx="26">
                  <c:v>35354100000</c:v>
                </c:pt>
                <c:pt idx="27">
                  <c:v>35669800000</c:v>
                </c:pt>
                <c:pt idx="28">
                  <c:v>35669800000</c:v>
                </c:pt>
                <c:pt idx="29">
                  <c:v>35985400000</c:v>
                </c:pt>
                <c:pt idx="30">
                  <c:v>35985400000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noFill/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768954221167.21692</c:v>
                </c:pt>
                <c:pt idx="1">
                  <c:v>734201542757.33362</c:v>
                </c:pt>
                <c:pt idx="2">
                  <c:v>701019502265.04639</c:v>
                </c:pt>
                <c:pt idx="3">
                  <c:v>669337115133.73792</c:v>
                </c:pt>
                <c:pt idx="4">
                  <c:v>639086604934.6615</c:v>
                </c:pt>
                <c:pt idx="5">
                  <c:v>610203258376.46814</c:v>
                </c:pt>
                <c:pt idx="6">
                  <c:v>582625286867.53894</c:v>
                </c:pt>
                <c:pt idx="7">
                  <c:v>556293694334.97058</c:v>
                </c:pt>
                <c:pt idx="8">
                  <c:v>531152151017.44586</c:v>
                </c:pt>
                <c:pt idx="9">
                  <c:v>507146872962.00104</c:v>
                </c:pt>
                <c:pt idx="10">
                  <c:v>484226506966.9054</c:v>
                </c:pt>
                <c:pt idx="11">
                  <c:v>462342020724.51501</c:v>
                </c:pt>
                <c:pt idx="12">
                  <c:v>441446597929.09137</c:v>
                </c:pt>
                <c:pt idx="13">
                  <c:v>421495538125.1936</c:v>
                </c:pt>
                <c:pt idx="14">
                  <c:v>402446161082.39539</c:v>
                </c:pt>
                <c:pt idx="15">
                  <c:v>384257715491.76099</c:v>
                </c:pt>
                <c:pt idx="16">
                  <c:v>366891291788.75928</c:v>
                </c:pt>
                <c:pt idx="17">
                  <c:v>350309738916.12256</c:v>
                </c:pt>
                <c:pt idx="18">
                  <c:v>334477584848.58569</c:v>
                </c:pt>
                <c:pt idx="19">
                  <c:v>319360960709.4881</c:v>
                </c:pt>
                <c:pt idx="20">
                  <c:v>304927528316.90527</c:v>
                </c:pt>
                <c:pt idx="21">
                  <c:v>291146411004.3136</c:v>
                </c:pt>
                <c:pt idx="22">
                  <c:v>277988127567.79633</c:v>
                </c:pt>
                <c:pt idx="23">
                  <c:v>265424529198.48798</c:v>
                </c:pt>
                <c:pt idx="24">
                  <c:v>253428739265.33951</c:v>
                </c:pt>
                <c:pt idx="25">
                  <c:v>241975095819.38556</c:v>
                </c:pt>
                <c:pt idx="26">
                  <c:v>231039096696.51566</c:v>
                </c:pt>
                <c:pt idx="27">
                  <c:v>220597347101.3107</c:v>
                </c:pt>
                <c:pt idx="28">
                  <c:v>210627509559.81403</c:v>
                </c:pt>
                <c:pt idx="29">
                  <c:v>201108256134.17343</c:v>
                </c:pt>
                <c:pt idx="30">
                  <c:v>192019222796.92938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413667211734.44104</c:v>
                </c:pt>
                <c:pt idx="1">
                  <c:v>423547019399.46954</c:v>
                </c:pt>
                <c:pt idx="2">
                  <c:v>433662791135.92804</c:v>
                </c:pt>
                <c:pt idx="3">
                  <c:v>444020162584.19476</c:v>
                </c:pt>
                <c:pt idx="4">
                  <c:v>454624903983.28516</c:v>
                </c:pt>
                <c:pt idx="5">
                  <c:v>465482923385.53436</c:v>
                </c:pt>
                <c:pt idx="6">
                  <c:v>476600269948.05713</c:v>
                </c:pt>
                <c:pt idx="7">
                  <c:v>487983137302.81934</c:v>
                </c:pt>
                <c:pt idx="8">
                  <c:v>499637867007.19843</c:v>
                </c:pt>
                <c:pt idx="9">
                  <c:v>511570952076.9552</c:v>
                </c:pt>
                <c:pt idx="10">
                  <c:v>523789040603.58575</c:v>
                </c:pt>
                <c:pt idx="11">
                  <c:v>536298939458.0672</c:v>
                </c:pt>
                <c:pt idx="12">
                  <c:v>549107618083.06281</c:v>
                </c:pt>
                <c:pt idx="13">
                  <c:v>562222212375.69751</c:v>
                </c:pt>
                <c:pt idx="14">
                  <c:v>575650028663.06763</c:v>
                </c:pt>
                <c:pt idx="15">
                  <c:v>589398547772.69983</c:v>
                </c:pt>
                <c:pt idx="16">
                  <c:v>603475429200.22668</c:v>
                </c:pt>
                <c:pt idx="17">
                  <c:v>617888515376.60046</c:v>
                </c:pt>
                <c:pt idx="18">
                  <c:v>632645836037.22302</c:v>
                </c:pt>
                <c:pt idx="19">
                  <c:v>647755612695.4259</c:v>
                </c:pt>
                <c:pt idx="20">
                  <c:v>663226263222.79199</c:v>
                </c:pt>
                <c:pt idx="21">
                  <c:v>679066406538.87195</c:v>
                </c:pt>
                <c:pt idx="22">
                  <c:v>695284867412.90674</c:v>
                </c:pt>
                <c:pt idx="23">
                  <c:v>711890681380.2323</c:v>
                </c:pt>
                <c:pt idx="24">
                  <c:v>728893099776.10437</c:v>
                </c:pt>
                <c:pt idx="25">
                  <c:v>746301594889.74976</c:v>
                </c:pt>
                <c:pt idx="26">
                  <c:v>764125865241.51294</c:v>
                </c:pt>
                <c:pt idx="27">
                  <c:v>782375840986.03979</c:v>
                </c:pt>
                <c:pt idx="28">
                  <c:v>801061689444.50842</c:v>
                </c:pt>
                <c:pt idx="29">
                  <c:v>820193820768.98779</c:v>
                </c:pt>
                <c:pt idx="30">
                  <c:v>839782893742.08203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434358000000</c:v>
                </c:pt>
                <c:pt idx="2">
                  <c:v>442631000000</c:v>
                </c:pt>
                <c:pt idx="3">
                  <c:v>455041000000</c:v>
                </c:pt>
                <c:pt idx="4">
                  <c:v>467451000000</c:v>
                </c:pt>
                <c:pt idx="5">
                  <c:v>475725000000</c:v>
                </c:pt>
                <c:pt idx="6">
                  <c:v>488135000000</c:v>
                </c:pt>
                <c:pt idx="7">
                  <c:v>500545000000</c:v>
                </c:pt>
                <c:pt idx="8">
                  <c:v>512956000000</c:v>
                </c:pt>
                <c:pt idx="9">
                  <c:v>525366000000</c:v>
                </c:pt>
                <c:pt idx="10">
                  <c:v>537776000000</c:v>
                </c:pt>
                <c:pt idx="11">
                  <c:v>550186000000</c:v>
                </c:pt>
                <c:pt idx="12">
                  <c:v>562596000000</c:v>
                </c:pt>
                <c:pt idx="13">
                  <c:v>575007000000</c:v>
                </c:pt>
                <c:pt idx="14">
                  <c:v>587417000000</c:v>
                </c:pt>
                <c:pt idx="15">
                  <c:v>603964000000</c:v>
                </c:pt>
                <c:pt idx="16">
                  <c:v>616374000000</c:v>
                </c:pt>
                <c:pt idx="17">
                  <c:v>632921000000</c:v>
                </c:pt>
                <c:pt idx="18">
                  <c:v>649468000000</c:v>
                </c:pt>
                <c:pt idx="19">
                  <c:v>661878000000</c:v>
                </c:pt>
                <c:pt idx="20">
                  <c:v>678425000000</c:v>
                </c:pt>
                <c:pt idx="21">
                  <c:v>694972000000</c:v>
                </c:pt>
                <c:pt idx="22">
                  <c:v>711519000000</c:v>
                </c:pt>
                <c:pt idx="23">
                  <c:v>728066000000</c:v>
                </c:pt>
                <c:pt idx="24">
                  <c:v>744613000000</c:v>
                </c:pt>
                <c:pt idx="25">
                  <c:v>765297000000</c:v>
                </c:pt>
                <c:pt idx="26">
                  <c:v>781844000000</c:v>
                </c:pt>
                <c:pt idx="27">
                  <c:v>802527000000</c:v>
                </c:pt>
                <c:pt idx="28">
                  <c:v>819074000000</c:v>
                </c:pt>
                <c:pt idx="29">
                  <c:v>839758000000</c:v>
                </c:pt>
                <c:pt idx="30">
                  <c:v>860442000000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132756466700.38361</c:v>
                </c:pt>
                <c:pt idx="1">
                  <c:v>52027179176.452774</c:v>
                </c:pt>
                <c:pt idx="2">
                  <c:v>46346474800.259735</c:v>
                </c:pt>
                <c:pt idx="3">
                  <c:v>75149805433.634354</c:v>
                </c:pt>
                <c:pt idx="4">
                  <c:v>103953136067.00899</c:v>
                </c:pt>
                <c:pt idx="5">
                  <c:v>132756466700.38361</c:v>
                </c:pt>
                <c:pt idx="6">
                  <c:v>138332238301.79971</c:v>
                </c:pt>
                <c:pt idx="7">
                  <c:v>144142192310.47534</c:v>
                </c:pt>
                <c:pt idx="8">
                  <c:v>150196164387.51529</c:v>
                </c:pt>
                <c:pt idx="9">
                  <c:v>156504403291.79095</c:v>
                </c:pt>
                <c:pt idx="10">
                  <c:v>163077588230.04617</c:v>
                </c:pt>
                <c:pt idx="11">
                  <c:v>169926846935.70813</c:v>
                </c:pt>
                <c:pt idx="12">
                  <c:v>177063774507.00787</c:v>
                </c:pt>
                <c:pt idx="13">
                  <c:v>184500453036.30219</c:v>
                </c:pt>
                <c:pt idx="14">
                  <c:v>192249472063.82687</c:v>
                </c:pt>
                <c:pt idx="15">
                  <c:v>200323949890.5076</c:v>
                </c:pt>
                <c:pt idx="16">
                  <c:v>208737555785.90894</c:v>
                </c:pt>
                <c:pt idx="17">
                  <c:v>217504533128.91711</c:v>
                </c:pt>
                <c:pt idx="18">
                  <c:v>226639723520.33163</c:v>
                </c:pt>
                <c:pt idx="19">
                  <c:v>236158591908.18555</c:v>
                </c:pt>
                <c:pt idx="20">
                  <c:v>246077252768.32938</c:v>
                </c:pt>
                <c:pt idx="21">
                  <c:v>256412497384.59921</c:v>
                </c:pt>
                <c:pt idx="22">
                  <c:v>267181822274.75241</c:v>
                </c:pt>
                <c:pt idx="23">
                  <c:v>278403458810.29205</c:v>
                </c:pt>
                <c:pt idx="24">
                  <c:v>290096404080.32434</c:v>
                </c:pt>
                <c:pt idx="25">
                  <c:v>302280453051.69794</c:v>
                </c:pt>
                <c:pt idx="26">
                  <c:v>314976232079.86926</c:v>
                </c:pt>
                <c:pt idx="27">
                  <c:v>328205233827.22375</c:v>
                </c:pt>
                <c:pt idx="28">
                  <c:v>341989853647.96722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7677766150.9764786</c:v>
                </c:pt>
                <c:pt idx="1">
                  <c:v>6180192739.3496418</c:v>
                </c:pt>
                <c:pt idx="2">
                  <c:v>6771003846.483572</c:v>
                </c:pt>
                <c:pt idx="3">
                  <c:v>6960591954.185112</c:v>
                </c:pt>
                <c:pt idx="4">
                  <c:v>7155488528.9022951</c:v>
                </c:pt>
                <c:pt idx="5">
                  <c:v>7355842207.7115602</c:v>
                </c:pt>
                <c:pt idx="6">
                  <c:v>7561805789.5274839</c:v>
                </c:pt>
                <c:pt idx="7">
                  <c:v>7773536351.6342535</c:v>
                </c:pt>
                <c:pt idx="8">
                  <c:v>7991195369.4800138</c:v>
                </c:pt>
                <c:pt idx="9">
                  <c:v>8214948839.8254538</c:v>
                </c:pt>
                <c:pt idx="10">
                  <c:v>8444967407.3405666</c:v>
                </c:pt>
                <c:pt idx="11">
                  <c:v>8681426494.7461014</c:v>
                </c:pt>
                <c:pt idx="12">
                  <c:v>8924506436.5989933</c:v>
                </c:pt>
                <c:pt idx="13">
                  <c:v>9174392616.8237667</c:v>
                </c:pt>
                <c:pt idx="14">
                  <c:v>9431275610.0948315</c:v>
                </c:pt>
                <c:pt idx="15">
                  <c:v>9695351327.1774883</c:v>
                </c:pt>
                <c:pt idx="16">
                  <c:v>9966821164.3384571</c:v>
                </c:pt>
                <c:pt idx="17">
                  <c:v>10245892156.939936</c:v>
                </c:pt>
                <c:pt idx="18">
                  <c:v>10532777137.334253</c:v>
                </c:pt>
                <c:pt idx="19">
                  <c:v>10827694897.179611</c:v>
                </c:pt>
                <c:pt idx="20">
                  <c:v>11130870354.30064</c:v>
                </c:pt>
                <c:pt idx="21">
                  <c:v>11442534724.221058</c:v>
                </c:pt>
                <c:pt idx="22">
                  <c:v>11762925696.499249</c:v>
                </c:pt>
                <c:pt idx="23">
                  <c:v>12092287616.001226</c:v>
                </c:pt>
                <c:pt idx="24">
                  <c:v>12430871669.249262</c:v>
                </c:pt>
                <c:pt idx="25">
                  <c:v>12778936075.988241</c:v>
                </c:pt>
                <c:pt idx="26">
                  <c:v>13136746286.115911</c:v>
                </c:pt>
                <c:pt idx="27">
                  <c:v>13504575182.127157</c:v>
                </c:pt>
                <c:pt idx="28">
                  <c:v>13882703287.226719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57286056603.000015</c:v>
                </c:pt>
                <c:pt idx="1">
                  <c:v>36347884390.287613</c:v>
                </c:pt>
                <c:pt idx="2">
                  <c:v>36647409075.952141</c:v>
                </c:pt>
                <c:pt idx="3">
                  <c:v>38070617374.93541</c:v>
                </c:pt>
                <c:pt idx="4">
                  <c:v>39549096207.726311</c:v>
                </c:pt>
                <c:pt idx="5">
                  <c:v>41084992014.806946</c:v>
                </c:pt>
                <c:pt idx="6">
                  <c:v>42680534594.036751</c:v>
                </c:pt>
                <c:pt idx="7">
                  <c:v>44338040337.850296</c:v>
                </c:pt>
                <c:pt idx="8">
                  <c:v>46059915596.172195</c:v>
                </c:pt>
                <c:pt idx="9">
                  <c:v>47848660169.931335</c:v>
                </c:pt>
                <c:pt idx="10">
                  <c:v>49706870940.246407</c:v>
                </c:pt>
                <c:pt idx="11">
                  <c:v>51637245638.551338</c:v>
                </c:pt>
                <c:pt idx="12">
                  <c:v>53642586763.134361</c:v>
                </c:pt>
                <c:pt idx="13">
                  <c:v>55725805647.776321</c:v>
                </c:pt>
                <c:pt idx="14">
                  <c:v>57889926688.395424</c:v>
                </c:pt>
                <c:pt idx="15">
                  <c:v>60138091733.834351</c:v>
                </c:pt>
                <c:pt idx="16">
                  <c:v>62473564647.164337</c:v>
                </c:pt>
                <c:pt idx="17">
                  <c:v>64899736044.128281</c:v>
                </c:pt>
                <c:pt idx="18">
                  <c:v>67420128215.602051</c:v>
                </c:pt>
                <c:pt idx="19">
                  <c:v>70038400241.220474</c:v>
                </c:pt>
                <c:pt idx="20">
                  <c:v>72758353301.591812</c:v>
                </c:pt>
                <c:pt idx="21">
                  <c:v>75583936196.812943</c:v>
                </c:pt>
                <c:pt idx="22">
                  <c:v>78519251079.297058</c:v>
                </c:pt>
                <c:pt idx="23">
                  <c:v>81568559409.236694</c:v>
                </c:pt>
                <c:pt idx="24">
                  <c:v>84736288141.348145</c:v>
                </c:pt>
                <c:pt idx="25">
                  <c:v>88027036151.87912</c:v>
                </c:pt>
                <c:pt idx="26">
                  <c:v>91445580915.210358</c:v>
                </c:pt>
                <c:pt idx="27">
                  <c:v>94996885439.744232</c:v>
                </c:pt>
                <c:pt idx="28">
                  <c:v>98686105473.149673</c:v>
                </c:pt>
                <c:pt idx="29">
                  <c:v>102518596987.42393</c:v>
                </c:pt>
                <c:pt idx="30">
                  <c:v>106499923954.63824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4894857367.0575829</c:v>
                </c:pt>
                <c:pt idx="1">
                  <c:v>4694901760.2246304</c:v>
                </c:pt>
                <c:pt idx="2">
                  <c:v>4476511840.29072</c:v>
                </c:pt>
                <c:pt idx="3">
                  <c:v>4326716295.4290791</c:v>
                </c:pt>
                <c:pt idx="4">
                  <c:v>4181933292.9354572</c:v>
                </c:pt>
                <c:pt idx="5">
                  <c:v>4041995100.311439</c:v>
                </c:pt>
                <c:pt idx="6">
                  <c:v>3906739597.8173561</c:v>
                </c:pt>
                <c:pt idx="7">
                  <c:v>3776010090.6550131</c:v>
                </c:pt>
                <c:pt idx="8">
                  <c:v>3649655127.4352603</c:v>
                </c:pt>
                <c:pt idx="9">
                  <c:v>3527528324.7201042</c:v>
                </c:pt>
                <c:pt idx="10">
                  <c:v>3409488197.4360886</c:v>
                </c:pt>
                <c:pt idx="11">
                  <c:v>3295397994.9624805</c:v>
                </c:pt>
                <c:pt idx="12">
                  <c:v>3185125542.7043614</c:v>
                </c:pt>
                <c:pt idx="13">
                  <c:v>3078543088.9670911</c:v>
                </c:pt>
                <c:pt idx="14">
                  <c:v>2975527156.9547424</c:v>
                </c:pt>
                <c:pt idx="15">
                  <c:v>2875958401.7210469</c:v>
                </c:pt>
                <c:pt idx="16">
                  <c:v>2779721471.9071321</c:v>
                </c:pt>
                <c:pt idx="17">
                  <c:v>2686704876.1058598</c:v>
                </c:pt>
                <c:pt idx="18">
                  <c:v>2596800853.6979651</c:v>
                </c:pt>
                <c:pt idx="19">
                  <c:v>2509905250.0103407</c:v>
                </c:pt>
                <c:pt idx="20">
                  <c:v>2425917395.6518512</c:v>
                </c:pt>
                <c:pt idx="21">
                  <c:v>2344739989.8868747</c:v>
                </c:pt>
                <c:pt idx="22">
                  <c:v>2266278987.911468</c:v>
                </c:pt>
                <c:pt idx="23">
                  <c:v>2190443491.901557</c:v>
                </c:pt>
                <c:pt idx="24">
                  <c:v>2117145645.7069364</c:v>
                </c:pt>
                <c:pt idx="25">
                  <c:v>2046300533.0690742</c:v>
                </c:pt>
                <c:pt idx="26">
                  <c:v>1977826079.2448125</c:v>
                </c:pt>
                <c:pt idx="27">
                  <c:v>1911642955.9219892</c:v>
                </c:pt>
                <c:pt idx="28">
                  <c:v>1847674489.3168266</c:v>
                </c:pt>
                <c:pt idx="29">
                  <c:v>1785846571.346617</c:v>
                </c:pt>
                <c:pt idx="30">
                  <c:v>1726087573.7747965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1170800038.5309045</c:v>
                </c:pt>
                <c:pt idx="1">
                  <c:v>1157882747.5778406</c:v>
                </c:pt>
                <c:pt idx="2">
                  <c:v>1145107971.4864736</c:v>
                </c:pt>
                <c:pt idx="3">
                  <c:v>1132474137.9080906</c:v>
                </c:pt>
                <c:pt idx="4">
                  <c:v>1119979691.8415065</c:v>
                </c:pt>
                <c:pt idx="5">
                  <c:v>1107623095.4416697</c:v>
                </c:pt>
                <c:pt idx="6">
                  <c:v>1095402827.8303821</c:v>
                </c:pt>
                <c:pt idx="7">
                  <c:v>1083317384.9091051</c:v>
                </c:pt>
                <c:pt idx="8">
                  <c:v>1071365279.1738319</c:v>
                </c:pt>
                <c:pt idx="9">
                  <c:v>1059545039.532002</c:v>
                </c:pt>
                <c:pt idx="10">
                  <c:v>1047855211.1214358</c:v>
                </c:pt>
                <c:pt idx="11">
                  <c:v>1036294355.1312671</c:v>
                </c:pt>
                <c:pt idx="12">
                  <c:v>1024861048.6248503</c:v>
                </c:pt>
                <c:pt idx="13">
                  <c:v>1013553884.364623</c:v>
                </c:pt>
                <c:pt idx="14">
                  <c:v>1002371470.638899</c:v>
                </c:pt>
                <c:pt idx="15">
                  <c:v>991312431.09057438</c:v>
                </c:pt>
                <c:pt idx="16">
                  <c:v>980375404.54772115</c:v>
                </c:pt>
                <c:pt idx="17">
                  <c:v>969559044.85605168</c:v>
                </c:pt>
                <c:pt idx="18">
                  <c:v>958862020.71323109</c:v>
                </c:pt>
                <c:pt idx="19">
                  <c:v>948283015.50501704</c:v>
                </c:pt>
                <c:pt idx="20">
                  <c:v>937820727.14320815</c:v>
                </c:pt>
                <c:pt idx="21">
                  <c:v>927473867.90538025</c:v>
                </c:pt>
                <c:pt idx="22">
                  <c:v>917241164.27638972</c:v>
                </c:pt>
                <c:pt idx="23">
                  <c:v>907121356.79162717</c:v>
                </c:pt>
                <c:pt idx="24">
                  <c:v>897113199.88199937</c:v>
                </c:pt>
                <c:pt idx="25">
                  <c:v>887215461.72062147</c:v>
                </c:pt>
                <c:pt idx="26">
                  <c:v>877426924.07120132</c:v>
                </c:pt>
                <c:pt idx="27">
                  <c:v>867746382.13809609</c:v>
                </c:pt>
                <c:pt idx="28">
                  <c:v>858172644.41802299</c:v>
                </c:pt>
                <c:pt idx="29">
                  <c:v>848704532.55340648</c:v>
                </c:pt>
                <c:pt idx="30">
                  <c:v>839340881.18734348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219333</c:v>
                </c:pt>
                <c:pt idx="1">
                  <c:v>217117</c:v>
                </c:pt>
                <c:pt idx="2">
                  <c:v>214902</c:v>
                </c:pt>
                <c:pt idx="3">
                  <c:v>212686</c:v>
                </c:pt>
                <c:pt idx="4">
                  <c:v>210471</c:v>
                </c:pt>
                <c:pt idx="5">
                  <c:v>208255</c:v>
                </c:pt>
                <c:pt idx="6">
                  <c:v>206040</c:v>
                </c:pt>
                <c:pt idx="7">
                  <c:v>203824</c:v>
                </c:pt>
                <c:pt idx="8">
                  <c:v>199393</c:v>
                </c:pt>
                <c:pt idx="9">
                  <c:v>197178</c:v>
                </c:pt>
                <c:pt idx="10">
                  <c:v>197178</c:v>
                </c:pt>
                <c:pt idx="11">
                  <c:v>194962</c:v>
                </c:pt>
                <c:pt idx="12">
                  <c:v>192747</c:v>
                </c:pt>
                <c:pt idx="13">
                  <c:v>190531</c:v>
                </c:pt>
                <c:pt idx="14">
                  <c:v>188316</c:v>
                </c:pt>
                <c:pt idx="15">
                  <c:v>186100</c:v>
                </c:pt>
                <c:pt idx="16">
                  <c:v>183885</c:v>
                </c:pt>
                <c:pt idx="17">
                  <c:v>181669</c:v>
                </c:pt>
                <c:pt idx="18">
                  <c:v>179454</c:v>
                </c:pt>
                <c:pt idx="19">
                  <c:v>177238</c:v>
                </c:pt>
                <c:pt idx="20">
                  <c:v>175023</c:v>
                </c:pt>
                <c:pt idx="21">
                  <c:v>172807</c:v>
                </c:pt>
                <c:pt idx="22">
                  <c:v>170592</c:v>
                </c:pt>
                <c:pt idx="23">
                  <c:v>170592</c:v>
                </c:pt>
                <c:pt idx="24">
                  <c:v>168376</c:v>
                </c:pt>
                <c:pt idx="25">
                  <c:v>166161</c:v>
                </c:pt>
                <c:pt idx="26">
                  <c:v>163946</c:v>
                </c:pt>
                <c:pt idx="27">
                  <c:v>161730</c:v>
                </c:pt>
                <c:pt idx="28">
                  <c:v>159515</c:v>
                </c:pt>
                <c:pt idx="29">
                  <c:v>159515</c:v>
                </c:pt>
                <c:pt idx="30">
                  <c:v>157299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7580809741167.0957</c:v>
                </c:pt>
                <c:pt idx="1">
                  <c:v>6939082293543.0723</c:v>
                </c:pt>
                <c:pt idx="2">
                  <c:v>7258680200518.4609</c:v>
                </c:pt>
                <c:pt idx="3">
                  <c:v>7592998039874.2588</c:v>
                </c:pt>
                <c:pt idx="4">
                  <c:v>7638556028113.5039</c:v>
                </c:pt>
                <c:pt idx="5">
                  <c:v>7684387364282.1865</c:v>
                </c:pt>
                <c:pt idx="6">
                  <c:v>7730493688467.8799</c:v>
                </c:pt>
                <c:pt idx="7">
                  <c:v>7776876650598.6865</c:v>
                </c:pt>
                <c:pt idx="8">
                  <c:v>7823537910502.2783</c:v>
                </c:pt>
                <c:pt idx="9">
                  <c:v>7870479137965.293</c:v>
                </c:pt>
                <c:pt idx="10">
                  <c:v>7917702012793.084</c:v>
                </c:pt>
                <c:pt idx="11">
                  <c:v>7965208224869.8418</c:v>
                </c:pt>
                <c:pt idx="12">
                  <c:v>8012999474219.0605</c:v>
                </c:pt>
                <c:pt idx="13">
                  <c:v>8061077471064.375</c:v>
                </c:pt>
                <c:pt idx="14">
                  <c:v>8109443935890.7607</c:v>
                </c:pt>
                <c:pt idx="15">
                  <c:v>8158100599506.1045</c:v>
                </c:pt>
                <c:pt idx="16">
                  <c:v>8207049203103.1426</c:v>
                </c:pt>
                <c:pt idx="17">
                  <c:v>8256291498321.7607</c:v>
                </c:pt>
                <c:pt idx="18">
                  <c:v>8305829247311.6914</c:v>
                </c:pt>
                <c:pt idx="19">
                  <c:v>8355664222795.5625</c:v>
                </c:pt>
                <c:pt idx="20">
                  <c:v>8405798208132.3359</c:v>
                </c:pt>
                <c:pt idx="21">
                  <c:v>8456232997381.1309</c:v>
                </c:pt>
                <c:pt idx="22">
                  <c:v>8506970395365.417</c:v>
                </c:pt>
                <c:pt idx="23">
                  <c:v>8558012217737.6094</c:v>
                </c:pt>
                <c:pt idx="24">
                  <c:v>8609360291044.0352</c:v>
                </c:pt>
                <c:pt idx="25">
                  <c:v>8661016452790.2988</c:v>
                </c:pt>
                <c:pt idx="26">
                  <c:v>8712982551507.04</c:v>
                </c:pt>
                <c:pt idx="27">
                  <c:v>8765260446816.083</c:v>
                </c:pt>
                <c:pt idx="28">
                  <c:v>8817852009496.9785</c:v>
                </c:pt>
                <c:pt idx="29">
                  <c:v>8870759121553.9609</c:v>
                </c:pt>
                <c:pt idx="30">
                  <c:v>8923983676283.2852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2109300000000</c:v>
                </c:pt>
                <c:pt idx="1">
                  <c:v>2201010000000</c:v>
                </c:pt>
                <c:pt idx="2">
                  <c:v>2292710000000</c:v>
                </c:pt>
                <c:pt idx="3">
                  <c:v>2315640000000</c:v>
                </c:pt>
                <c:pt idx="4">
                  <c:v>2315640000000</c:v>
                </c:pt>
                <c:pt idx="5">
                  <c:v>2338570000000</c:v>
                </c:pt>
                <c:pt idx="6">
                  <c:v>2361500000000</c:v>
                </c:pt>
                <c:pt idx="7">
                  <c:v>2361500000000</c:v>
                </c:pt>
                <c:pt idx="8">
                  <c:v>2384420000000</c:v>
                </c:pt>
                <c:pt idx="9">
                  <c:v>2384420000000</c:v>
                </c:pt>
                <c:pt idx="10">
                  <c:v>2407350000000</c:v>
                </c:pt>
                <c:pt idx="11">
                  <c:v>2430280000000</c:v>
                </c:pt>
                <c:pt idx="12">
                  <c:v>2430280000000</c:v>
                </c:pt>
                <c:pt idx="13">
                  <c:v>2453200000000</c:v>
                </c:pt>
                <c:pt idx="14">
                  <c:v>2476130000000</c:v>
                </c:pt>
                <c:pt idx="15">
                  <c:v>2476130000000</c:v>
                </c:pt>
                <c:pt idx="16">
                  <c:v>2499060000000</c:v>
                </c:pt>
                <c:pt idx="17">
                  <c:v>2521990000000</c:v>
                </c:pt>
                <c:pt idx="18">
                  <c:v>2521990000000</c:v>
                </c:pt>
                <c:pt idx="19">
                  <c:v>2544910000000</c:v>
                </c:pt>
                <c:pt idx="20">
                  <c:v>2567840000000</c:v>
                </c:pt>
                <c:pt idx="21">
                  <c:v>2567840000000</c:v>
                </c:pt>
                <c:pt idx="22">
                  <c:v>2590770000000</c:v>
                </c:pt>
                <c:pt idx="23">
                  <c:v>2613690000000</c:v>
                </c:pt>
                <c:pt idx="24">
                  <c:v>2613690000000</c:v>
                </c:pt>
                <c:pt idx="25">
                  <c:v>2636620000000</c:v>
                </c:pt>
                <c:pt idx="26">
                  <c:v>2659550000000</c:v>
                </c:pt>
                <c:pt idx="27">
                  <c:v>2659550000000</c:v>
                </c:pt>
                <c:pt idx="28">
                  <c:v>2682480000000</c:v>
                </c:pt>
                <c:pt idx="29">
                  <c:v>2705400000000</c:v>
                </c:pt>
                <c:pt idx="30">
                  <c:v>2705400000000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1473547000000</c:v>
                </c:pt>
                <c:pt idx="1">
                  <c:v>256955900000</c:v>
                </c:pt>
                <c:pt idx="2">
                  <c:v>67895200000</c:v>
                </c:pt>
                <c:pt idx="3">
                  <c:v>328853468700000</c:v>
                </c:pt>
                <c:pt idx="4">
                  <c:v>178445100000000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283585300000000</c:v>
                </c:pt>
                <c:pt idx="1">
                  <c:v>44889840000000</c:v>
                </c:pt>
                <c:pt idx="2">
                  <c:v>172990000000</c:v>
                </c:pt>
                <c:pt idx="3">
                  <c:v>239321000000000</c:v>
                </c:pt>
                <c:pt idx="4">
                  <c:v>213160550000000</c:v>
                </c:pt>
                <c:pt idx="5">
                  <c:v>107395366000000</c:v>
                </c:pt>
                <c:pt idx="6">
                  <c:v>2551660000000</c:v>
                </c:pt>
                <c:pt idx="7">
                  <c:v>11595200000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497000000000</c:v>
                </c:pt>
                <c:pt idx="1">
                  <c:v>86219200000</c:v>
                </c:pt>
                <c:pt idx="2">
                  <c:v>1922910000000</c:v>
                </c:pt>
                <c:pt idx="3">
                  <c:v>13828130000000</c:v>
                </c:pt>
                <c:pt idx="4">
                  <c:v>6962790000000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168305000000</c:v>
                </c:pt>
                <c:pt idx="1">
                  <c:v>87834900000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206781000000</c:v>
                </c:pt>
                <c:pt idx="1">
                  <c:v>8087910000000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103137000000</c:v>
                </c:pt>
                <c:pt idx="1">
                  <c:v>0</c:v>
                </c:pt>
                <c:pt idx="2">
                  <c:v>1208070000000</c:v>
                </c:pt>
                <c:pt idx="3">
                  <c:v>611872000000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611382123700000</c:v>
                </c:pt>
                <c:pt idx="1">
                  <c:v>591909629900000</c:v>
                </c:pt>
                <c:pt idx="2">
                  <c:v>580375445300000</c:v>
                </c:pt>
                <c:pt idx="3">
                  <c:v>570868093800000</c:v>
                </c:pt>
                <c:pt idx="4">
                  <c:v>563304146500000</c:v>
                </c:pt>
                <c:pt idx="5">
                  <c:v>552631792300000</c:v>
                </c:pt>
                <c:pt idx="6">
                  <c:v>548314920700000</c:v>
                </c:pt>
                <c:pt idx="7">
                  <c:v>549949706000000</c:v>
                </c:pt>
                <c:pt idx="8">
                  <c:v>548632482200000</c:v>
                </c:pt>
                <c:pt idx="9">
                  <c:v>549042671900000</c:v>
                </c:pt>
                <c:pt idx="10">
                  <c:v>551129785800000</c:v>
                </c:pt>
                <c:pt idx="11">
                  <c:v>568701997200000</c:v>
                </c:pt>
                <c:pt idx="12">
                  <c:v>583505153400000</c:v>
                </c:pt>
                <c:pt idx="13">
                  <c:v>603726261800000</c:v>
                </c:pt>
                <c:pt idx="14">
                  <c:v>620840523100000</c:v>
                </c:pt>
                <c:pt idx="15">
                  <c:v>643071104200000</c:v>
                </c:pt>
                <c:pt idx="16">
                  <c:v>666133198100000</c:v>
                </c:pt>
                <c:pt idx="17">
                  <c:v>689660892700000</c:v>
                </c:pt>
                <c:pt idx="18">
                  <c:v>713660358700000</c:v>
                </c:pt>
                <c:pt idx="19">
                  <c:v>737661980200000</c:v>
                </c:pt>
                <c:pt idx="20">
                  <c:v>766175261200000</c:v>
                </c:pt>
                <c:pt idx="21">
                  <c:v>789859680100000</c:v>
                </c:pt>
                <c:pt idx="22">
                  <c:v>813118779300000</c:v>
                </c:pt>
                <c:pt idx="23">
                  <c:v>840766297300000</c:v>
                </c:pt>
                <c:pt idx="24">
                  <c:v>867952134100000</c:v>
                </c:pt>
                <c:pt idx="25">
                  <c:v>894875288100000</c:v>
                </c:pt>
                <c:pt idx="26">
                  <c:v>921259184500000</c:v>
                </c:pt>
                <c:pt idx="27">
                  <c:v>947463486200000</c:v>
                </c:pt>
                <c:pt idx="28">
                  <c:v>973331794600000</c:v>
                </c:pt>
                <c:pt idx="29">
                  <c:v>998782325900000</c:v>
                </c:pt>
                <c:pt idx="30">
                  <c:v>1028692066800000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293560854000000</c:v>
                </c:pt>
                <c:pt idx="1">
                  <c:v>296781353000000</c:v>
                </c:pt>
                <c:pt idx="2">
                  <c:v>297165521000000</c:v>
                </c:pt>
                <c:pt idx="3">
                  <c:v>300913316000000</c:v>
                </c:pt>
                <c:pt idx="4">
                  <c:v>301929487000000</c:v>
                </c:pt>
                <c:pt idx="5">
                  <c:v>306221829000000</c:v>
                </c:pt>
                <c:pt idx="6">
                  <c:v>307944215000000</c:v>
                </c:pt>
                <c:pt idx="7">
                  <c:v>310432077000000</c:v>
                </c:pt>
                <c:pt idx="8">
                  <c:v>316630211000000</c:v>
                </c:pt>
                <c:pt idx="9">
                  <c:v>320629431000000</c:v>
                </c:pt>
                <c:pt idx="10">
                  <c:v>329076755000000</c:v>
                </c:pt>
                <c:pt idx="11">
                  <c:v>335625695000000</c:v>
                </c:pt>
                <c:pt idx="12">
                  <c:v>346474052000000</c:v>
                </c:pt>
                <c:pt idx="13">
                  <c:v>355500925000000</c:v>
                </c:pt>
                <c:pt idx="14">
                  <c:v>369741450000000</c:v>
                </c:pt>
                <c:pt idx="15">
                  <c:v>381875823000000</c:v>
                </c:pt>
                <c:pt idx="16">
                  <c:v>395107175000000</c:v>
                </c:pt>
                <c:pt idx="17">
                  <c:v>413064766000000</c:v>
                </c:pt>
                <c:pt idx="18">
                  <c:v>428352862000000</c:v>
                </c:pt>
                <c:pt idx="19">
                  <c:v>448180350000000</c:v>
                </c:pt>
                <c:pt idx="20">
                  <c:v>463909903000000</c:v>
                </c:pt>
                <c:pt idx="21">
                  <c:v>483626154000000</c:v>
                </c:pt>
                <c:pt idx="22">
                  <c:v>498505426000000</c:v>
                </c:pt>
                <c:pt idx="23">
                  <c:v>516952966000000</c:v>
                </c:pt>
                <c:pt idx="24">
                  <c:v>529364884000000</c:v>
                </c:pt>
                <c:pt idx="25">
                  <c:v>545594226000000</c:v>
                </c:pt>
                <c:pt idx="26">
                  <c:v>555474819000000</c:v>
                </c:pt>
                <c:pt idx="27">
                  <c:v>568991194000000</c:v>
                </c:pt>
                <c:pt idx="28">
                  <c:v>576305380000000</c:v>
                </c:pt>
                <c:pt idx="29">
                  <c:v>587504009000000</c:v>
                </c:pt>
                <c:pt idx="30">
                  <c:v>592463387000000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321313462900000</c:v>
                </c:pt>
                <c:pt idx="1">
                  <c:v>307362201700000</c:v>
                </c:pt>
                <c:pt idx="2">
                  <c:v>293302570100000</c:v>
                </c:pt>
                <c:pt idx="3">
                  <c:v>279125440600000</c:v>
                </c:pt>
                <c:pt idx="4">
                  <c:v>264854842500000</c:v>
                </c:pt>
                <c:pt idx="5">
                  <c:v>253879984200000</c:v>
                </c:pt>
                <c:pt idx="6">
                  <c:v>239485445900000</c:v>
                </c:pt>
                <c:pt idx="7">
                  <c:v>228355883800000</c:v>
                </c:pt>
                <c:pt idx="8">
                  <c:v>217132076400000</c:v>
                </c:pt>
                <c:pt idx="9">
                  <c:v>205845982100000</c:v>
                </c:pt>
                <c:pt idx="10">
                  <c:v>194458769300000</c:v>
                </c:pt>
                <c:pt idx="11">
                  <c:v>182975377600000</c:v>
                </c:pt>
                <c:pt idx="12">
                  <c:v>174557849900000</c:v>
                </c:pt>
                <c:pt idx="13">
                  <c:v>163084238100000</c:v>
                </c:pt>
                <c:pt idx="14">
                  <c:v>154791837200000</c:v>
                </c:pt>
                <c:pt idx="15">
                  <c:v>146506252700000</c:v>
                </c:pt>
                <c:pt idx="16">
                  <c:v>138289247000000</c:v>
                </c:pt>
                <c:pt idx="17">
                  <c:v>127250596800000</c:v>
                </c:pt>
                <c:pt idx="18">
                  <c:v>122155853200000</c:v>
                </c:pt>
                <c:pt idx="19">
                  <c:v>114308240300000</c:v>
                </c:pt>
                <c:pt idx="20">
                  <c:v>106694412800000</c:v>
                </c:pt>
                <c:pt idx="21">
                  <c:v>99354599100000</c:v>
                </c:pt>
                <c:pt idx="22">
                  <c:v>94964401900000</c:v>
                </c:pt>
                <c:pt idx="23">
                  <c:v>88110780500000</c:v>
                </c:pt>
                <c:pt idx="24">
                  <c:v>81527596500000</c:v>
                </c:pt>
                <c:pt idx="25">
                  <c:v>77766062500000</c:v>
                </c:pt>
                <c:pt idx="26">
                  <c:v>74142742600000</c:v>
                </c:pt>
                <c:pt idx="27">
                  <c:v>68123759600000</c:v>
                </c:pt>
                <c:pt idx="28">
                  <c:v>64775018300000</c:v>
                </c:pt>
                <c:pt idx="29">
                  <c:v>61523887000000</c:v>
                </c:pt>
                <c:pt idx="30">
                  <c:v>58370863500000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46537395100000</c:v>
                </c:pt>
                <c:pt idx="1">
                  <c:v>47915785200000</c:v>
                </c:pt>
                <c:pt idx="2">
                  <c:v>48833162100000</c:v>
                </c:pt>
                <c:pt idx="3">
                  <c:v>50215667500000</c:v>
                </c:pt>
                <c:pt idx="4">
                  <c:v>51616262900000</c:v>
                </c:pt>
                <c:pt idx="5">
                  <c:v>52595429600000</c:v>
                </c:pt>
                <c:pt idx="6">
                  <c:v>54093097800000</c:v>
                </c:pt>
                <c:pt idx="7">
                  <c:v>55688459200000</c:v>
                </c:pt>
                <c:pt idx="8">
                  <c:v>57424044300000</c:v>
                </c:pt>
                <c:pt idx="9">
                  <c:v>59348147600000</c:v>
                </c:pt>
                <c:pt idx="10">
                  <c:v>61528898100000</c:v>
                </c:pt>
                <c:pt idx="11">
                  <c:v>64044001500000</c:v>
                </c:pt>
                <c:pt idx="12">
                  <c:v>66954558000000</c:v>
                </c:pt>
                <c:pt idx="13">
                  <c:v>70353373800000</c:v>
                </c:pt>
                <c:pt idx="14">
                  <c:v>74194766400000</c:v>
                </c:pt>
                <c:pt idx="15">
                  <c:v>79070072800000</c:v>
                </c:pt>
                <c:pt idx="16">
                  <c:v>83857263900000</c:v>
                </c:pt>
                <c:pt idx="17">
                  <c:v>89627512000000</c:v>
                </c:pt>
                <c:pt idx="18">
                  <c:v>95657180300000</c:v>
                </c:pt>
                <c:pt idx="19">
                  <c:v>101154664900000</c:v>
                </c:pt>
                <c:pt idx="20">
                  <c:v>107230277500000</c:v>
                </c:pt>
                <c:pt idx="21">
                  <c:v>113174988500000</c:v>
                </c:pt>
                <c:pt idx="22">
                  <c:v>118863922500000</c:v>
                </c:pt>
                <c:pt idx="23">
                  <c:v>124232206200000</c:v>
                </c:pt>
                <c:pt idx="24">
                  <c:v>129199227100000</c:v>
                </c:pt>
                <c:pt idx="25">
                  <c:v>134493981500000</c:v>
                </c:pt>
                <c:pt idx="26">
                  <c:v>138777076600000</c:v>
                </c:pt>
                <c:pt idx="27">
                  <c:v>143416334200000</c:v>
                </c:pt>
                <c:pt idx="28">
                  <c:v>146961782500000</c:v>
                </c:pt>
                <c:pt idx="29">
                  <c:v>150956190600000</c:v>
                </c:pt>
                <c:pt idx="30">
                  <c:v>154621449500000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8294691000000</c:v>
                </c:pt>
                <c:pt idx="1">
                  <c:v>7482678000000</c:v>
                </c:pt>
                <c:pt idx="2">
                  <c:v>12038790000000</c:v>
                </c:pt>
                <c:pt idx="3">
                  <c:v>16364749000000</c:v>
                </c:pt>
                <c:pt idx="4">
                  <c:v>20865971000000</c:v>
                </c:pt>
                <c:pt idx="5">
                  <c:v>21628307000000</c:v>
                </c:pt>
                <c:pt idx="6">
                  <c:v>22582983000000</c:v>
                </c:pt>
                <c:pt idx="7">
                  <c:v>23319476000000</c:v>
                </c:pt>
                <c:pt idx="8">
                  <c:v>24243777000000</c:v>
                </c:pt>
                <c:pt idx="9">
                  <c:v>25151545000000</c:v>
                </c:pt>
                <c:pt idx="10">
                  <c:v>26041912000000</c:v>
                </c:pt>
                <c:pt idx="11">
                  <c:v>26916554000000</c:v>
                </c:pt>
                <c:pt idx="12">
                  <c:v>27974163000000</c:v>
                </c:pt>
                <c:pt idx="13">
                  <c:v>29016486000000</c:v>
                </c:pt>
                <c:pt idx="14">
                  <c:v>30039108000000</c:v>
                </c:pt>
                <c:pt idx="15">
                  <c:v>31047725000000</c:v>
                </c:pt>
                <c:pt idx="16">
                  <c:v>32232674000000</c:v>
                </c:pt>
                <c:pt idx="17">
                  <c:v>33401595000000</c:v>
                </c:pt>
                <c:pt idx="18">
                  <c:v>34552447000000</c:v>
                </c:pt>
                <c:pt idx="19">
                  <c:v>35687805000000</c:v>
                </c:pt>
                <c:pt idx="20">
                  <c:v>36993344000000</c:v>
                </c:pt>
                <c:pt idx="21">
                  <c:v>38280088000000</c:v>
                </c:pt>
                <c:pt idx="22">
                  <c:v>39736506000000</c:v>
                </c:pt>
                <c:pt idx="23">
                  <c:v>41172264000000</c:v>
                </c:pt>
                <c:pt idx="24">
                  <c:v>42609662000000</c:v>
                </c:pt>
                <c:pt idx="25">
                  <c:v>44038921000000</c:v>
                </c:pt>
                <c:pt idx="26">
                  <c:v>45607968000000</c:v>
                </c:pt>
                <c:pt idx="27">
                  <c:v>47317748000000</c:v>
                </c:pt>
                <c:pt idx="28">
                  <c:v>48800760000000</c:v>
                </c:pt>
                <c:pt idx="29">
                  <c:v>48463883000000</c:v>
                </c:pt>
                <c:pt idx="30">
                  <c:v>48139179000000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32160930000000</c:v>
                </c:pt>
                <c:pt idx="3">
                  <c:v>33595660000000</c:v>
                </c:pt>
                <c:pt idx="4">
                  <c:v>35021390000000</c:v>
                </c:pt>
                <c:pt idx="5">
                  <c:v>36455140000000</c:v>
                </c:pt>
                <c:pt idx="6">
                  <c:v>37412580000000</c:v>
                </c:pt>
                <c:pt idx="7">
                  <c:v>38849210000000</c:v>
                </c:pt>
                <c:pt idx="8">
                  <c:v>40762280000000</c:v>
                </c:pt>
                <c:pt idx="9">
                  <c:v>42201130000000</c:v>
                </c:pt>
                <c:pt idx="10">
                  <c:v>43631120000000</c:v>
                </c:pt>
                <c:pt idx="11">
                  <c:v>45537320000000</c:v>
                </c:pt>
                <c:pt idx="12">
                  <c:v>46972210000000</c:v>
                </c:pt>
                <c:pt idx="13">
                  <c:v>48898150000000</c:v>
                </c:pt>
                <c:pt idx="14">
                  <c:v>50814520000000</c:v>
                </c:pt>
                <c:pt idx="15">
                  <c:v>52749120000000</c:v>
                </c:pt>
                <c:pt idx="16">
                  <c:v>54674320000000</c:v>
                </c:pt>
                <c:pt idx="17">
                  <c:v>57091990000000</c:v>
                </c:pt>
                <c:pt idx="18">
                  <c:v>59015730000000</c:v>
                </c:pt>
                <c:pt idx="19">
                  <c:v>61435940000000</c:v>
                </c:pt>
                <c:pt idx="20">
                  <c:v>63876970000000</c:v>
                </c:pt>
                <c:pt idx="21">
                  <c:v>66330050000000</c:v>
                </c:pt>
                <c:pt idx="22">
                  <c:v>68773570000000</c:v>
                </c:pt>
                <c:pt idx="23">
                  <c:v>71717520000000</c:v>
                </c:pt>
                <c:pt idx="24">
                  <c:v>74640070000000</c:v>
                </c:pt>
                <c:pt idx="25">
                  <c:v>77575440000000</c:v>
                </c:pt>
                <c:pt idx="26">
                  <c:v>80487460000000</c:v>
                </c:pt>
                <c:pt idx="27">
                  <c:v>83441030000000</c:v>
                </c:pt>
                <c:pt idx="28">
                  <c:v>86893450000000</c:v>
                </c:pt>
                <c:pt idx="29">
                  <c:v>90385890000000</c:v>
                </c:pt>
                <c:pt idx="30">
                  <c:v>93893350000000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2095900000000</c:v>
                </c:pt>
                <c:pt idx="1">
                  <c:v>1982631000000</c:v>
                </c:pt>
                <c:pt idx="2">
                  <c:v>1920713000000</c:v>
                </c:pt>
                <c:pt idx="3">
                  <c:v>1858243000000</c:v>
                </c:pt>
                <c:pt idx="4">
                  <c:v>1817533000000</c:v>
                </c:pt>
                <c:pt idx="5">
                  <c:v>1754418000000</c:v>
                </c:pt>
                <c:pt idx="6">
                  <c:v>1690796000000</c:v>
                </c:pt>
                <c:pt idx="7">
                  <c:v>1649045000000</c:v>
                </c:pt>
                <c:pt idx="8">
                  <c:v>1584858000000</c:v>
                </c:pt>
                <c:pt idx="9">
                  <c:v>1542245000000</c:v>
                </c:pt>
                <c:pt idx="10">
                  <c:v>1468871000000</c:v>
                </c:pt>
                <c:pt idx="11">
                  <c:v>1417465000000</c:v>
                </c:pt>
                <c:pt idx="12">
                  <c:v>1366014000000</c:v>
                </c:pt>
                <c:pt idx="13">
                  <c:v>1321440000000</c:v>
                </c:pt>
                <c:pt idx="14">
                  <c:v>1276702000000</c:v>
                </c:pt>
                <c:pt idx="15">
                  <c:v>1231809000000</c:v>
                </c:pt>
                <c:pt idx="16">
                  <c:v>1186941500000</c:v>
                </c:pt>
                <c:pt idx="17">
                  <c:v>1141920400000</c:v>
                </c:pt>
                <c:pt idx="18">
                  <c:v>1096766000000</c:v>
                </c:pt>
                <c:pt idx="19">
                  <c:v>1072929800000</c:v>
                </c:pt>
                <c:pt idx="20">
                  <c:v>1037366800000</c:v>
                </c:pt>
                <c:pt idx="21">
                  <c:v>1001469900000</c:v>
                </c:pt>
                <c:pt idx="22">
                  <c:v>987170200000</c:v>
                </c:pt>
                <c:pt idx="23">
                  <c:v>950913400000</c:v>
                </c:pt>
                <c:pt idx="24">
                  <c:v>936598700000</c:v>
                </c:pt>
                <c:pt idx="25">
                  <c:v>893152600000</c:v>
                </c:pt>
                <c:pt idx="26">
                  <c:v>871883800000</c:v>
                </c:pt>
                <c:pt idx="27">
                  <c:v>850646700000</c:v>
                </c:pt>
                <c:pt idx="28">
                  <c:v>806882700000</c:v>
                </c:pt>
                <c:pt idx="29">
                  <c:v>785400100000</c:v>
                </c:pt>
                <c:pt idx="30">
                  <c:v>763812900000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22576750000000</c:v>
                </c:pt>
                <c:pt idx="2">
                  <c:v>22356320000000</c:v>
                </c:pt>
                <c:pt idx="3">
                  <c:v>22064260000000</c:v>
                </c:pt>
                <c:pt idx="4">
                  <c:v>21688460000000</c:v>
                </c:pt>
                <c:pt idx="5">
                  <c:v>21218870000000</c:v>
                </c:pt>
                <c:pt idx="6">
                  <c:v>20648470000000</c:v>
                </c:pt>
                <c:pt idx="7">
                  <c:v>19975050000000</c:v>
                </c:pt>
                <c:pt idx="8">
                  <c:v>19201830000000</c:v>
                </c:pt>
                <c:pt idx="9">
                  <c:v>18336380000000</c:v>
                </c:pt>
                <c:pt idx="10">
                  <c:v>17389400000000</c:v>
                </c:pt>
                <c:pt idx="11">
                  <c:v>16373030000000</c:v>
                </c:pt>
                <c:pt idx="12">
                  <c:v>15299400000000</c:v>
                </c:pt>
                <c:pt idx="13">
                  <c:v>14179550000000</c:v>
                </c:pt>
                <c:pt idx="14">
                  <c:v>13023170000000</c:v>
                </c:pt>
                <c:pt idx="15">
                  <c:v>11838050000000</c:v>
                </c:pt>
                <c:pt idx="16">
                  <c:v>10630730000000</c:v>
                </c:pt>
                <c:pt idx="17">
                  <c:v>9417198000000</c:v>
                </c:pt>
                <c:pt idx="18">
                  <c:v>8355035000000</c:v>
                </c:pt>
                <c:pt idx="19">
                  <c:v>7343941000000</c:v>
                </c:pt>
                <c:pt idx="20">
                  <c:v>6398385000000</c:v>
                </c:pt>
                <c:pt idx="21">
                  <c:v>5531667000000</c:v>
                </c:pt>
                <c:pt idx="22">
                  <c:v>4754957000000</c:v>
                </c:pt>
                <c:pt idx="23">
                  <c:v>4075797000000</c:v>
                </c:pt>
                <c:pt idx="24">
                  <c:v>3496680000000</c:v>
                </c:pt>
                <c:pt idx="25">
                  <c:v>3014312000000</c:v>
                </c:pt>
                <c:pt idx="26">
                  <c:v>2621285000000</c:v>
                </c:pt>
                <c:pt idx="27">
                  <c:v>2306972000000</c:v>
                </c:pt>
                <c:pt idx="28">
                  <c:v>2058989000000</c:v>
                </c:pt>
                <c:pt idx="29">
                  <c:v>1865170000000</c:v>
                </c:pt>
                <c:pt idx="30">
                  <c:v>1714658000000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531834886800000</c:v>
                </c:pt>
                <c:pt idx="1">
                  <c:v>891088301200000</c:v>
                </c:pt>
                <c:pt idx="2" formatCode="0.0000E+00">
                  <c:v>51483649200000</c:v>
                </c:pt>
                <c:pt idx="3" formatCode="0.0000E+00">
                  <c:v>256139900000</c:v>
                </c:pt>
                <c:pt idx="4" formatCode="0.0000E+00">
                  <c:v>8294691000000</c:v>
                </c:pt>
                <c:pt idx="5" formatCode="0.0000E+00">
                  <c:v>1923079000000</c:v>
                </c:pt>
                <c:pt idx="6" formatCode="0.0000E+00">
                  <c:v>91180350000000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797490</c:v>
                </c:pt>
                <c:pt idx="1">
                  <c:v>807747</c:v>
                </c:pt>
                <c:pt idx="2">
                  <c:v>830070</c:v>
                </c:pt>
                <c:pt idx="3">
                  <c:v>852420</c:v>
                </c:pt>
                <c:pt idx="4">
                  <c:v>874332</c:v>
                </c:pt>
                <c:pt idx="5">
                  <c:v>888384</c:v>
                </c:pt>
                <c:pt idx="6">
                  <c:v>909513</c:v>
                </c:pt>
                <c:pt idx="7">
                  <c:v>937314</c:v>
                </c:pt>
                <c:pt idx="8">
                  <c:v>955806</c:v>
                </c:pt>
                <c:pt idx="9">
                  <c:v>975453</c:v>
                </c:pt>
                <c:pt idx="10">
                  <c:v>995871</c:v>
                </c:pt>
                <c:pt idx="11">
                  <c:v>1027290</c:v>
                </c:pt>
                <c:pt idx="12">
                  <c:v>1053410</c:v>
                </c:pt>
                <c:pt idx="13">
                  <c:v>1088230</c:v>
                </c:pt>
                <c:pt idx="14">
                  <c:v>1122060</c:v>
                </c:pt>
                <c:pt idx="15">
                  <c:v>1166850</c:v>
                </c:pt>
                <c:pt idx="16">
                  <c:v>1219090</c:v>
                </c:pt>
                <c:pt idx="17">
                  <c:v>1274010</c:v>
                </c:pt>
                <c:pt idx="18">
                  <c:v>1325820</c:v>
                </c:pt>
                <c:pt idx="19">
                  <c:v>1380500</c:v>
                </c:pt>
                <c:pt idx="20">
                  <c:v>1448020</c:v>
                </c:pt>
                <c:pt idx="21">
                  <c:v>1506940</c:v>
                </c:pt>
                <c:pt idx="22">
                  <c:v>1567730</c:v>
                </c:pt>
                <c:pt idx="23">
                  <c:v>1636630</c:v>
                </c:pt>
                <c:pt idx="24">
                  <c:v>1706300</c:v>
                </c:pt>
                <c:pt idx="25">
                  <c:v>1776170</c:v>
                </c:pt>
                <c:pt idx="26">
                  <c:v>1842500</c:v>
                </c:pt>
                <c:pt idx="27">
                  <c:v>1909040</c:v>
                </c:pt>
                <c:pt idx="28">
                  <c:v>1971860</c:v>
                </c:pt>
                <c:pt idx="29">
                  <c:v>2036040</c:v>
                </c:pt>
                <c:pt idx="30">
                  <c:v>2107580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367497</c:v>
                </c:pt>
                <c:pt idx="1">
                  <c:v>361242</c:v>
                </c:pt>
                <c:pt idx="2">
                  <c:v>371877</c:v>
                </c:pt>
                <c:pt idx="3">
                  <c:v>380526</c:v>
                </c:pt>
                <c:pt idx="4">
                  <c:v>389199</c:v>
                </c:pt>
                <c:pt idx="5">
                  <c:v>394812</c:v>
                </c:pt>
                <c:pt idx="6">
                  <c:v>403167</c:v>
                </c:pt>
                <c:pt idx="7">
                  <c:v>415311</c:v>
                </c:pt>
                <c:pt idx="8">
                  <c:v>423132</c:v>
                </c:pt>
                <c:pt idx="9">
                  <c:v>431217</c:v>
                </c:pt>
                <c:pt idx="10">
                  <c:v>439173</c:v>
                </c:pt>
                <c:pt idx="11">
                  <c:v>452385</c:v>
                </c:pt>
                <c:pt idx="12">
                  <c:v>463893</c:v>
                </c:pt>
                <c:pt idx="13">
                  <c:v>478356</c:v>
                </c:pt>
                <c:pt idx="14">
                  <c:v>492351</c:v>
                </c:pt>
                <c:pt idx="15">
                  <c:v>511092</c:v>
                </c:pt>
                <c:pt idx="16">
                  <c:v>532791</c:v>
                </c:pt>
                <c:pt idx="17">
                  <c:v>556548</c:v>
                </c:pt>
                <c:pt idx="18">
                  <c:v>577929</c:v>
                </c:pt>
                <c:pt idx="19">
                  <c:v>600459</c:v>
                </c:pt>
                <c:pt idx="20">
                  <c:v>628455</c:v>
                </c:pt>
                <c:pt idx="21">
                  <c:v>653553</c:v>
                </c:pt>
                <c:pt idx="22">
                  <c:v>678177</c:v>
                </c:pt>
                <c:pt idx="23">
                  <c:v>706464</c:v>
                </c:pt>
                <c:pt idx="24">
                  <c:v>734496</c:v>
                </c:pt>
                <c:pt idx="25">
                  <c:v>762558</c:v>
                </c:pt>
                <c:pt idx="26">
                  <c:v>790170</c:v>
                </c:pt>
                <c:pt idx="27">
                  <c:v>816273</c:v>
                </c:pt>
                <c:pt idx="28">
                  <c:v>841203</c:v>
                </c:pt>
                <c:pt idx="29">
                  <c:v>865881</c:v>
                </c:pt>
                <c:pt idx="30">
                  <c:v>895089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4815</c:v>
                </c:pt>
                <c:pt idx="1">
                  <c:v>21189</c:v>
                </c:pt>
                <c:pt idx="2">
                  <c:v>28788</c:v>
                </c:pt>
                <c:pt idx="3">
                  <c:v>39783</c:v>
                </c:pt>
                <c:pt idx="4">
                  <c:v>54906</c:v>
                </c:pt>
                <c:pt idx="5">
                  <c:v>74643</c:v>
                </c:pt>
                <c:pt idx="6">
                  <c:v>103089</c:v>
                </c:pt>
                <c:pt idx="7">
                  <c:v>142842</c:v>
                </c:pt>
                <c:pt idx="8">
                  <c:v>197313</c:v>
                </c:pt>
                <c:pt idx="9">
                  <c:v>267618</c:v>
                </c:pt>
                <c:pt idx="10">
                  <c:v>358401</c:v>
                </c:pt>
                <c:pt idx="11">
                  <c:v>471753</c:v>
                </c:pt>
                <c:pt idx="12">
                  <c:v>605751</c:v>
                </c:pt>
                <c:pt idx="13">
                  <c:v>769023</c:v>
                </c:pt>
                <c:pt idx="14">
                  <c:v>947850</c:v>
                </c:pt>
                <c:pt idx="15">
                  <c:v>1154840</c:v>
                </c:pt>
                <c:pt idx="16">
                  <c:v>1375930</c:v>
                </c:pt>
                <c:pt idx="17">
                  <c:v>1609810</c:v>
                </c:pt>
                <c:pt idx="18">
                  <c:v>1860410</c:v>
                </c:pt>
                <c:pt idx="19">
                  <c:v>2113470</c:v>
                </c:pt>
                <c:pt idx="20">
                  <c:v>2371710</c:v>
                </c:pt>
                <c:pt idx="21">
                  <c:v>2609450</c:v>
                </c:pt>
                <c:pt idx="22">
                  <c:v>2832550</c:v>
                </c:pt>
                <c:pt idx="23">
                  <c:v>3058450</c:v>
                </c:pt>
                <c:pt idx="24">
                  <c:v>3269500</c:v>
                </c:pt>
                <c:pt idx="25">
                  <c:v>3464780</c:v>
                </c:pt>
                <c:pt idx="26">
                  <c:v>3648500</c:v>
                </c:pt>
                <c:pt idx="27">
                  <c:v>3819000</c:v>
                </c:pt>
                <c:pt idx="28">
                  <c:v>3981500</c:v>
                </c:pt>
                <c:pt idx="29">
                  <c:v>4131220</c:v>
                </c:pt>
                <c:pt idx="30">
                  <c:v>4289890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96</c:v>
                </c:pt>
                <c:pt idx="4">
                  <c:v>111</c:v>
                </c:pt>
                <c:pt idx="5">
                  <c:v>126</c:v>
                </c:pt>
                <c:pt idx="6">
                  <c:v>150</c:v>
                </c:pt>
                <c:pt idx="7">
                  <c:v>177</c:v>
                </c:pt>
                <c:pt idx="8">
                  <c:v>213</c:v>
                </c:pt>
                <c:pt idx="9">
                  <c:v>258</c:v>
                </c:pt>
                <c:pt idx="10">
                  <c:v>312</c:v>
                </c:pt>
                <c:pt idx="11">
                  <c:v>387</c:v>
                </c:pt>
                <c:pt idx="12">
                  <c:v>474</c:v>
                </c:pt>
                <c:pt idx="13">
                  <c:v>588</c:v>
                </c:pt>
                <c:pt idx="14">
                  <c:v>717</c:v>
                </c:pt>
                <c:pt idx="15">
                  <c:v>876</c:v>
                </c:pt>
                <c:pt idx="16">
                  <c:v>1056</c:v>
                </c:pt>
                <c:pt idx="17">
                  <c:v>1257</c:v>
                </c:pt>
                <c:pt idx="18">
                  <c:v>1467</c:v>
                </c:pt>
                <c:pt idx="19">
                  <c:v>1683</c:v>
                </c:pt>
                <c:pt idx="20">
                  <c:v>1923</c:v>
                </c:pt>
                <c:pt idx="21">
                  <c:v>2133</c:v>
                </c:pt>
                <c:pt idx="22">
                  <c:v>2340</c:v>
                </c:pt>
                <c:pt idx="23">
                  <c:v>2559</c:v>
                </c:pt>
                <c:pt idx="24">
                  <c:v>2772</c:v>
                </c:pt>
                <c:pt idx="25">
                  <c:v>2982</c:v>
                </c:pt>
                <c:pt idx="26">
                  <c:v>3180</c:v>
                </c:pt>
                <c:pt idx="27">
                  <c:v>3381</c:v>
                </c:pt>
                <c:pt idx="28">
                  <c:v>3576</c:v>
                </c:pt>
                <c:pt idx="29">
                  <c:v>3771</c:v>
                </c:pt>
                <c:pt idx="30">
                  <c:v>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58998</c:v>
                </c:pt>
                <c:pt idx="1">
                  <c:v>60492</c:v>
                </c:pt>
                <c:pt idx="2">
                  <c:v>61746</c:v>
                </c:pt>
                <c:pt idx="3">
                  <c:v>63624</c:v>
                </c:pt>
                <c:pt idx="4">
                  <c:v>65595</c:v>
                </c:pt>
                <c:pt idx="5">
                  <c:v>67101</c:v>
                </c:pt>
                <c:pt idx="6">
                  <c:v>69354</c:v>
                </c:pt>
                <c:pt idx="7">
                  <c:v>71841</c:v>
                </c:pt>
                <c:pt idx="8">
                  <c:v>74649</c:v>
                </c:pt>
                <c:pt idx="9">
                  <c:v>77892</c:v>
                </c:pt>
                <c:pt idx="10">
                  <c:v>81714</c:v>
                </c:pt>
                <c:pt idx="11">
                  <c:v>86298</c:v>
                </c:pt>
                <c:pt idx="12">
                  <c:v>91797</c:v>
                </c:pt>
                <c:pt idx="13">
                  <c:v>98415</c:v>
                </c:pt>
                <c:pt idx="14">
                  <c:v>106335</c:v>
                </c:pt>
                <c:pt idx="15">
                  <c:v>116355</c:v>
                </c:pt>
                <c:pt idx="16">
                  <c:v>127143</c:v>
                </c:pt>
                <c:pt idx="17">
                  <c:v>140172</c:v>
                </c:pt>
                <c:pt idx="18">
                  <c:v>154728</c:v>
                </c:pt>
                <c:pt idx="19">
                  <c:v>169293</c:v>
                </c:pt>
                <c:pt idx="20">
                  <c:v>185502</c:v>
                </c:pt>
                <c:pt idx="21">
                  <c:v>201912</c:v>
                </c:pt>
                <c:pt idx="22">
                  <c:v>218475</c:v>
                </c:pt>
                <c:pt idx="23">
                  <c:v>234723</c:v>
                </c:pt>
                <c:pt idx="24">
                  <c:v>250359</c:v>
                </c:pt>
                <c:pt idx="25">
                  <c:v>266802</c:v>
                </c:pt>
                <c:pt idx="26">
                  <c:v>281211</c:v>
                </c:pt>
                <c:pt idx="27">
                  <c:v>296385</c:v>
                </c:pt>
                <c:pt idx="28">
                  <c:v>309387</c:v>
                </c:pt>
                <c:pt idx="29">
                  <c:v>323400</c:v>
                </c:pt>
                <c:pt idx="30">
                  <c:v>336681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222</c:v>
                </c:pt>
                <c:pt idx="2">
                  <c:v>312</c:v>
                </c:pt>
                <c:pt idx="3">
                  <c:v>450</c:v>
                </c:pt>
                <c:pt idx="4">
                  <c:v>639</c:v>
                </c:pt>
                <c:pt idx="5">
                  <c:v>900</c:v>
                </c:pt>
                <c:pt idx="6">
                  <c:v>1272</c:v>
                </c:pt>
                <c:pt idx="7">
                  <c:v>1782</c:v>
                </c:pt>
                <c:pt idx="8">
                  <c:v>2487</c:v>
                </c:pt>
                <c:pt idx="9">
                  <c:v>3450</c:v>
                </c:pt>
                <c:pt idx="10">
                  <c:v>4755</c:v>
                </c:pt>
                <c:pt idx="11">
                  <c:v>6483</c:v>
                </c:pt>
                <c:pt idx="12">
                  <c:v>8769</c:v>
                </c:pt>
                <c:pt idx="13">
                  <c:v>11724</c:v>
                </c:pt>
                <c:pt idx="14">
                  <c:v>15447</c:v>
                </c:pt>
                <c:pt idx="15">
                  <c:v>20145</c:v>
                </c:pt>
                <c:pt idx="16">
                  <c:v>25629</c:v>
                </c:pt>
                <c:pt idx="17">
                  <c:v>32253</c:v>
                </c:pt>
                <c:pt idx="18">
                  <c:v>39663</c:v>
                </c:pt>
                <c:pt idx="19">
                  <c:v>47436</c:v>
                </c:pt>
                <c:pt idx="20">
                  <c:v>55884</c:v>
                </c:pt>
                <c:pt idx="21">
                  <c:v>64665</c:v>
                </c:pt>
                <c:pt idx="22">
                  <c:v>73338</c:v>
                </c:pt>
                <c:pt idx="23">
                  <c:v>81825</c:v>
                </c:pt>
                <c:pt idx="24">
                  <c:v>90105</c:v>
                </c:pt>
                <c:pt idx="25">
                  <c:v>98580</c:v>
                </c:pt>
                <c:pt idx="26">
                  <c:v>106152</c:v>
                </c:pt>
                <c:pt idx="27">
                  <c:v>113952</c:v>
                </c:pt>
                <c:pt idx="28">
                  <c:v>120807</c:v>
                </c:pt>
                <c:pt idx="29">
                  <c:v>127842</c:v>
                </c:pt>
                <c:pt idx="30">
                  <c:v>134700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37508</c:v>
                </c:pt>
                <c:pt idx="4">
                  <c:v>38024</c:v>
                </c:pt>
                <c:pt idx="5">
                  <c:v>36992</c:v>
                </c:pt>
                <c:pt idx="6">
                  <c:v>37250</c:v>
                </c:pt>
                <c:pt idx="7">
                  <c:v>36992</c:v>
                </c:pt>
                <c:pt idx="8">
                  <c:v>35960</c:v>
                </c:pt>
                <c:pt idx="9">
                  <c:v>34928</c:v>
                </c:pt>
                <c:pt idx="10">
                  <c:v>34412</c:v>
                </c:pt>
                <c:pt idx="11">
                  <c:v>33896</c:v>
                </c:pt>
                <c:pt idx="12">
                  <c:v>33380</c:v>
                </c:pt>
                <c:pt idx="13">
                  <c:v>33638</c:v>
                </c:pt>
                <c:pt idx="14">
                  <c:v>32864</c:v>
                </c:pt>
                <c:pt idx="15">
                  <c:v>33122</c:v>
                </c:pt>
                <c:pt idx="16">
                  <c:v>33122</c:v>
                </c:pt>
                <c:pt idx="17">
                  <c:v>31832</c:v>
                </c:pt>
                <c:pt idx="18">
                  <c:v>29510</c:v>
                </c:pt>
                <c:pt idx="19">
                  <c:v>29252</c:v>
                </c:pt>
                <c:pt idx="20">
                  <c:v>29768</c:v>
                </c:pt>
                <c:pt idx="21">
                  <c:v>30542</c:v>
                </c:pt>
                <c:pt idx="22">
                  <c:v>31058</c:v>
                </c:pt>
                <c:pt idx="23">
                  <c:v>31574</c:v>
                </c:pt>
                <c:pt idx="24">
                  <c:v>30542</c:v>
                </c:pt>
                <c:pt idx="25">
                  <c:v>30800</c:v>
                </c:pt>
                <c:pt idx="26">
                  <c:v>26672</c:v>
                </c:pt>
                <c:pt idx="27">
                  <c:v>22286</c:v>
                </c:pt>
                <c:pt idx="28">
                  <c:v>22544</c:v>
                </c:pt>
                <c:pt idx="29">
                  <c:v>23060</c:v>
                </c:pt>
                <c:pt idx="30">
                  <c:v>23318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39655</c:v>
                </c:pt>
                <c:pt idx="2">
                  <c:v>40271</c:v>
                </c:pt>
                <c:pt idx="3">
                  <c:v>41965</c:v>
                </c:pt>
                <c:pt idx="4">
                  <c:v>43659</c:v>
                </c:pt>
                <c:pt idx="5">
                  <c:v>47355</c:v>
                </c:pt>
                <c:pt idx="6">
                  <c:v>49973</c:v>
                </c:pt>
                <c:pt idx="7">
                  <c:v>52745</c:v>
                </c:pt>
                <c:pt idx="8">
                  <c:v>55517</c:v>
                </c:pt>
                <c:pt idx="9">
                  <c:v>58135</c:v>
                </c:pt>
                <c:pt idx="10">
                  <c:v>60137</c:v>
                </c:pt>
                <c:pt idx="11">
                  <c:v>62139</c:v>
                </c:pt>
                <c:pt idx="12">
                  <c:v>64449</c:v>
                </c:pt>
                <c:pt idx="13">
                  <c:v>66297</c:v>
                </c:pt>
                <c:pt idx="14">
                  <c:v>69685</c:v>
                </c:pt>
                <c:pt idx="15">
                  <c:v>72149</c:v>
                </c:pt>
                <c:pt idx="16">
                  <c:v>73843</c:v>
                </c:pt>
                <c:pt idx="17">
                  <c:v>76769</c:v>
                </c:pt>
                <c:pt idx="18">
                  <c:v>80003</c:v>
                </c:pt>
                <c:pt idx="19">
                  <c:v>82159</c:v>
                </c:pt>
                <c:pt idx="20">
                  <c:v>82929</c:v>
                </c:pt>
                <c:pt idx="21">
                  <c:v>84315</c:v>
                </c:pt>
                <c:pt idx="22">
                  <c:v>86933</c:v>
                </c:pt>
                <c:pt idx="23">
                  <c:v>86317</c:v>
                </c:pt>
                <c:pt idx="24">
                  <c:v>85085</c:v>
                </c:pt>
                <c:pt idx="25">
                  <c:v>85547</c:v>
                </c:pt>
                <c:pt idx="26">
                  <c:v>89089</c:v>
                </c:pt>
                <c:pt idx="27">
                  <c:v>88627</c:v>
                </c:pt>
                <c:pt idx="28">
                  <c:v>89859</c:v>
                </c:pt>
                <c:pt idx="29">
                  <c:v>90629</c:v>
                </c:pt>
                <c:pt idx="30">
                  <c:v>91861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23750</c:v>
                </c:pt>
                <c:pt idx="4">
                  <c:v>24250</c:v>
                </c:pt>
                <c:pt idx="5">
                  <c:v>23750</c:v>
                </c:pt>
                <c:pt idx="6">
                  <c:v>22250</c:v>
                </c:pt>
                <c:pt idx="7">
                  <c:v>21250</c:v>
                </c:pt>
                <c:pt idx="8">
                  <c:v>20750</c:v>
                </c:pt>
                <c:pt idx="9">
                  <c:v>20750</c:v>
                </c:pt>
                <c:pt idx="10">
                  <c:v>21250</c:v>
                </c:pt>
                <c:pt idx="11">
                  <c:v>21250</c:v>
                </c:pt>
                <c:pt idx="12">
                  <c:v>21750</c:v>
                </c:pt>
                <c:pt idx="13">
                  <c:v>21750</c:v>
                </c:pt>
                <c:pt idx="14">
                  <c:v>21250</c:v>
                </c:pt>
                <c:pt idx="15">
                  <c:v>20750</c:v>
                </c:pt>
                <c:pt idx="16">
                  <c:v>20750</c:v>
                </c:pt>
                <c:pt idx="17">
                  <c:v>21250</c:v>
                </c:pt>
                <c:pt idx="18">
                  <c:v>21750</c:v>
                </c:pt>
                <c:pt idx="19">
                  <c:v>21750</c:v>
                </c:pt>
                <c:pt idx="20">
                  <c:v>21750</c:v>
                </c:pt>
                <c:pt idx="21">
                  <c:v>20750</c:v>
                </c:pt>
                <c:pt idx="22">
                  <c:v>18750</c:v>
                </c:pt>
                <c:pt idx="23">
                  <c:v>18750</c:v>
                </c:pt>
                <c:pt idx="24">
                  <c:v>18750</c:v>
                </c:pt>
                <c:pt idx="25">
                  <c:v>17750</c:v>
                </c:pt>
                <c:pt idx="26">
                  <c:v>16250</c:v>
                </c:pt>
                <c:pt idx="27">
                  <c:v>16250</c:v>
                </c:pt>
                <c:pt idx="28">
                  <c:v>16250</c:v>
                </c:pt>
                <c:pt idx="29">
                  <c:v>14750</c:v>
                </c:pt>
                <c:pt idx="30">
                  <c:v>14750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5326.53</c:v>
                </c:pt>
                <c:pt idx="1">
                  <c:v>8608.4500000000007</c:v>
                </c:pt>
                <c:pt idx="2">
                  <c:v>10725.6</c:v>
                </c:pt>
                <c:pt idx="3">
                  <c:v>11863.1</c:v>
                </c:pt>
                <c:pt idx="4">
                  <c:v>13076.1</c:v>
                </c:pt>
                <c:pt idx="5">
                  <c:v>15889.2</c:v>
                </c:pt>
                <c:pt idx="6">
                  <c:v>18125.5</c:v>
                </c:pt>
                <c:pt idx="7">
                  <c:v>20631.099999999999</c:v>
                </c:pt>
                <c:pt idx="8">
                  <c:v>23431.9</c:v>
                </c:pt>
                <c:pt idx="9">
                  <c:v>26198.1</c:v>
                </c:pt>
                <c:pt idx="10">
                  <c:v>28594.6</c:v>
                </c:pt>
                <c:pt idx="11">
                  <c:v>31043.200000000001</c:v>
                </c:pt>
                <c:pt idx="12">
                  <c:v>33878</c:v>
                </c:pt>
                <c:pt idx="13">
                  <c:v>36180.1</c:v>
                </c:pt>
                <c:pt idx="14">
                  <c:v>40539.9</c:v>
                </c:pt>
                <c:pt idx="15">
                  <c:v>44640.1</c:v>
                </c:pt>
                <c:pt idx="16">
                  <c:v>48160.7</c:v>
                </c:pt>
                <c:pt idx="17">
                  <c:v>53131.9</c:v>
                </c:pt>
                <c:pt idx="18">
                  <c:v>58458.7</c:v>
                </c:pt>
                <c:pt idx="19">
                  <c:v>62476.2</c:v>
                </c:pt>
                <c:pt idx="20">
                  <c:v>66699.399999999994</c:v>
                </c:pt>
                <c:pt idx="21">
                  <c:v>71513.399999999994</c:v>
                </c:pt>
                <c:pt idx="22">
                  <c:v>76133.3</c:v>
                </c:pt>
                <c:pt idx="23">
                  <c:v>80769.100000000006</c:v>
                </c:pt>
                <c:pt idx="24">
                  <c:v>86886.2</c:v>
                </c:pt>
                <c:pt idx="25">
                  <c:v>91659.199999999997</c:v>
                </c:pt>
                <c:pt idx="26">
                  <c:v>98938.4</c:v>
                </c:pt>
                <c:pt idx="27">
                  <c:v>107319</c:v>
                </c:pt>
                <c:pt idx="28">
                  <c:v>110166</c:v>
                </c:pt>
                <c:pt idx="29">
                  <c:v>114385</c:v>
                </c:pt>
                <c:pt idx="30">
                  <c:v>116717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14489.4</c:v>
                </c:pt>
                <c:pt idx="1">
                  <c:v>17275</c:v>
                </c:pt>
                <c:pt idx="2">
                  <c:v>19288</c:v>
                </c:pt>
                <c:pt idx="3">
                  <c:v>20513</c:v>
                </c:pt>
                <c:pt idx="4">
                  <c:v>21890</c:v>
                </c:pt>
                <c:pt idx="5">
                  <c:v>24860</c:v>
                </c:pt>
                <c:pt idx="6">
                  <c:v>27166</c:v>
                </c:pt>
                <c:pt idx="7">
                  <c:v>29788</c:v>
                </c:pt>
                <c:pt idx="8">
                  <c:v>32791</c:v>
                </c:pt>
                <c:pt idx="9">
                  <c:v>35817</c:v>
                </c:pt>
                <c:pt idx="10">
                  <c:v>38494</c:v>
                </c:pt>
                <c:pt idx="11">
                  <c:v>41427</c:v>
                </c:pt>
                <c:pt idx="12">
                  <c:v>45035</c:v>
                </c:pt>
                <c:pt idx="13">
                  <c:v>48340</c:v>
                </c:pt>
                <c:pt idx="14">
                  <c:v>53983</c:v>
                </c:pt>
                <c:pt idx="15">
                  <c:v>59444</c:v>
                </c:pt>
                <c:pt idx="16">
                  <c:v>64296</c:v>
                </c:pt>
                <c:pt idx="17">
                  <c:v>71256</c:v>
                </c:pt>
                <c:pt idx="18">
                  <c:v>78788</c:v>
                </c:pt>
                <c:pt idx="19">
                  <c:v>84850</c:v>
                </c:pt>
                <c:pt idx="20">
                  <c:v>91195</c:v>
                </c:pt>
                <c:pt idx="21">
                  <c:v>98643</c:v>
                </c:pt>
                <c:pt idx="22">
                  <c:v>105941</c:v>
                </c:pt>
                <c:pt idx="23">
                  <c:v>113558</c:v>
                </c:pt>
                <c:pt idx="24">
                  <c:v>123335</c:v>
                </c:pt>
                <c:pt idx="25">
                  <c:v>131479</c:v>
                </c:pt>
                <c:pt idx="26">
                  <c:v>143529</c:v>
                </c:pt>
                <c:pt idx="27">
                  <c:v>157715</c:v>
                </c:pt>
                <c:pt idx="28">
                  <c:v>163527</c:v>
                </c:pt>
                <c:pt idx="29">
                  <c:v>171691</c:v>
                </c:pt>
                <c:pt idx="30">
                  <c:v>177163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1093</c:v>
                </c:pt>
                <c:pt idx="3">
                  <c:v>1184</c:v>
                </c:pt>
                <c:pt idx="4">
                  <c:v>1266</c:v>
                </c:pt>
                <c:pt idx="5">
                  <c:v>1429</c:v>
                </c:pt>
                <c:pt idx="6">
                  <c:v>1539</c:v>
                </c:pt>
                <c:pt idx="7">
                  <c:v>1644</c:v>
                </c:pt>
                <c:pt idx="8">
                  <c:v>1746</c:v>
                </c:pt>
                <c:pt idx="9">
                  <c:v>1832</c:v>
                </c:pt>
                <c:pt idx="10">
                  <c:v>1896</c:v>
                </c:pt>
                <c:pt idx="11">
                  <c:v>1954</c:v>
                </c:pt>
                <c:pt idx="12">
                  <c:v>2015</c:v>
                </c:pt>
                <c:pt idx="13">
                  <c:v>2060</c:v>
                </c:pt>
                <c:pt idx="14">
                  <c:v>2138</c:v>
                </c:pt>
                <c:pt idx="15">
                  <c:v>2199</c:v>
                </c:pt>
                <c:pt idx="16">
                  <c:v>2247</c:v>
                </c:pt>
                <c:pt idx="17">
                  <c:v>2304</c:v>
                </c:pt>
                <c:pt idx="18">
                  <c:v>2364</c:v>
                </c:pt>
                <c:pt idx="19">
                  <c:v>2408</c:v>
                </c:pt>
                <c:pt idx="20">
                  <c:v>2448</c:v>
                </c:pt>
                <c:pt idx="21">
                  <c:v>2477</c:v>
                </c:pt>
                <c:pt idx="22">
                  <c:v>2513</c:v>
                </c:pt>
                <c:pt idx="23">
                  <c:v>2542</c:v>
                </c:pt>
                <c:pt idx="24">
                  <c:v>2584</c:v>
                </c:pt>
                <c:pt idx="25">
                  <c:v>2614</c:v>
                </c:pt>
                <c:pt idx="26">
                  <c:v>2655</c:v>
                </c:pt>
                <c:pt idx="27">
                  <c:v>2699</c:v>
                </c:pt>
                <c:pt idx="28">
                  <c:v>2712</c:v>
                </c:pt>
                <c:pt idx="29">
                  <c:v>2730</c:v>
                </c:pt>
                <c:pt idx="30">
                  <c:v>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1405</c:v>
                </c:pt>
                <c:pt idx="1">
                  <c:v>2840</c:v>
                </c:pt>
                <c:pt idx="2">
                  <c:v>3855</c:v>
                </c:pt>
                <c:pt idx="3">
                  <c:v>4410</c:v>
                </c:pt>
                <c:pt idx="4">
                  <c:v>4990</c:v>
                </c:pt>
                <c:pt idx="5">
                  <c:v>6330</c:v>
                </c:pt>
                <c:pt idx="6">
                  <c:v>7445</c:v>
                </c:pt>
                <c:pt idx="7">
                  <c:v>8720</c:v>
                </c:pt>
                <c:pt idx="8">
                  <c:v>10195</c:v>
                </c:pt>
                <c:pt idx="9">
                  <c:v>11670</c:v>
                </c:pt>
                <c:pt idx="10">
                  <c:v>12950</c:v>
                </c:pt>
                <c:pt idx="11">
                  <c:v>14270</c:v>
                </c:pt>
                <c:pt idx="12">
                  <c:v>15860</c:v>
                </c:pt>
                <c:pt idx="13">
                  <c:v>17200</c:v>
                </c:pt>
                <c:pt idx="14">
                  <c:v>19820</c:v>
                </c:pt>
                <c:pt idx="15">
                  <c:v>22365</c:v>
                </c:pt>
                <c:pt idx="16">
                  <c:v>24665</c:v>
                </c:pt>
                <c:pt idx="17">
                  <c:v>28045</c:v>
                </c:pt>
                <c:pt idx="18">
                  <c:v>31855</c:v>
                </c:pt>
                <c:pt idx="19">
                  <c:v>34865</c:v>
                </c:pt>
                <c:pt idx="20">
                  <c:v>38085</c:v>
                </c:pt>
                <c:pt idx="21">
                  <c:v>41900</c:v>
                </c:pt>
                <c:pt idx="22">
                  <c:v>45715</c:v>
                </c:pt>
                <c:pt idx="23">
                  <c:v>49685</c:v>
                </c:pt>
                <c:pt idx="24">
                  <c:v>55010</c:v>
                </c:pt>
                <c:pt idx="25">
                  <c:v>59335</c:v>
                </c:pt>
                <c:pt idx="26">
                  <c:v>66155</c:v>
                </c:pt>
                <c:pt idx="27">
                  <c:v>74345</c:v>
                </c:pt>
                <c:pt idx="28">
                  <c:v>77240</c:v>
                </c:pt>
                <c:pt idx="29">
                  <c:v>81525</c:v>
                </c:pt>
                <c:pt idx="30">
                  <c:v>83925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39655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5326.53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14489.4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1405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34412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60137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21250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28594.6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38494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1896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650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12950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29768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82929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21750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66699.399999999994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91195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2448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38085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23318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91861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14750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116717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177163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2739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2700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83925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197068</c:v>
                </c:pt>
                <c:pt idx="1">
                  <c:v>211685</c:v>
                </c:pt>
                <c:pt idx="2">
                  <c:v>215198</c:v>
                </c:pt>
                <c:pt idx="3">
                  <c:v>217376</c:v>
                </c:pt>
                <c:pt idx="4">
                  <c:v>219530</c:v>
                </c:pt>
                <c:pt idx="5">
                  <c:v>213247</c:v>
                </c:pt>
                <c:pt idx="6">
                  <c:v>214163</c:v>
                </c:pt>
                <c:pt idx="7">
                  <c:v>211539</c:v>
                </c:pt>
                <c:pt idx="8">
                  <c:v>204928</c:v>
                </c:pt>
                <c:pt idx="9">
                  <c:v>198008</c:v>
                </c:pt>
                <c:pt idx="10">
                  <c:v>193524</c:v>
                </c:pt>
                <c:pt idx="11">
                  <c:v>190945</c:v>
                </c:pt>
                <c:pt idx="12">
                  <c:v>186179</c:v>
                </c:pt>
                <c:pt idx="13">
                  <c:v>188686</c:v>
                </c:pt>
                <c:pt idx="14">
                  <c:v>182500</c:v>
                </c:pt>
                <c:pt idx="15">
                  <c:v>182487</c:v>
                </c:pt>
                <c:pt idx="16">
                  <c:v>183430</c:v>
                </c:pt>
                <c:pt idx="17">
                  <c:v>173887</c:v>
                </c:pt>
                <c:pt idx="18">
                  <c:v>159251</c:v>
                </c:pt>
                <c:pt idx="19">
                  <c:v>157573</c:v>
                </c:pt>
                <c:pt idx="20">
                  <c:v>160261</c:v>
                </c:pt>
                <c:pt idx="21">
                  <c:v>163803</c:v>
                </c:pt>
                <c:pt idx="22">
                  <c:v>166709</c:v>
                </c:pt>
                <c:pt idx="23">
                  <c:v>169483</c:v>
                </c:pt>
                <c:pt idx="24">
                  <c:v>168600</c:v>
                </c:pt>
                <c:pt idx="25">
                  <c:v>173160</c:v>
                </c:pt>
                <c:pt idx="26">
                  <c:v>153791</c:v>
                </c:pt>
                <c:pt idx="27">
                  <c:v>134703</c:v>
                </c:pt>
                <c:pt idx="28">
                  <c:v>137016</c:v>
                </c:pt>
                <c:pt idx="29">
                  <c:v>141997</c:v>
                </c:pt>
                <c:pt idx="30">
                  <c:v>143851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152669</c:v>
                </c:pt>
                <c:pt idx="1">
                  <c:v>145141</c:v>
                </c:pt>
                <c:pt idx="2">
                  <c:v>149780</c:v>
                </c:pt>
                <c:pt idx="3">
                  <c:v>155500</c:v>
                </c:pt>
                <c:pt idx="4">
                  <c:v>161330</c:v>
                </c:pt>
                <c:pt idx="5">
                  <c:v>175053</c:v>
                </c:pt>
                <c:pt idx="6">
                  <c:v>184636</c:v>
                </c:pt>
                <c:pt idx="7">
                  <c:v>194337</c:v>
                </c:pt>
                <c:pt idx="8">
                  <c:v>204604</c:v>
                </c:pt>
                <c:pt idx="9">
                  <c:v>213694</c:v>
                </c:pt>
                <c:pt idx="10">
                  <c:v>219971</c:v>
                </c:pt>
                <c:pt idx="11">
                  <c:v>228448</c:v>
                </c:pt>
                <c:pt idx="12">
                  <c:v>235595</c:v>
                </c:pt>
                <c:pt idx="13">
                  <c:v>243881</c:v>
                </c:pt>
                <c:pt idx="14">
                  <c:v>255169</c:v>
                </c:pt>
                <c:pt idx="15">
                  <c:v>263100</c:v>
                </c:pt>
                <c:pt idx="16">
                  <c:v>271560</c:v>
                </c:pt>
                <c:pt idx="17">
                  <c:v>280565</c:v>
                </c:pt>
                <c:pt idx="18">
                  <c:v>292562</c:v>
                </c:pt>
                <c:pt idx="19">
                  <c:v>301194</c:v>
                </c:pt>
                <c:pt idx="20">
                  <c:v>304341</c:v>
                </c:pt>
                <c:pt idx="21">
                  <c:v>308859</c:v>
                </c:pt>
                <c:pt idx="22">
                  <c:v>319473</c:v>
                </c:pt>
                <c:pt idx="23">
                  <c:v>317170</c:v>
                </c:pt>
                <c:pt idx="24">
                  <c:v>307472</c:v>
                </c:pt>
                <c:pt idx="25">
                  <c:v>305508</c:v>
                </c:pt>
                <c:pt idx="26">
                  <c:v>313569</c:v>
                </c:pt>
                <c:pt idx="27">
                  <c:v>302528</c:v>
                </c:pt>
                <c:pt idx="28">
                  <c:v>305018</c:v>
                </c:pt>
                <c:pt idx="29">
                  <c:v>303131</c:v>
                </c:pt>
                <c:pt idx="30">
                  <c:v>307731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149796</c:v>
                </c:pt>
                <c:pt idx="4">
                  <c:v>152950</c:v>
                </c:pt>
                <c:pt idx="5">
                  <c:v>149796</c:v>
                </c:pt>
                <c:pt idx="6">
                  <c:v>140335</c:v>
                </c:pt>
                <c:pt idx="7">
                  <c:v>134028</c:v>
                </c:pt>
                <c:pt idx="8">
                  <c:v>130874</c:v>
                </c:pt>
                <c:pt idx="9">
                  <c:v>130874</c:v>
                </c:pt>
                <c:pt idx="10">
                  <c:v>134028</c:v>
                </c:pt>
                <c:pt idx="11">
                  <c:v>134028</c:v>
                </c:pt>
                <c:pt idx="12">
                  <c:v>137182</c:v>
                </c:pt>
                <c:pt idx="13">
                  <c:v>137182</c:v>
                </c:pt>
                <c:pt idx="14">
                  <c:v>134028</c:v>
                </c:pt>
                <c:pt idx="15">
                  <c:v>130874</c:v>
                </c:pt>
                <c:pt idx="16">
                  <c:v>130874</c:v>
                </c:pt>
                <c:pt idx="17">
                  <c:v>134028</c:v>
                </c:pt>
                <c:pt idx="18">
                  <c:v>137182</c:v>
                </c:pt>
                <c:pt idx="19">
                  <c:v>137182</c:v>
                </c:pt>
                <c:pt idx="20">
                  <c:v>137182</c:v>
                </c:pt>
                <c:pt idx="21">
                  <c:v>130874</c:v>
                </c:pt>
                <c:pt idx="22">
                  <c:v>118260</c:v>
                </c:pt>
                <c:pt idx="23">
                  <c:v>118260</c:v>
                </c:pt>
                <c:pt idx="24">
                  <c:v>118260</c:v>
                </c:pt>
                <c:pt idx="25">
                  <c:v>111953</c:v>
                </c:pt>
                <c:pt idx="26">
                  <c:v>102492</c:v>
                </c:pt>
                <c:pt idx="27">
                  <c:v>102492</c:v>
                </c:pt>
                <c:pt idx="28">
                  <c:v>102492</c:v>
                </c:pt>
                <c:pt idx="29">
                  <c:v>93031.2</c:v>
                </c:pt>
                <c:pt idx="30">
                  <c:v>93031.2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9574.19</c:v>
                </c:pt>
                <c:pt idx="1">
                  <c:v>15531.1</c:v>
                </c:pt>
                <c:pt idx="2">
                  <c:v>19514.400000000001</c:v>
                </c:pt>
                <c:pt idx="3">
                  <c:v>21769.200000000001</c:v>
                </c:pt>
                <c:pt idx="4">
                  <c:v>24203.599999999999</c:v>
                </c:pt>
                <c:pt idx="5">
                  <c:v>29554.799999999999</c:v>
                </c:pt>
                <c:pt idx="6">
                  <c:v>34020.6</c:v>
                </c:pt>
                <c:pt idx="7">
                  <c:v>39075.4</c:v>
                </c:pt>
                <c:pt idx="8">
                  <c:v>44591.5</c:v>
                </c:pt>
                <c:pt idx="9">
                  <c:v>50306.2</c:v>
                </c:pt>
                <c:pt idx="10">
                  <c:v>55399</c:v>
                </c:pt>
                <c:pt idx="11">
                  <c:v>60676.2</c:v>
                </c:pt>
                <c:pt idx="12">
                  <c:v>66238.8</c:v>
                </c:pt>
                <c:pt idx="13">
                  <c:v>70755.199999999997</c:v>
                </c:pt>
                <c:pt idx="14">
                  <c:v>79313.8</c:v>
                </c:pt>
                <c:pt idx="15">
                  <c:v>87740.7</c:v>
                </c:pt>
                <c:pt idx="16">
                  <c:v>94684.6</c:v>
                </c:pt>
                <c:pt idx="17">
                  <c:v>104488</c:v>
                </c:pt>
                <c:pt idx="18">
                  <c:v>114980</c:v>
                </c:pt>
                <c:pt idx="19">
                  <c:v>122886</c:v>
                </c:pt>
                <c:pt idx="20">
                  <c:v>131772</c:v>
                </c:pt>
                <c:pt idx="21">
                  <c:v>141288</c:v>
                </c:pt>
                <c:pt idx="22">
                  <c:v>150415</c:v>
                </c:pt>
                <c:pt idx="23">
                  <c:v>159581</c:v>
                </c:pt>
                <c:pt idx="24">
                  <c:v>172406</c:v>
                </c:pt>
                <c:pt idx="25">
                  <c:v>181848</c:v>
                </c:pt>
                <c:pt idx="26">
                  <c:v>196287</c:v>
                </c:pt>
                <c:pt idx="27">
                  <c:v>212908</c:v>
                </c:pt>
                <c:pt idx="28">
                  <c:v>218501</c:v>
                </c:pt>
                <c:pt idx="29">
                  <c:v>227873</c:v>
                </c:pt>
                <c:pt idx="30">
                  <c:v>232519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16447.099999999999</c:v>
                </c:pt>
                <c:pt idx="1">
                  <c:v>19628.7</c:v>
                </c:pt>
                <c:pt idx="2">
                  <c:v>22071.3</c:v>
                </c:pt>
                <c:pt idx="3">
                  <c:v>23591.599999999999</c:v>
                </c:pt>
                <c:pt idx="4">
                  <c:v>25278.9</c:v>
                </c:pt>
                <c:pt idx="5">
                  <c:v>28859.7</c:v>
                </c:pt>
                <c:pt idx="6">
                  <c:v>31779</c:v>
                </c:pt>
                <c:pt idx="7">
                  <c:v>35195.599999999999</c:v>
                </c:pt>
                <c:pt idx="8">
                  <c:v>38941.699999999997</c:v>
                </c:pt>
                <c:pt idx="9">
                  <c:v>42746.400000000001</c:v>
                </c:pt>
                <c:pt idx="10">
                  <c:v>46186</c:v>
                </c:pt>
                <c:pt idx="11">
                  <c:v>49911</c:v>
                </c:pt>
                <c:pt idx="12">
                  <c:v>54561.599999999999</c:v>
                </c:pt>
                <c:pt idx="13">
                  <c:v>58860</c:v>
                </c:pt>
                <c:pt idx="14">
                  <c:v>65989.7</c:v>
                </c:pt>
                <c:pt idx="15">
                  <c:v>73313.899999999994</c:v>
                </c:pt>
                <c:pt idx="16">
                  <c:v>79556.800000000003</c:v>
                </c:pt>
                <c:pt idx="17">
                  <c:v>88929.7</c:v>
                </c:pt>
                <c:pt idx="18">
                  <c:v>98648.5</c:v>
                </c:pt>
                <c:pt idx="19">
                  <c:v>107154</c:v>
                </c:pt>
                <c:pt idx="20">
                  <c:v>115537</c:v>
                </c:pt>
                <c:pt idx="21">
                  <c:v>126063</c:v>
                </c:pt>
                <c:pt idx="22">
                  <c:v>135817</c:v>
                </c:pt>
                <c:pt idx="23">
                  <c:v>146887</c:v>
                </c:pt>
                <c:pt idx="24">
                  <c:v>160014</c:v>
                </c:pt>
                <c:pt idx="25">
                  <c:v>172079</c:v>
                </c:pt>
                <c:pt idx="26">
                  <c:v>188419</c:v>
                </c:pt>
                <c:pt idx="27">
                  <c:v>208756</c:v>
                </c:pt>
                <c:pt idx="28">
                  <c:v>217409</c:v>
                </c:pt>
                <c:pt idx="29">
                  <c:v>230599</c:v>
                </c:pt>
                <c:pt idx="30">
                  <c:v>240468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7489.8</c:v>
                </c:pt>
                <c:pt idx="1">
                  <c:v>7489.8</c:v>
                </c:pt>
                <c:pt idx="2">
                  <c:v>7489.8</c:v>
                </c:pt>
                <c:pt idx="3">
                  <c:v>7489.8</c:v>
                </c:pt>
                <c:pt idx="4">
                  <c:v>7489.8</c:v>
                </c:pt>
                <c:pt idx="5">
                  <c:v>7489.8</c:v>
                </c:pt>
                <c:pt idx="6">
                  <c:v>7489.8</c:v>
                </c:pt>
                <c:pt idx="7">
                  <c:v>7489.8</c:v>
                </c:pt>
                <c:pt idx="8">
                  <c:v>7489.8</c:v>
                </c:pt>
                <c:pt idx="9">
                  <c:v>7489.8</c:v>
                </c:pt>
                <c:pt idx="10">
                  <c:v>7489.8</c:v>
                </c:pt>
                <c:pt idx="11">
                  <c:v>7489.8</c:v>
                </c:pt>
                <c:pt idx="12">
                  <c:v>7489.8</c:v>
                </c:pt>
                <c:pt idx="13">
                  <c:v>7489.8</c:v>
                </c:pt>
                <c:pt idx="14">
                  <c:v>7489.8</c:v>
                </c:pt>
                <c:pt idx="15">
                  <c:v>7489.8</c:v>
                </c:pt>
                <c:pt idx="16">
                  <c:v>6740.82</c:v>
                </c:pt>
                <c:pt idx="17">
                  <c:v>5842.04</c:v>
                </c:pt>
                <c:pt idx="18">
                  <c:v>5842.04</c:v>
                </c:pt>
                <c:pt idx="19">
                  <c:v>5842.04</c:v>
                </c:pt>
                <c:pt idx="20">
                  <c:v>5842.04</c:v>
                </c:pt>
                <c:pt idx="21">
                  <c:v>5842.04</c:v>
                </c:pt>
                <c:pt idx="22">
                  <c:v>5842.04</c:v>
                </c:pt>
                <c:pt idx="23">
                  <c:v>5842.04</c:v>
                </c:pt>
                <c:pt idx="24">
                  <c:v>5842.04</c:v>
                </c:pt>
                <c:pt idx="25">
                  <c:v>5842.04</c:v>
                </c:pt>
                <c:pt idx="26">
                  <c:v>5842.04</c:v>
                </c:pt>
                <c:pt idx="27">
                  <c:v>5842.04</c:v>
                </c:pt>
                <c:pt idx="28">
                  <c:v>5842.04</c:v>
                </c:pt>
                <c:pt idx="29">
                  <c:v>5842.04</c:v>
                </c:pt>
                <c:pt idx="30">
                  <c:v>5842.04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2996.87</c:v>
                </c:pt>
                <c:pt idx="3">
                  <c:v>3246.39</c:v>
                </c:pt>
                <c:pt idx="4">
                  <c:v>3471.22</c:v>
                </c:pt>
                <c:pt idx="5">
                  <c:v>3918.15</c:v>
                </c:pt>
                <c:pt idx="6">
                  <c:v>4219.75</c:v>
                </c:pt>
                <c:pt idx="7">
                  <c:v>4507.6499999999996</c:v>
                </c:pt>
                <c:pt idx="8">
                  <c:v>4787.32</c:v>
                </c:pt>
                <c:pt idx="9">
                  <c:v>5023.12</c:v>
                </c:pt>
                <c:pt idx="10">
                  <c:v>5198.6000000000004</c:v>
                </c:pt>
                <c:pt idx="11">
                  <c:v>5357.63</c:v>
                </c:pt>
                <c:pt idx="12">
                  <c:v>5524.89</c:v>
                </c:pt>
                <c:pt idx="13">
                  <c:v>5648.27</c:v>
                </c:pt>
                <c:pt idx="14">
                  <c:v>5862.14</c:v>
                </c:pt>
                <c:pt idx="15">
                  <c:v>6029.39</c:v>
                </c:pt>
                <c:pt idx="16">
                  <c:v>6161</c:v>
                </c:pt>
                <c:pt idx="17">
                  <c:v>6317.29</c:v>
                </c:pt>
                <c:pt idx="18">
                  <c:v>6481.8</c:v>
                </c:pt>
                <c:pt idx="19">
                  <c:v>6602.45</c:v>
                </c:pt>
                <c:pt idx="20">
                  <c:v>6712.12</c:v>
                </c:pt>
                <c:pt idx="21">
                  <c:v>6791.64</c:v>
                </c:pt>
                <c:pt idx="22">
                  <c:v>6890.34</c:v>
                </c:pt>
                <c:pt idx="23">
                  <c:v>6969.86</c:v>
                </c:pt>
                <c:pt idx="24">
                  <c:v>7085.02</c:v>
                </c:pt>
                <c:pt idx="25">
                  <c:v>7167.27</c:v>
                </c:pt>
                <c:pt idx="26">
                  <c:v>7279.69</c:v>
                </c:pt>
                <c:pt idx="27">
                  <c:v>7400.33</c:v>
                </c:pt>
                <c:pt idx="28">
                  <c:v>7435.98</c:v>
                </c:pt>
                <c:pt idx="29">
                  <c:v>7485.33</c:v>
                </c:pt>
                <c:pt idx="30">
                  <c:v>7510.01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3692.34</c:v>
                </c:pt>
                <c:pt idx="1">
                  <c:v>7463.52</c:v>
                </c:pt>
                <c:pt idx="2">
                  <c:v>10130.9</c:v>
                </c:pt>
                <c:pt idx="3">
                  <c:v>11589.5</c:v>
                </c:pt>
                <c:pt idx="4">
                  <c:v>13113.7</c:v>
                </c:pt>
                <c:pt idx="5">
                  <c:v>16635.2</c:v>
                </c:pt>
                <c:pt idx="6">
                  <c:v>19565.5</c:v>
                </c:pt>
                <c:pt idx="7">
                  <c:v>22916.2</c:v>
                </c:pt>
                <c:pt idx="8">
                  <c:v>26792.5</c:v>
                </c:pt>
                <c:pt idx="9">
                  <c:v>30668.799999999999</c:v>
                </c:pt>
                <c:pt idx="10">
                  <c:v>34032.6</c:v>
                </c:pt>
                <c:pt idx="11">
                  <c:v>37501.599999999999</c:v>
                </c:pt>
                <c:pt idx="12">
                  <c:v>41680.1</c:v>
                </c:pt>
                <c:pt idx="13">
                  <c:v>45201.599999999999</c:v>
                </c:pt>
                <c:pt idx="14">
                  <c:v>52087</c:v>
                </c:pt>
                <c:pt idx="15">
                  <c:v>58775.199999999997</c:v>
                </c:pt>
                <c:pt idx="16">
                  <c:v>64819.6</c:v>
                </c:pt>
                <c:pt idx="17">
                  <c:v>73702.3</c:v>
                </c:pt>
                <c:pt idx="18">
                  <c:v>83714.899999999994</c:v>
                </c:pt>
                <c:pt idx="19">
                  <c:v>91625.2</c:v>
                </c:pt>
                <c:pt idx="20">
                  <c:v>100087</c:v>
                </c:pt>
                <c:pt idx="21">
                  <c:v>110113</c:v>
                </c:pt>
                <c:pt idx="22">
                  <c:v>120139</c:v>
                </c:pt>
                <c:pt idx="23">
                  <c:v>130572</c:v>
                </c:pt>
                <c:pt idx="24">
                  <c:v>144566</c:v>
                </c:pt>
                <c:pt idx="25">
                  <c:v>155932</c:v>
                </c:pt>
                <c:pt idx="26">
                  <c:v>173855</c:v>
                </c:pt>
                <c:pt idx="27">
                  <c:v>195342</c:v>
                </c:pt>
                <c:pt idx="28">
                  <c:v>202876</c:v>
                </c:pt>
                <c:pt idx="29">
                  <c:v>214114</c:v>
                </c:pt>
                <c:pt idx="30">
                  <c:v>220383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197068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152669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9574.19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16447.099999999999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3692.34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23459969950625"/>
          <c:y val="4.7326396058487222E-2"/>
          <c:w val="0.34369584151531118"/>
          <c:h val="0.94424960461039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193524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219971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134028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55399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46186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5198.6000000000004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774.38400000000001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34032.6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160261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304341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137182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131772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115537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6712.12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1906.18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100087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143851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307731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93031.2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232519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240468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7510.01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3216.67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220383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1.1729815533182354E-2"/>
          <c:w val="0.33293687726234189"/>
          <c:h val="0.97693183771703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522547000</c:v>
                </c:pt>
                <c:pt idx="1">
                  <c:v>541828000</c:v>
                </c:pt>
                <c:pt idx="2">
                  <c:v>557501000</c:v>
                </c:pt>
                <c:pt idx="3">
                  <c:v>573235000</c:v>
                </c:pt>
                <c:pt idx="4">
                  <c:v>589411000</c:v>
                </c:pt>
                <c:pt idx="5">
                  <c:v>605781000</c:v>
                </c:pt>
                <c:pt idx="6">
                  <c:v>616900000</c:v>
                </c:pt>
                <c:pt idx="7">
                  <c:v>629358000</c:v>
                </c:pt>
                <c:pt idx="8">
                  <c:v>642818000</c:v>
                </c:pt>
                <c:pt idx="9">
                  <c:v>658078000</c:v>
                </c:pt>
                <c:pt idx="10">
                  <c:v>674422000</c:v>
                </c:pt>
                <c:pt idx="11">
                  <c:v>692107000</c:v>
                </c:pt>
                <c:pt idx="12">
                  <c:v>711107000</c:v>
                </c:pt>
                <c:pt idx="13">
                  <c:v>732962000</c:v>
                </c:pt>
                <c:pt idx="14">
                  <c:v>756331000</c:v>
                </c:pt>
                <c:pt idx="15">
                  <c:v>782185000</c:v>
                </c:pt>
                <c:pt idx="16">
                  <c:v>808578000</c:v>
                </c:pt>
                <c:pt idx="17">
                  <c:v>836793000</c:v>
                </c:pt>
                <c:pt idx="18">
                  <c:v>865810000</c:v>
                </c:pt>
                <c:pt idx="19">
                  <c:v>895136000</c:v>
                </c:pt>
                <c:pt idx="20">
                  <c:v>924627000</c:v>
                </c:pt>
                <c:pt idx="21">
                  <c:v>954158000</c:v>
                </c:pt>
                <c:pt idx="22">
                  <c:v>981635000</c:v>
                </c:pt>
                <c:pt idx="23">
                  <c:v>1010180000</c:v>
                </c:pt>
                <c:pt idx="24">
                  <c:v>1036880000</c:v>
                </c:pt>
                <c:pt idx="25">
                  <c:v>1063110000</c:v>
                </c:pt>
                <c:pt idx="26">
                  <c:v>1087940000</c:v>
                </c:pt>
                <c:pt idx="27">
                  <c:v>1112970000</c:v>
                </c:pt>
                <c:pt idx="28">
                  <c:v>1135650000</c:v>
                </c:pt>
                <c:pt idx="29">
                  <c:v>1158910000</c:v>
                </c:pt>
                <c:pt idx="30">
                  <c:v>1181560000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124.47</c:v>
                </c:pt>
                <c:pt idx="1">
                  <c:v>123.46</c:v>
                </c:pt>
                <c:pt idx="2">
                  <c:v>123.414</c:v>
                </c:pt>
                <c:pt idx="3">
                  <c:v>122.77200000000001</c:v>
                </c:pt>
                <c:pt idx="4">
                  <c:v>121.437</c:v>
                </c:pt>
                <c:pt idx="5">
                  <c:v>120.35899999999999</c:v>
                </c:pt>
                <c:pt idx="6">
                  <c:v>119.172</c:v>
                </c:pt>
                <c:pt idx="7">
                  <c:v>118.077</c:v>
                </c:pt>
                <c:pt idx="8">
                  <c:v>117.2</c:v>
                </c:pt>
                <c:pt idx="9">
                  <c:v>115.633</c:v>
                </c:pt>
                <c:pt idx="10">
                  <c:v>114.482</c:v>
                </c:pt>
                <c:pt idx="11">
                  <c:v>113.86499999999999</c:v>
                </c:pt>
                <c:pt idx="12">
                  <c:v>112.86499999999999</c:v>
                </c:pt>
                <c:pt idx="13">
                  <c:v>111.776</c:v>
                </c:pt>
                <c:pt idx="14">
                  <c:v>110.65600000000001</c:v>
                </c:pt>
                <c:pt idx="15">
                  <c:v>109.08199999999999</c:v>
                </c:pt>
                <c:pt idx="16">
                  <c:v>107.627</c:v>
                </c:pt>
                <c:pt idx="17">
                  <c:v>106.119</c:v>
                </c:pt>
                <c:pt idx="18">
                  <c:v>104.39700000000001</c:v>
                </c:pt>
                <c:pt idx="19">
                  <c:v>102.985</c:v>
                </c:pt>
                <c:pt idx="20">
                  <c:v>101.705</c:v>
                </c:pt>
                <c:pt idx="21">
                  <c:v>100.224</c:v>
                </c:pt>
                <c:pt idx="22">
                  <c:v>99.148099999999999</c:v>
                </c:pt>
                <c:pt idx="23">
                  <c:v>98.4602</c:v>
                </c:pt>
                <c:pt idx="24">
                  <c:v>97.432400000000001</c:v>
                </c:pt>
                <c:pt idx="25">
                  <c:v>97.277900000000002</c:v>
                </c:pt>
                <c:pt idx="26">
                  <c:v>97.038700000000006</c:v>
                </c:pt>
                <c:pt idx="27">
                  <c:v>96.579300000000003</c:v>
                </c:pt>
                <c:pt idx="28">
                  <c:v>96.565899999999999</c:v>
                </c:pt>
                <c:pt idx="29">
                  <c:v>96.736800000000002</c:v>
                </c:pt>
                <c:pt idx="30">
                  <c:v>96.637200000000007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215.523</c:v>
                </c:pt>
                <c:pt idx="1">
                  <c:v>227.04900000000001</c:v>
                </c:pt>
                <c:pt idx="2">
                  <c:v>230.44800000000001</c:v>
                </c:pt>
                <c:pt idx="3">
                  <c:v>233.09800000000001</c:v>
                </c:pt>
                <c:pt idx="4">
                  <c:v>235.73699999999999</c:v>
                </c:pt>
                <c:pt idx="5">
                  <c:v>231.92400000000001</c:v>
                </c:pt>
                <c:pt idx="6">
                  <c:v>233.96299999999999</c:v>
                </c:pt>
                <c:pt idx="7">
                  <c:v>232.845</c:v>
                </c:pt>
                <c:pt idx="8">
                  <c:v>228.255</c:v>
                </c:pt>
                <c:pt idx="9">
                  <c:v>223.41200000000001</c:v>
                </c:pt>
                <c:pt idx="10">
                  <c:v>220.173</c:v>
                </c:pt>
                <c:pt idx="11">
                  <c:v>219.02199999999999</c:v>
                </c:pt>
                <c:pt idx="12">
                  <c:v>215.703</c:v>
                </c:pt>
                <c:pt idx="13">
                  <c:v>219.30799999999999</c:v>
                </c:pt>
                <c:pt idx="14">
                  <c:v>215.273</c:v>
                </c:pt>
                <c:pt idx="15">
                  <c:v>216.06899999999999</c:v>
                </c:pt>
                <c:pt idx="16">
                  <c:v>217.983</c:v>
                </c:pt>
                <c:pt idx="17">
                  <c:v>210.482</c:v>
                </c:pt>
                <c:pt idx="18">
                  <c:v>198.96199999999999</c:v>
                </c:pt>
                <c:pt idx="19">
                  <c:v>198.59399999999999</c:v>
                </c:pt>
                <c:pt idx="20">
                  <c:v>201.00399999999999</c:v>
                </c:pt>
                <c:pt idx="21">
                  <c:v>204.18299999999999</c:v>
                </c:pt>
                <c:pt idx="22">
                  <c:v>208.29</c:v>
                </c:pt>
                <c:pt idx="23">
                  <c:v>209.60400000000001</c:v>
                </c:pt>
                <c:pt idx="24">
                  <c:v>205.42099999999999</c:v>
                </c:pt>
                <c:pt idx="25">
                  <c:v>208.167</c:v>
                </c:pt>
                <c:pt idx="26">
                  <c:v>190.68100000000001</c:v>
                </c:pt>
                <c:pt idx="27">
                  <c:v>168.20400000000001</c:v>
                </c:pt>
                <c:pt idx="28">
                  <c:v>170.28700000000001</c:v>
                </c:pt>
                <c:pt idx="29">
                  <c:v>173.33</c:v>
                </c:pt>
                <c:pt idx="30">
                  <c:v>175.50200000000001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707.57930999999996</c:v>
                </c:pt>
                <c:pt idx="1">
                  <c:v>727.76362999999992</c:v>
                </c:pt>
                <c:pt idx="2">
                  <c:v>736.12846999999999</c:v>
                </c:pt>
                <c:pt idx="3">
                  <c:v>741.82248000000004</c:v>
                </c:pt>
                <c:pt idx="4">
                  <c:v>756.73689999999999</c:v>
                </c:pt>
                <c:pt idx="5">
                  <c:v>758.7974099999999</c:v>
                </c:pt>
                <c:pt idx="6">
                  <c:v>765.46688000000006</c:v>
                </c:pt>
                <c:pt idx="7">
                  <c:v>768.40952000000004</c:v>
                </c:pt>
                <c:pt idx="8">
                  <c:v>767.71406999999999</c:v>
                </c:pt>
                <c:pt idx="9">
                  <c:v>772.29142000000002</c:v>
                </c:pt>
                <c:pt idx="10">
                  <c:v>772.65758000000005</c:v>
                </c:pt>
                <c:pt idx="11">
                  <c:v>771.68745000000013</c:v>
                </c:pt>
                <c:pt idx="12">
                  <c:v>768.87464</c:v>
                </c:pt>
                <c:pt idx="13">
                  <c:v>772.05971999999997</c:v>
                </c:pt>
                <c:pt idx="14">
                  <c:v>767.72312999999997</c:v>
                </c:pt>
                <c:pt idx="15">
                  <c:v>767.89702</c:v>
                </c:pt>
                <c:pt idx="16">
                  <c:v>771.15949999999998</c:v>
                </c:pt>
                <c:pt idx="17">
                  <c:v>765.15719999999999</c:v>
                </c:pt>
                <c:pt idx="18">
                  <c:v>754.83498999999995</c:v>
                </c:pt>
                <c:pt idx="19">
                  <c:v>756.09281999999996</c:v>
                </c:pt>
                <c:pt idx="20">
                  <c:v>760.44764999999995</c:v>
                </c:pt>
                <c:pt idx="21">
                  <c:v>765.22171000000003</c:v>
                </c:pt>
                <c:pt idx="22">
                  <c:v>771.06724000000008</c:v>
                </c:pt>
                <c:pt idx="23">
                  <c:v>776.09696999999994</c:v>
                </c:pt>
                <c:pt idx="24">
                  <c:v>773.94026999999994</c:v>
                </c:pt>
                <c:pt idx="25">
                  <c:v>779.56322000000011</c:v>
                </c:pt>
                <c:pt idx="26">
                  <c:v>766.73048999999992</c:v>
                </c:pt>
                <c:pt idx="27">
                  <c:v>748.01954999999998</c:v>
                </c:pt>
                <c:pt idx="28">
                  <c:v>754.95631000000003</c:v>
                </c:pt>
                <c:pt idx="29">
                  <c:v>762.44929000000002</c:v>
                </c:pt>
                <c:pt idx="30">
                  <c:v>768.82541000000003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724.12180999999998</c:v>
                </c:pt>
                <c:pt idx="1">
                  <c:v>744.30612999999994</c:v>
                </c:pt>
                <c:pt idx="2">
                  <c:v>752.67097000000001</c:v>
                </c:pt>
                <c:pt idx="3">
                  <c:v>758.46498000000008</c:v>
                </c:pt>
                <c:pt idx="4">
                  <c:v>773.27940000000001</c:v>
                </c:pt>
                <c:pt idx="5">
                  <c:v>775.33990999999992</c:v>
                </c:pt>
                <c:pt idx="6">
                  <c:v>782.20938000000001</c:v>
                </c:pt>
                <c:pt idx="7">
                  <c:v>785.45202000000006</c:v>
                </c:pt>
                <c:pt idx="8">
                  <c:v>784.95656999999994</c:v>
                </c:pt>
                <c:pt idx="9">
                  <c:v>789.83392000000003</c:v>
                </c:pt>
                <c:pt idx="10">
                  <c:v>790.40008</c:v>
                </c:pt>
                <c:pt idx="11">
                  <c:v>789.62995000000012</c:v>
                </c:pt>
                <c:pt idx="12">
                  <c:v>786.31713999999999</c:v>
                </c:pt>
                <c:pt idx="13">
                  <c:v>789.70222000000001</c:v>
                </c:pt>
                <c:pt idx="14">
                  <c:v>785.56562999999994</c:v>
                </c:pt>
                <c:pt idx="15">
                  <c:v>785.83951999999999</c:v>
                </c:pt>
                <c:pt idx="16">
                  <c:v>789.50199999999995</c:v>
                </c:pt>
                <c:pt idx="17">
                  <c:v>783.79970000000003</c:v>
                </c:pt>
                <c:pt idx="18">
                  <c:v>773.77748999999994</c:v>
                </c:pt>
                <c:pt idx="19">
                  <c:v>775.13531999999998</c:v>
                </c:pt>
                <c:pt idx="20">
                  <c:v>779.59014999999999</c:v>
                </c:pt>
                <c:pt idx="21">
                  <c:v>784.46420999999998</c:v>
                </c:pt>
                <c:pt idx="22">
                  <c:v>790.40974000000006</c:v>
                </c:pt>
                <c:pt idx="23">
                  <c:v>795.53946999999994</c:v>
                </c:pt>
                <c:pt idx="24">
                  <c:v>793.48276999999996</c:v>
                </c:pt>
                <c:pt idx="25">
                  <c:v>799.20572000000016</c:v>
                </c:pt>
                <c:pt idx="26">
                  <c:v>786.37298999999996</c:v>
                </c:pt>
                <c:pt idx="27">
                  <c:v>767.66205000000002</c:v>
                </c:pt>
                <c:pt idx="28">
                  <c:v>774.69880999999998</c:v>
                </c:pt>
                <c:pt idx="29">
                  <c:v>782.19178999999997</c:v>
                </c:pt>
                <c:pt idx="30">
                  <c:v>788.56790999999998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56445</xdr:colOff>
      <xdr:row>78</xdr:row>
      <xdr:rowOff>178954</xdr:rowOff>
    </xdr:from>
    <xdr:to>
      <xdr:col>47</xdr:col>
      <xdr:colOff>213592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164393</xdr:colOff>
      <xdr:row>93</xdr:row>
      <xdr:rowOff>77610</xdr:rowOff>
    </xdr:from>
    <xdr:to>
      <xdr:col>11</xdr:col>
      <xdr:colOff>769055</xdr:colOff>
      <xdr:row>114</xdr:row>
      <xdr:rowOff>9877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7"/>
  <sheetViews>
    <sheetView workbookViewId="0">
      <selection sqref="A1:AG6843"/>
    </sheetView>
  </sheetViews>
  <sheetFormatPr defaultRowHeight="15"/>
  <cols>
    <col min="1" max="1" width="18.710937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2278930000000</v>
      </c>
      <c r="D252" s="4">
        <v>2893840000000</v>
      </c>
      <c r="E252" s="4">
        <v>3841130000000</v>
      </c>
      <c r="F252" s="4">
        <v>5247080000000</v>
      </c>
      <c r="G252" s="4">
        <v>7282120000000</v>
      </c>
      <c r="H252" s="4">
        <v>10067900000000</v>
      </c>
      <c r="I252" s="4">
        <v>14081100000000</v>
      </c>
      <c r="J252" s="4">
        <v>19848200000000</v>
      </c>
      <c r="K252" s="4">
        <v>27614200000000</v>
      </c>
      <c r="L252" s="4">
        <v>38007700000000</v>
      </c>
      <c r="M252" s="4">
        <v>51526800000000</v>
      </c>
      <c r="N252" s="4">
        <v>68998000000000</v>
      </c>
      <c r="O252" s="4">
        <v>89227200000000</v>
      </c>
      <c r="P252" s="4">
        <v>113961000000000</v>
      </c>
      <c r="Q252" s="4">
        <v>141394000000000</v>
      </c>
      <c r="R252" s="4">
        <v>172819000000000</v>
      </c>
      <c r="S252" s="4">
        <v>206618000000000</v>
      </c>
      <c r="T252" s="4">
        <v>241813000000000</v>
      </c>
      <c r="U252" s="4">
        <v>278054000000000</v>
      </c>
      <c r="V252" s="4">
        <v>314131000000000</v>
      </c>
      <c r="W252" s="4">
        <v>351543000000000</v>
      </c>
      <c r="X252" s="4">
        <v>385464000000000</v>
      </c>
      <c r="Y252" s="4">
        <v>417547000000000</v>
      </c>
      <c r="Z252" s="4">
        <v>450263000000000</v>
      </c>
      <c r="AA252" s="4">
        <v>481039000000000</v>
      </c>
      <c r="AB252" s="4">
        <v>510059000000000</v>
      </c>
      <c r="AC252" s="4">
        <v>537219000000000</v>
      </c>
      <c r="AD252" s="4">
        <v>562936000000000</v>
      </c>
      <c r="AE252" s="4">
        <v>587136000000000</v>
      </c>
      <c r="AF252" s="4">
        <v>609742000000000</v>
      </c>
      <c r="AG252" s="4">
        <v>634049000000000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1208070000000</v>
      </c>
      <c r="D263" s="4">
        <v>1227560000000</v>
      </c>
      <c r="E263" s="4">
        <v>1256260000000</v>
      </c>
      <c r="F263" s="4">
        <v>1282790000000</v>
      </c>
      <c r="G263" s="4">
        <v>1307050000000</v>
      </c>
      <c r="H263" s="4">
        <v>1317850000000</v>
      </c>
      <c r="I263" s="4">
        <v>1336540000000</v>
      </c>
      <c r="J263" s="4">
        <v>1362740000000</v>
      </c>
      <c r="K263" s="4">
        <v>1372460000000</v>
      </c>
      <c r="L263" s="4">
        <v>1376080000000</v>
      </c>
      <c r="M263" s="4">
        <v>1373030000000</v>
      </c>
      <c r="N263" s="4">
        <v>1383360000000</v>
      </c>
      <c r="O263" s="4">
        <v>1367570000000</v>
      </c>
      <c r="P263" s="4">
        <v>1355010000000</v>
      </c>
      <c r="Q263" s="4">
        <v>1325950000000</v>
      </c>
      <c r="R263" s="4">
        <v>1299960000000</v>
      </c>
      <c r="S263" s="4">
        <v>1268960000000</v>
      </c>
      <c r="T263" s="4">
        <v>1235340000000</v>
      </c>
      <c r="U263" s="4">
        <v>1199980000000</v>
      </c>
      <c r="V263" s="4">
        <v>1165020000000</v>
      </c>
      <c r="W263" s="4">
        <v>1138860000000</v>
      </c>
      <c r="X263" s="4">
        <v>1109150000000</v>
      </c>
      <c r="Y263" s="4">
        <v>1083600000000</v>
      </c>
      <c r="Z263" s="4">
        <v>1068570000000</v>
      </c>
      <c r="AA263" s="4">
        <v>1057310000000</v>
      </c>
      <c r="AB263" s="4">
        <v>1050180000000</v>
      </c>
      <c r="AC263" s="4">
        <v>1046970000000</v>
      </c>
      <c r="AD263" s="4">
        <v>1047210000000</v>
      </c>
      <c r="AE263" s="4">
        <v>1050460000000</v>
      </c>
      <c r="AF263" s="4">
        <v>1057070000000</v>
      </c>
      <c r="AG263" s="4">
        <v>1071390000000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286761000000000</v>
      </c>
      <c r="D274" s="4">
        <v>268114000000000</v>
      </c>
      <c r="E274" s="4">
        <v>254331000000000</v>
      </c>
      <c r="F274" s="4">
        <v>242516000000000</v>
      </c>
      <c r="G274" s="4">
        <v>232479000000000</v>
      </c>
      <c r="H274" s="4">
        <v>221868000000000</v>
      </c>
      <c r="I274" s="4">
        <v>214270000000000</v>
      </c>
      <c r="J274" s="4">
        <v>209194000000000</v>
      </c>
      <c r="K274" s="4">
        <v>202899000000000</v>
      </c>
      <c r="L274" s="4">
        <v>196898000000000</v>
      </c>
      <c r="M274" s="4">
        <v>190866000000000</v>
      </c>
      <c r="N274" s="4">
        <v>190451000000000</v>
      </c>
      <c r="O274" s="4">
        <v>188124000000000</v>
      </c>
      <c r="P274" s="4">
        <v>186294000000000</v>
      </c>
      <c r="Q274" s="4">
        <v>182359000000000</v>
      </c>
      <c r="R274" s="4">
        <v>178932000000000</v>
      </c>
      <c r="S274" s="4">
        <v>175012000000000</v>
      </c>
      <c r="T274" s="4">
        <v>170829000000000</v>
      </c>
      <c r="U274" s="4">
        <v>166417000000000</v>
      </c>
      <c r="V274" s="4">
        <v>162054000000000</v>
      </c>
      <c r="W274" s="4">
        <v>158919000000000</v>
      </c>
      <c r="X274" s="4">
        <v>155279000000000</v>
      </c>
      <c r="Y274" s="4">
        <v>152169000000000</v>
      </c>
      <c r="Z274" s="4">
        <v>150499000000000</v>
      </c>
      <c r="AA274" s="4">
        <v>149391000000000</v>
      </c>
      <c r="AB274" s="4">
        <v>148856000000000</v>
      </c>
      <c r="AC274" s="4">
        <v>148849000000000</v>
      </c>
      <c r="AD274" s="4">
        <v>149329000000000</v>
      </c>
      <c r="AE274" s="4">
        <v>150272000000000</v>
      </c>
      <c r="AF274" s="4">
        <v>151674000000000</v>
      </c>
      <c r="AG274" s="4">
        <v>154180000000000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32643100000000</v>
      </c>
      <c r="D276" s="4">
        <v>30520400000000</v>
      </c>
      <c r="E276" s="4">
        <v>28951400000000</v>
      </c>
      <c r="F276" s="4">
        <v>27606500000000</v>
      </c>
      <c r="G276" s="4">
        <v>26464000000000</v>
      </c>
      <c r="H276" s="4">
        <v>25256000000000</v>
      </c>
      <c r="I276" s="4">
        <v>24391200000000</v>
      </c>
      <c r="J276" s="4">
        <v>23813300000000</v>
      </c>
      <c r="K276" s="4">
        <v>23096800000000</v>
      </c>
      <c r="L276" s="4">
        <v>22413600000000</v>
      </c>
      <c r="M276" s="4">
        <v>21727000000000</v>
      </c>
      <c r="N276" s="4">
        <v>21679800000000</v>
      </c>
      <c r="O276" s="4">
        <v>21414900000000</v>
      </c>
      <c r="P276" s="4">
        <v>21206600000000</v>
      </c>
      <c r="Q276" s="4">
        <v>20758700000000</v>
      </c>
      <c r="R276" s="4">
        <v>20368500000000</v>
      </c>
      <c r="S276" s="4">
        <v>19922300000000</v>
      </c>
      <c r="T276" s="4">
        <v>19446200000000</v>
      </c>
      <c r="U276" s="4">
        <v>18943900000000</v>
      </c>
      <c r="V276" s="4">
        <v>18447200000000</v>
      </c>
      <c r="W276" s="4">
        <v>18090400000000</v>
      </c>
      <c r="X276" s="4">
        <v>17676000000000</v>
      </c>
      <c r="Y276" s="4">
        <v>17321900000000</v>
      </c>
      <c r="Z276" s="4">
        <v>17131900000000</v>
      </c>
      <c r="AA276" s="4">
        <v>17005700000000</v>
      </c>
      <c r="AB276" s="4">
        <v>16944800000000</v>
      </c>
      <c r="AC276" s="4">
        <v>16944100000000</v>
      </c>
      <c r="AD276" s="4">
        <v>16998700000000</v>
      </c>
      <c r="AE276" s="4">
        <v>17106100000000</v>
      </c>
      <c r="AF276" s="4">
        <v>17265600000000</v>
      </c>
      <c r="AG276" s="4">
        <v>17550900000000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203981000000000</v>
      </c>
      <c r="D285" s="4">
        <v>203648000000000</v>
      </c>
      <c r="E285" s="4">
        <v>206228000000000</v>
      </c>
      <c r="F285" s="4">
        <v>209286000000000</v>
      </c>
      <c r="G285" s="4">
        <v>211085000000000</v>
      </c>
      <c r="H285" s="4">
        <v>210773000000000</v>
      </c>
      <c r="I285" s="4">
        <v>211508000000000</v>
      </c>
      <c r="J285" s="4">
        <v>213109000000000</v>
      </c>
      <c r="K285" s="4">
        <v>212264000000000</v>
      </c>
      <c r="L285" s="4">
        <v>210509000000000</v>
      </c>
      <c r="M285" s="4">
        <v>207734000000000</v>
      </c>
      <c r="N285" s="4">
        <v>207926000000000</v>
      </c>
      <c r="O285" s="4">
        <v>205898000000000</v>
      </c>
      <c r="P285" s="4">
        <v>204084000000000</v>
      </c>
      <c r="Q285" s="4">
        <v>199802000000000</v>
      </c>
      <c r="R285" s="4">
        <v>196156000000000</v>
      </c>
      <c r="S285" s="4">
        <v>191703000000000</v>
      </c>
      <c r="T285" s="4">
        <v>186658000000000</v>
      </c>
      <c r="U285" s="4">
        <v>181419000000000</v>
      </c>
      <c r="V285" s="4">
        <v>176252000000000</v>
      </c>
      <c r="W285" s="4">
        <v>172587000000000</v>
      </c>
      <c r="X285" s="4">
        <v>168273000000000</v>
      </c>
      <c r="Y285" s="4">
        <v>164378000000000</v>
      </c>
      <c r="Z285" s="4">
        <v>162163000000000</v>
      </c>
      <c r="AA285" s="4">
        <v>160660000000000</v>
      </c>
      <c r="AB285" s="4">
        <v>159872000000000</v>
      </c>
      <c r="AC285" s="4">
        <v>159457000000000</v>
      </c>
      <c r="AD285" s="4">
        <v>158967000000000</v>
      </c>
      <c r="AE285" s="4">
        <v>159380000000000</v>
      </c>
      <c r="AF285" s="4">
        <v>160250000000000</v>
      </c>
      <c r="AG285" s="4">
        <v>162242000000000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9179550000000</v>
      </c>
      <c r="D287" s="4">
        <v>10537300000000</v>
      </c>
      <c r="E287" s="4">
        <v>10670900000000</v>
      </c>
      <c r="F287" s="4">
        <v>9901740000000</v>
      </c>
      <c r="G287" s="4">
        <v>9932130000000</v>
      </c>
      <c r="H287" s="4">
        <v>9701990000000</v>
      </c>
      <c r="I287" s="4">
        <v>9774470000000</v>
      </c>
      <c r="J287" s="4">
        <v>10032300000000</v>
      </c>
      <c r="K287" s="4">
        <v>10063500000000</v>
      </c>
      <c r="L287" s="4">
        <v>10074200000000</v>
      </c>
      <c r="M287" s="4">
        <v>10039900000000</v>
      </c>
      <c r="N287" s="4">
        <v>10132700000000</v>
      </c>
      <c r="O287" s="4">
        <v>10095400000000</v>
      </c>
      <c r="P287" s="4">
        <v>10084800000000</v>
      </c>
      <c r="Q287" s="4">
        <v>9919970000000</v>
      </c>
      <c r="R287" s="4">
        <v>9549180000000</v>
      </c>
      <c r="S287" s="4">
        <v>9233150000000</v>
      </c>
      <c r="T287" s="4">
        <v>8995250000000</v>
      </c>
      <c r="U287" s="4">
        <v>8722410000000</v>
      </c>
      <c r="V287" s="4">
        <v>8443530000000</v>
      </c>
      <c r="W287" s="4">
        <v>8040240000000</v>
      </c>
      <c r="X287" s="4">
        <v>7669180000000</v>
      </c>
      <c r="Y287" s="4">
        <v>7502110000000</v>
      </c>
      <c r="Z287" s="4">
        <v>7303550000000</v>
      </c>
      <c r="AA287" s="4">
        <v>7032550000000</v>
      </c>
      <c r="AB287" s="4">
        <v>6700090000000</v>
      </c>
      <c r="AC287" s="4">
        <v>6541880000000</v>
      </c>
      <c r="AD287" s="4">
        <v>6999860000000</v>
      </c>
      <c r="AE287" s="4">
        <v>7074400000000</v>
      </c>
      <c r="AF287" s="4">
        <v>7189950000000</v>
      </c>
      <c r="AG287" s="4">
        <v>7344510000000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11549200000000</v>
      </c>
      <c r="D292" s="4">
        <v>11353000000000</v>
      </c>
      <c r="E292" s="4">
        <v>11217100000000</v>
      </c>
      <c r="F292" s="4">
        <v>11048800000000</v>
      </c>
      <c r="G292" s="4">
        <v>10850700000000</v>
      </c>
      <c r="H292" s="4">
        <v>10523300000000</v>
      </c>
      <c r="I292" s="4">
        <v>10253500000000</v>
      </c>
      <c r="J292" s="4">
        <v>10022800000000</v>
      </c>
      <c r="K292" s="4">
        <v>9664300000000</v>
      </c>
      <c r="L292" s="4">
        <v>9267480000000</v>
      </c>
      <c r="M292" s="4">
        <v>8829480000000</v>
      </c>
      <c r="N292" s="4">
        <v>8882030000000</v>
      </c>
      <c r="O292" s="4">
        <v>8786210000000</v>
      </c>
      <c r="P292" s="4">
        <v>8709420000000</v>
      </c>
      <c r="Q292" s="4">
        <v>8517740000000</v>
      </c>
      <c r="R292" s="4">
        <v>8333840000000</v>
      </c>
      <c r="S292" s="4">
        <v>8121740000000</v>
      </c>
      <c r="T292" s="4">
        <v>7892290000000</v>
      </c>
      <c r="U292" s="4">
        <v>7652770000000</v>
      </c>
      <c r="V292" s="4">
        <v>7419640000000</v>
      </c>
      <c r="W292" s="4">
        <v>7241980000000</v>
      </c>
      <c r="X292" s="4">
        <v>7042810000000</v>
      </c>
      <c r="Y292" s="4">
        <v>6870780000000</v>
      </c>
      <c r="Z292" s="4">
        <v>6764070000000</v>
      </c>
      <c r="AA292" s="4">
        <v>6683660000000</v>
      </c>
      <c r="AB292" s="4">
        <v>6630870000000</v>
      </c>
      <c r="AC292" s="4">
        <v>6601950000000</v>
      </c>
      <c r="AD292" s="4">
        <v>6594620000000</v>
      </c>
      <c r="AE292" s="4">
        <v>6607320000000</v>
      </c>
      <c r="AF292" s="4">
        <v>6639970000000</v>
      </c>
      <c r="AG292" s="4">
        <v>6718920000000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9430470000000</v>
      </c>
      <c r="D294" s="4">
        <v>9268200000000</v>
      </c>
      <c r="E294" s="4">
        <v>9159310000000</v>
      </c>
      <c r="F294" s="4">
        <v>9019850000000</v>
      </c>
      <c r="G294" s="4">
        <v>8858090000000</v>
      </c>
      <c r="H294" s="4">
        <v>8590850000000</v>
      </c>
      <c r="I294" s="4">
        <v>8370580000000</v>
      </c>
      <c r="J294" s="4">
        <v>8184090000000</v>
      </c>
      <c r="K294" s="4">
        <v>7891340000000</v>
      </c>
      <c r="L294" s="4">
        <v>7567320000000</v>
      </c>
      <c r="M294" s="4">
        <v>7209670000000</v>
      </c>
      <c r="N294" s="4">
        <v>7252580000000</v>
      </c>
      <c r="O294" s="4">
        <v>7174340000000</v>
      </c>
      <c r="P294" s="4">
        <v>7111630000000</v>
      </c>
      <c r="Q294" s="4">
        <v>6955120000000</v>
      </c>
      <c r="R294" s="4">
        <v>6804960000000</v>
      </c>
      <c r="S294" s="4">
        <v>6631770000000</v>
      </c>
      <c r="T294" s="4">
        <v>6444410000000</v>
      </c>
      <c r="U294" s="4">
        <v>6248830000000</v>
      </c>
      <c r="V294" s="4">
        <v>6058470000000</v>
      </c>
      <c r="W294" s="4">
        <v>5912090000000</v>
      </c>
      <c r="X294" s="4">
        <v>5749490000000</v>
      </c>
      <c r="Y294" s="4">
        <v>5609050000000</v>
      </c>
      <c r="Z294" s="4">
        <v>5521940000000</v>
      </c>
      <c r="AA294" s="4">
        <v>5456300000000</v>
      </c>
      <c r="AB294" s="4">
        <v>5413200000000</v>
      </c>
      <c r="AC294" s="4">
        <v>5389590000000</v>
      </c>
      <c r="AD294" s="4">
        <v>5383610000000</v>
      </c>
      <c r="AE294" s="4">
        <v>5392780000000</v>
      </c>
      <c r="AF294" s="4">
        <v>5419430000000</v>
      </c>
      <c r="AG294" s="4">
        <v>5483860000000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18898700000</v>
      </c>
      <c r="D296" s="4">
        <v>20641900000</v>
      </c>
      <c r="E296" s="4">
        <v>18355300000</v>
      </c>
      <c r="F296" s="4">
        <v>20088800000</v>
      </c>
      <c r="G296" s="4">
        <v>19728500000</v>
      </c>
      <c r="H296" s="4">
        <v>19133300000</v>
      </c>
      <c r="I296" s="4">
        <v>18642700000</v>
      </c>
      <c r="J296" s="4">
        <v>16401000000</v>
      </c>
      <c r="K296" s="4">
        <v>15814300000</v>
      </c>
      <c r="L296" s="4">
        <v>15165000000</v>
      </c>
      <c r="M296" s="4">
        <v>14448200000</v>
      </c>
      <c r="N296" s="4">
        <v>14534200000</v>
      </c>
      <c r="O296" s="4">
        <v>14377400000</v>
      </c>
      <c r="P296" s="4">
        <v>14251800000</v>
      </c>
      <c r="Q296" s="4">
        <v>13938100000</v>
      </c>
      <c r="R296" s="4">
        <v>13637200000</v>
      </c>
      <c r="S296" s="4">
        <v>13290100000</v>
      </c>
      <c r="T296" s="4">
        <v>12914700000</v>
      </c>
      <c r="U296" s="4">
        <v>12522700000</v>
      </c>
      <c r="V296" s="4">
        <v>12141200000</v>
      </c>
      <c r="W296" s="4">
        <v>13167200000</v>
      </c>
      <c r="X296" s="4">
        <v>12805100000</v>
      </c>
      <c r="Y296" s="4">
        <v>12492300000</v>
      </c>
      <c r="Z296" s="4">
        <v>12298300000</v>
      </c>
      <c r="AA296" s="4">
        <v>12152100000</v>
      </c>
      <c r="AB296" s="4">
        <v>12056100000</v>
      </c>
      <c r="AC296" s="4">
        <v>12003500000</v>
      </c>
      <c r="AD296" s="4">
        <v>11990200000</v>
      </c>
      <c r="AE296" s="4">
        <v>13214600000</v>
      </c>
      <c r="AF296" s="4">
        <v>13279900000</v>
      </c>
      <c r="AG296" s="4">
        <v>13437800000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54163600000000</v>
      </c>
      <c r="D310" s="4">
        <v>54168900000000</v>
      </c>
      <c r="E310" s="4">
        <v>54553200000000</v>
      </c>
      <c r="F310" s="4">
        <v>54799900000000</v>
      </c>
      <c r="G310" s="4">
        <v>54896600000000</v>
      </c>
      <c r="H310" s="4">
        <v>54394600000000</v>
      </c>
      <c r="I310" s="4">
        <v>54200600000000</v>
      </c>
      <c r="J310" s="4">
        <v>54263900000000</v>
      </c>
      <c r="K310" s="4">
        <v>53654900000000</v>
      </c>
      <c r="L310" s="4">
        <v>52822800000000</v>
      </c>
      <c r="M310" s="4">
        <v>51720500000000</v>
      </c>
      <c r="N310" s="4">
        <v>51876600000000</v>
      </c>
      <c r="O310" s="4">
        <v>51279600000000</v>
      </c>
      <c r="P310" s="4">
        <v>50760300000000</v>
      </c>
      <c r="Q310" s="4">
        <v>49625100000000</v>
      </c>
      <c r="R310" s="4">
        <v>48596900000000</v>
      </c>
      <c r="S310" s="4">
        <v>47380700000000</v>
      </c>
      <c r="T310" s="4">
        <v>46072500000000</v>
      </c>
      <c r="U310" s="4">
        <v>44692300000000</v>
      </c>
      <c r="V310" s="4">
        <v>43344400000000</v>
      </c>
      <c r="W310" s="4">
        <v>42315000000000</v>
      </c>
      <c r="X310" s="4">
        <v>41172200000000</v>
      </c>
      <c r="Y310" s="4">
        <v>40176000000000</v>
      </c>
      <c r="Z310" s="4">
        <v>39551400000000</v>
      </c>
      <c r="AA310" s="4">
        <v>39088900000000</v>
      </c>
      <c r="AB310" s="4">
        <v>38774300000000</v>
      </c>
      <c r="AC310" s="4">
        <v>38598300000000</v>
      </c>
      <c r="AD310" s="4">
        <v>38560300000000</v>
      </c>
      <c r="AE310" s="4">
        <v>38629400000000</v>
      </c>
      <c r="AF310" s="4">
        <v>38826600000000</v>
      </c>
      <c r="AG310" s="4">
        <v>39296400000000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168305000000</v>
      </c>
      <c r="D321" s="4">
        <v>157788000000</v>
      </c>
      <c r="E321" s="4">
        <v>148790000000</v>
      </c>
      <c r="F321" s="4">
        <v>139345000000</v>
      </c>
      <c r="G321" s="4">
        <v>129728000000</v>
      </c>
      <c r="H321" s="4">
        <v>119169000000</v>
      </c>
      <c r="I321" s="4">
        <v>110288000000</v>
      </c>
      <c r="J321" s="4">
        <v>102975000000</v>
      </c>
      <c r="K321" s="4">
        <v>96167900000</v>
      </c>
      <c r="L321" s="4">
        <v>91326900000</v>
      </c>
      <c r="M321" s="4">
        <v>88957600000</v>
      </c>
      <c r="N321" s="4">
        <v>105393000000</v>
      </c>
      <c r="O321" s="4">
        <v>123556000000</v>
      </c>
      <c r="P321" s="4">
        <v>145250000000</v>
      </c>
      <c r="Q321" s="4">
        <v>169005000000</v>
      </c>
      <c r="R321" s="4">
        <v>197127000000</v>
      </c>
      <c r="S321" s="4">
        <v>228288000000</v>
      </c>
      <c r="T321" s="4">
        <v>261988000000</v>
      </c>
      <c r="U321" s="4">
        <v>297646000000</v>
      </c>
      <c r="V321" s="4">
        <v>334579000000</v>
      </c>
      <c r="W321" s="4">
        <v>374524000000</v>
      </c>
      <c r="X321" s="4">
        <v>412045000000</v>
      </c>
      <c r="Y321" s="4">
        <v>448847000000</v>
      </c>
      <c r="Z321" s="4">
        <v>487569000000</v>
      </c>
      <c r="AA321" s="4">
        <v>525562000000</v>
      </c>
      <c r="AB321" s="4">
        <v>562792000000</v>
      </c>
      <c r="AC321" s="4">
        <v>599391000000</v>
      </c>
      <c r="AD321" s="4">
        <v>635196000000</v>
      </c>
      <c r="AE321" s="4">
        <v>670120000000</v>
      </c>
      <c r="AF321" s="4">
        <v>704426000000</v>
      </c>
      <c r="AG321" s="4">
        <v>741649000000</v>
      </c>
    </row>
    <row r="322" spans="1:33">
      <c r="A322" t="s">
        <v>6654</v>
      </c>
      <c r="B322" t="s">
        <v>132</v>
      </c>
      <c r="C322" s="4">
        <v>497000000000</v>
      </c>
      <c r="D322" s="4">
        <v>925302000000</v>
      </c>
      <c r="E322" s="4">
        <v>1462490000000</v>
      </c>
      <c r="F322" s="4">
        <v>2241610000000</v>
      </c>
      <c r="G322" s="4">
        <v>3296970000000</v>
      </c>
      <c r="H322" s="4">
        <v>4789740000000</v>
      </c>
      <c r="I322" s="4">
        <v>6764690000000</v>
      </c>
      <c r="J322" s="4">
        <v>9418020000000</v>
      </c>
      <c r="K322" s="4">
        <v>13077500000000</v>
      </c>
      <c r="L322" s="4">
        <v>17724600000000</v>
      </c>
      <c r="M322" s="4">
        <v>23999600000000</v>
      </c>
      <c r="N322" s="4">
        <v>31629800000000</v>
      </c>
      <c r="O322" s="4">
        <v>41040700000000</v>
      </c>
      <c r="P322" s="4">
        <v>52013200000000</v>
      </c>
      <c r="Q322" s="4">
        <v>65622200000000</v>
      </c>
      <c r="R322" s="4">
        <v>80505800000000</v>
      </c>
      <c r="S322" s="4">
        <v>96970000000000</v>
      </c>
      <c r="T322" s="4">
        <v>115832000000000</v>
      </c>
      <c r="U322" s="4">
        <v>134998000000000</v>
      </c>
      <c r="V322" s="4">
        <v>156381000000000</v>
      </c>
      <c r="W322" s="4">
        <v>176567000000000</v>
      </c>
      <c r="X322" s="4">
        <v>198245000000000</v>
      </c>
      <c r="Y322" s="4">
        <v>217476000000000</v>
      </c>
      <c r="Z322" s="4">
        <v>237657000000000</v>
      </c>
      <c r="AA322" s="4">
        <v>254165000000000</v>
      </c>
      <c r="AB322" s="4">
        <v>271592000000000</v>
      </c>
      <c r="AC322" s="4">
        <v>284902000000000</v>
      </c>
      <c r="AD322" s="4">
        <v>299203000000000</v>
      </c>
      <c r="AE322" s="4">
        <v>309440000000000</v>
      </c>
      <c r="AF322" s="4">
        <v>320834000000000</v>
      </c>
      <c r="AG322" s="4">
        <v>328114000000000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103137000000</v>
      </c>
      <c r="D333" s="4">
        <v>109810000000</v>
      </c>
      <c r="E333" s="4">
        <v>115218000000</v>
      </c>
      <c r="F333" s="4">
        <v>122090000000</v>
      </c>
      <c r="G333" s="4">
        <v>127815000000</v>
      </c>
      <c r="H333" s="4">
        <v>134823000000</v>
      </c>
      <c r="I333" s="4">
        <v>140533000000</v>
      </c>
      <c r="J333" s="4">
        <v>146529000000</v>
      </c>
      <c r="K333" s="4">
        <v>153892000000</v>
      </c>
      <c r="L333" s="4">
        <v>159690000000</v>
      </c>
      <c r="M333" s="4">
        <v>167272000000</v>
      </c>
      <c r="N333" s="4">
        <v>169030000000</v>
      </c>
      <c r="O333" s="4">
        <v>170260000000</v>
      </c>
      <c r="P333" s="4">
        <v>169817000000</v>
      </c>
      <c r="Q333" s="4">
        <v>170969000000</v>
      </c>
      <c r="R333" s="4">
        <v>170069000000</v>
      </c>
      <c r="S333" s="4">
        <v>169341000000</v>
      </c>
      <c r="T333" s="4">
        <v>169884000000</v>
      </c>
      <c r="U333" s="4">
        <v>168563000000</v>
      </c>
      <c r="V333" s="4">
        <v>168710000000</v>
      </c>
      <c r="W333" s="4">
        <v>167385000000</v>
      </c>
      <c r="X333" s="4">
        <v>167300000000</v>
      </c>
      <c r="Y333" s="4">
        <v>165950000000</v>
      </c>
      <c r="Z333" s="4">
        <v>166276000000</v>
      </c>
      <c r="AA333" s="4">
        <v>165230000000</v>
      </c>
      <c r="AB333" s="4">
        <v>165629000000</v>
      </c>
      <c r="AC333" s="4">
        <v>164964000000</v>
      </c>
      <c r="AD333" s="4">
        <v>165757000000</v>
      </c>
      <c r="AE333" s="4">
        <v>165401000000</v>
      </c>
      <c r="AF333" s="4">
        <v>166745000000</v>
      </c>
      <c r="AG333" s="4">
        <v>166857000000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1322950000000</v>
      </c>
      <c r="D344" s="4">
        <v>1316050000000</v>
      </c>
      <c r="E344" s="4">
        <v>1295950000000</v>
      </c>
      <c r="F344" s="4">
        <v>1288600000000</v>
      </c>
      <c r="G344" s="4">
        <v>1268350000000</v>
      </c>
      <c r="H344" s="4">
        <v>1259520000000</v>
      </c>
      <c r="I344" s="4">
        <v>1238050000000</v>
      </c>
      <c r="J344" s="4">
        <v>1216230000000</v>
      </c>
      <c r="K344" s="4">
        <v>1205610000000</v>
      </c>
      <c r="L344" s="4">
        <v>1182080000000</v>
      </c>
      <c r="M344" s="4">
        <v>1169100000000</v>
      </c>
      <c r="N344" s="4">
        <v>1162350000000</v>
      </c>
      <c r="O344" s="4">
        <v>1168480000000</v>
      </c>
      <c r="P344" s="4">
        <v>1161670000000</v>
      </c>
      <c r="Q344" s="4">
        <v>1164340000000</v>
      </c>
      <c r="R344" s="4">
        <v>1154170000000</v>
      </c>
      <c r="S344" s="4">
        <v>1142570000000</v>
      </c>
      <c r="T344" s="4">
        <v>1140010000000</v>
      </c>
      <c r="U344" s="4">
        <v>1125840000000</v>
      </c>
      <c r="V344" s="4">
        <v>1120400000000</v>
      </c>
      <c r="W344" s="4">
        <v>1104130000000</v>
      </c>
      <c r="X344" s="4">
        <v>1097340000000</v>
      </c>
      <c r="Y344" s="4">
        <v>1081100000000</v>
      </c>
      <c r="Z344" s="4">
        <v>1075340000000</v>
      </c>
      <c r="AA344" s="4">
        <v>1060880000000</v>
      </c>
      <c r="AB344" s="4">
        <v>1056860000000</v>
      </c>
      <c r="AC344" s="4">
        <v>1044370000000</v>
      </c>
      <c r="AD344" s="4">
        <v>1042460000000</v>
      </c>
      <c r="AE344" s="4">
        <v>1032550000000</v>
      </c>
      <c r="AF344" s="4">
        <v>1032590000000</v>
      </c>
      <c r="AG344" s="4">
        <v>1024570000000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150597000000</v>
      </c>
      <c r="D346" s="4">
        <v>149811000000</v>
      </c>
      <c r="E346" s="4">
        <v>147523000000</v>
      </c>
      <c r="F346" s="4">
        <v>146686000000</v>
      </c>
      <c r="G346" s="4">
        <v>144382000000</v>
      </c>
      <c r="H346" s="4">
        <v>143376000000</v>
      </c>
      <c r="I346" s="4">
        <v>140932000000</v>
      </c>
      <c r="J346" s="4">
        <v>138448000000</v>
      </c>
      <c r="K346" s="4">
        <v>137239000000</v>
      </c>
      <c r="L346" s="4">
        <v>134561000000</v>
      </c>
      <c r="M346" s="4">
        <v>133083000000</v>
      </c>
      <c r="N346" s="4">
        <v>132315000000</v>
      </c>
      <c r="O346" s="4">
        <v>133012000000</v>
      </c>
      <c r="P346" s="4">
        <v>132238000000</v>
      </c>
      <c r="Q346" s="4">
        <v>132541000000</v>
      </c>
      <c r="R346" s="4">
        <v>131384000000</v>
      </c>
      <c r="S346" s="4">
        <v>130064000000</v>
      </c>
      <c r="T346" s="4">
        <v>129772000000</v>
      </c>
      <c r="U346" s="4">
        <v>128159000000</v>
      </c>
      <c r="V346" s="4">
        <v>127540000000</v>
      </c>
      <c r="W346" s="4">
        <v>125688000000</v>
      </c>
      <c r="X346" s="4">
        <v>124914000000</v>
      </c>
      <c r="Y346" s="4">
        <v>123066000000</v>
      </c>
      <c r="Z346" s="4">
        <v>122410000000</v>
      </c>
      <c r="AA346" s="4">
        <v>120764000000</v>
      </c>
      <c r="AB346" s="4">
        <v>120307000000</v>
      </c>
      <c r="AC346" s="4">
        <v>118885000000</v>
      </c>
      <c r="AD346" s="4">
        <v>118667000000</v>
      </c>
      <c r="AE346" s="4">
        <v>117539000000</v>
      </c>
      <c r="AF346" s="4">
        <v>117544000000</v>
      </c>
      <c r="AG346" s="4">
        <v>116630000000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271373000000000</v>
      </c>
      <c r="D355" s="4">
        <v>272020000000000</v>
      </c>
      <c r="E355" s="4">
        <v>271692000000000</v>
      </c>
      <c r="F355" s="4">
        <v>275394000000000</v>
      </c>
      <c r="G355" s="4">
        <v>275241000000000</v>
      </c>
      <c r="H355" s="4">
        <v>277903000000000</v>
      </c>
      <c r="I355" s="4">
        <v>277434000000000</v>
      </c>
      <c r="J355" s="4">
        <v>276868000000000</v>
      </c>
      <c r="K355" s="4">
        <v>278920000000000</v>
      </c>
      <c r="L355" s="4">
        <v>278011000000000</v>
      </c>
      <c r="M355" s="4">
        <v>279683000000000</v>
      </c>
      <c r="N355" s="4">
        <v>278510000000000</v>
      </c>
      <c r="O355" s="4">
        <v>279737000000000</v>
      </c>
      <c r="P355" s="4">
        <v>277839000000000</v>
      </c>
      <c r="Q355" s="4">
        <v>278339000000000</v>
      </c>
      <c r="R355" s="4">
        <v>276056000000000</v>
      </c>
      <c r="S355" s="4">
        <v>273200000000000</v>
      </c>
      <c r="T355" s="4">
        <v>272325000000000</v>
      </c>
      <c r="U355" s="4">
        <v>268768000000000</v>
      </c>
      <c r="V355" s="4">
        <v>267350000000000</v>
      </c>
      <c r="W355" s="4">
        <v>263556000000000</v>
      </c>
      <c r="X355" s="4">
        <v>261970000000000</v>
      </c>
      <c r="Y355" s="4">
        <v>257920000000000</v>
      </c>
      <c r="Z355" s="4">
        <v>256430000000000</v>
      </c>
      <c r="AA355" s="4">
        <v>252928000000000</v>
      </c>
      <c r="AB355" s="4">
        <v>252235000000000</v>
      </c>
      <c r="AC355" s="4">
        <v>249241000000000</v>
      </c>
      <c r="AD355" s="4">
        <v>247753000000000</v>
      </c>
      <c r="AE355" s="4">
        <v>244935000000000</v>
      </c>
      <c r="AF355" s="4">
        <v>244593000000000</v>
      </c>
      <c r="AG355" s="4">
        <v>242320000000000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12212300000000</v>
      </c>
      <c r="D357" s="4">
        <v>14075200000000</v>
      </c>
      <c r="E357" s="4">
        <v>14058200000000</v>
      </c>
      <c r="F357" s="4">
        <v>13029400000000</v>
      </c>
      <c r="G357" s="4">
        <v>12950900000000</v>
      </c>
      <c r="H357" s="4">
        <v>12792000000000</v>
      </c>
      <c r="I357" s="4">
        <v>12821100000000</v>
      </c>
      <c r="J357" s="4">
        <v>13033800000000</v>
      </c>
      <c r="K357" s="4">
        <v>13223600000000</v>
      </c>
      <c r="L357" s="4">
        <v>13304600000000</v>
      </c>
      <c r="M357" s="4">
        <v>13517300000000</v>
      </c>
      <c r="N357" s="4">
        <v>13572500000000</v>
      </c>
      <c r="O357" s="4">
        <v>13715800000000</v>
      </c>
      <c r="P357" s="4">
        <v>13729400000000</v>
      </c>
      <c r="Q357" s="4">
        <v>13819300000000</v>
      </c>
      <c r="R357" s="4">
        <v>13438800000000</v>
      </c>
      <c r="S357" s="4">
        <v>13158400000000</v>
      </c>
      <c r="T357" s="4">
        <v>13123600000000</v>
      </c>
      <c r="U357" s="4">
        <v>12922000000000</v>
      </c>
      <c r="V357" s="4">
        <v>12807700000000</v>
      </c>
      <c r="W357" s="4">
        <v>12278200000000</v>
      </c>
      <c r="X357" s="4">
        <v>11939500000000</v>
      </c>
      <c r="Y357" s="4">
        <v>11771300000000</v>
      </c>
      <c r="Z357" s="4">
        <v>11549200000000</v>
      </c>
      <c r="AA357" s="4">
        <v>11071400000000</v>
      </c>
      <c r="AB357" s="4">
        <v>10570900000000</v>
      </c>
      <c r="AC357" s="4">
        <v>10225400000000</v>
      </c>
      <c r="AD357" s="4">
        <v>10909400000000</v>
      </c>
      <c r="AE357" s="4">
        <v>10872000000000</v>
      </c>
      <c r="AF357" s="4">
        <v>10974100000000</v>
      </c>
      <c r="AG357" s="4">
        <v>10969600000000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7901870000000</v>
      </c>
      <c r="D380" s="4">
        <v>8185180000000</v>
      </c>
      <c r="E380" s="4">
        <v>8394140000000</v>
      </c>
      <c r="F380" s="4">
        <v>8690930000000</v>
      </c>
      <c r="G380" s="4">
        <v>8900070000000</v>
      </c>
      <c r="H380" s="4">
        <v>9199370000000</v>
      </c>
      <c r="I380" s="4">
        <v>9404910000000</v>
      </c>
      <c r="J380" s="4">
        <v>9611050000000</v>
      </c>
      <c r="K380" s="4">
        <v>9912370000000</v>
      </c>
      <c r="L380" s="4">
        <v>10112900000000</v>
      </c>
      <c r="M380" s="4">
        <v>10407400000000</v>
      </c>
      <c r="N380" s="4">
        <v>10449700000000</v>
      </c>
      <c r="O380" s="4">
        <v>10508800000000</v>
      </c>
      <c r="P380" s="4">
        <v>10455600000000</v>
      </c>
      <c r="Q380" s="4">
        <v>10493100000000</v>
      </c>
      <c r="R380" s="4">
        <v>10419600000000</v>
      </c>
      <c r="S380" s="4">
        <v>10336800000000</v>
      </c>
      <c r="T380" s="4">
        <v>10344500000000</v>
      </c>
      <c r="U380" s="4">
        <v>10242300000000</v>
      </c>
      <c r="V380" s="4">
        <v>10225000000000</v>
      </c>
      <c r="W380" s="4">
        <v>10111500000000</v>
      </c>
      <c r="X380" s="4">
        <v>10082100000000</v>
      </c>
      <c r="Y380" s="4">
        <v>9968010000000</v>
      </c>
      <c r="Z380" s="4">
        <v>9952740000000</v>
      </c>
      <c r="AA380" s="4">
        <v>9853610000000</v>
      </c>
      <c r="AB380" s="4">
        <v>9853530000000</v>
      </c>
      <c r="AC380" s="4">
        <v>9778200000000</v>
      </c>
      <c r="AD380" s="4">
        <v>9798910000000</v>
      </c>
      <c r="AE380" s="4">
        <v>9742890000000</v>
      </c>
      <c r="AF380" s="4">
        <v>9786030000000</v>
      </c>
      <c r="AG380" s="4">
        <v>9751730000000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1134190000000</v>
      </c>
      <c r="D392" s="4">
        <v>1141540000000</v>
      </c>
      <c r="E392" s="4">
        <v>1181690000000</v>
      </c>
      <c r="F392" s="4">
        <v>1264440000000</v>
      </c>
      <c r="G392" s="4">
        <v>1393910000000</v>
      </c>
      <c r="H392" s="4">
        <v>1601200000000</v>
      </c>
      <c r="I392" s="4">
        <v>1857510000000</v>
      </c>
      <c r="J392" s="4">
        <v>2227360000000</v>
      </c>
      <c r="K392" s="4">
        <v>2708640000000</v>
      </c>
      <c r="L392" s="4">
        <v>3321890000000</v>
      </c>
      <c r="M392" s="4">
        <v>4084270000000</v>
      </c>
      <c r="N392" s="4">
        <v>5012590000000</v>
      </c>
      <c r="O392" s="4">
        <v>6245300000000</v>
      </c>
      <c r="P392" s="4">
        <v>7568140000000</v>
      </c>
      <c r="Q392" s="4">
        <v>9132930000000</v>
      </c>
      <c r="R392" s="4">
        <v>10808700000000</v>
      </c>
      <c r="S392" s="4">
        <v>12504900000000</v>
      </c>
      <c r="T392" s="4">
        <v>13809500000000</v>
      </c>
      <c r="U392" s="4">
        <v>15804300000000</v>
      </c>
      <c r="V392" s="4">
        <v>17226500000000</v>
      </c>
      <c r="W392" s="4">
        <v>18326200000000</v>
      </c>
      <c r="X392" s="4">
        <v>19062300000000</v>
      </c>
      <c r="Y392" s="4">
        <v>20014900000000</v>
      </c>
      <c r="Z392" s="4">
        <v>20073300000000</v>
      </c>
      <c r="AA392" s="4">
        <v>19798700000000</v>
      </c>
      <c r="AB392" s="4">
        <v>19921100000000</v>
      </c>
      <c r="AC392" s="4">
        <v>19848900000000</v>
      </c>
      <c r="AD392" s="4">
        <v>18909900000000</v>
      </c>
      <c r="AE392" s="4">
        <v>18530800000000</v>
      </c>
      <c r="AF392" s="4">
        <v>18046700000000</v>
      </c>
      <c r="AG392" s="4">
        <v>17457400000000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611872000000</v>
      </c>
      <c r="D403" s="4">
        <v>569300000000</v>
      </c>
      <c r="E403" s="4">
        <v>527872000000</v>
      </c>
      <c r="F403" s="4">
        <v>487615000000</v>
      </c>
      <c r="G403" s="4">
        <v>448484000000</v>
      </c>
      <c r="H403" s="4">
        <v>415719000000</v>
      </c>
      <c r="I403" s="4">
        <v>378304000000</v>
      </c>
      <c r="J403" s="4">
        <v>346847000000</v>
      </c>
      <c r="K403" s="4">
        <v>315761000000</v>
      </c>
      <c r="L403" s="4">
        <v>285077000000</v>
      </c>
      <c r="M403" s="4">
        <v>254769000000</v>
      </c>
      <c r="N403" s="4">
        <v>224720000000</v>
      </c>
      <c r="O403" s="4">
        <v>198773000000</v>
      </c>
      <c r="P403" s="4">
        <v>183249000000</v>
      </c>
      <c r="Q403" s="4">
        <v>170275000000</v>
      </c>
      <c r="R403" s="4">
        <v>157577000000</v>
      </c>
      <c r="S403" s="4">
        <v>145223000000</v>
      </c>
      <c r="T403" s="4">
        <v>130308000000</v>
      </c>
      <c r="U403" s="4">
        <v>121745000000</v>
      </c>
      <c r="V403" s="4">
        <v>110752000000</v>
      </c>
      <c r="W403" s="4">
        <v>100484000000</v>
      </c>
      <c r="X403" s="4">
        <v>91046400000</v>
      </c>
      <c r="Y403" s="4">
        <v>84765700000</v>
      </c>
      <c r="Z403" s="4">
        <v>76729300000</v>
      </c>
      <c r="AA403" s="4">
        <v>69498800000</v>
      </c>
      <c r="AB403" s="4">
        <v>64999800000</v>
      </c>
      <c r="AC403" s="4">
        <v>60915400000</v>
      </c>
      <c r="AD403" s="4">
        <v>55130400000</v>
      </c>
      <c r="AE403" s="4">
        <v>51714700000</v>
      </c>
      <c r="AF403" s="4">
        <v>48534800000</v>
      </c>
      <c r="AG403" s="4">
        <v>45607500000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160208000000000</v>
      </c>
      <c r="D414" s="4">
        <v>153760000000000</v>
      </c>
      <c r="E414" s="4">
        <v>147165000000000</v>
      </c>
      <c r="F414" s="4">
        <v>140440000000000</v>
      </c>
      <c r="G414" s="4">
        <v>133600000000000</v>
      </c>
      <c r="H414" s="4">
        <v>128377000000000</v>
      </c>
      <c r="I414" s="4">
        <v>121357000000000</v>
      </c>
      <c r="J414" s="4">
        <v>115906000000000</v>
      </c>
      <c r="K414" s="4">
        <v>110327000000000</v>
      </c>
      <c r="L414" s="4">
        <v>104636000000000</v>
      </c>
      <c r="M414" s="4">
        <v>98792600000000</v>
      </c>
      <c r="N414" s="4">
        <v>92789900000000</v>
      </c>
      <c r="O414" s="4">
        <v>88209900000000</v>
      </c>
      <c r="P414" s="4">
        <v>81534900000000</v>
      </c>
      <c r="Q414" s="4">
        <v>76404200000000</v>
      </c>
      <c r="R414" s="4">
        <v>71224600000000</v>
      </c>
      <c r="S414" s="4">
        <v>66061800000000</v>
      </c>
      <c r="T414" s="4">
        <v>59612800000000</v>
      </c>
      <c r="U414" s="4">
        <v>55907900000000</v>
      </c>
      <c r="V414" s="4">
        <v>51050100000000</v>
      </c>
      <c r="W414" s="4">
        <v>46485800000000</v>
      </c>
      <c r="X414" s="4">
        <v>42252600000000</v>
      </c>
      <c r="Y414" s="4">
        <v>39451400000000</v>
      </c>
      <c r="Z414" s="4">
        <v>35822100000000</v>
      </c>
      <c r="AA414" s="4">
        <v>32508100000000</v>
      </c>
      <c r="AB414" s="4">
        <v>30469300000000</v>
      </c>
      <c r="AC414" s="4">
        <v>28606900000000</v>
      </c>
      <c r="AD414" s="4">
        <v>25937500000000</v>
      </c>
      <c r="AE414" s="4">
        <v>24379000000000</v>
      </c>
      <c r="AF414" s="4">
        <v>22926800000000</v>
      </c>
      <c r="AG414" s="4">
        <v>21580900000000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18237100000000</v>
      </c>
      <c r="D416" s="4">
        <v>17503000000000</v>
      </c>
      <c r="E416" s="4">
        <v>16752400000000</v>
      </c>
      <c r="F416" s="4">
        <v>15986800000000</v>
      </c>
      <c r="G416" s="4">
        <v>15208200000000</v>
      </c>
      <c r="H416" s="4">
        <v>14613700000000</v>
      </c>
      <c r="I416" s="4">
        <v>13814600000000</v>
      </c>
      <c r="J416" s="4">
        <v>13194100000000</v>
      </c>
      <c r="K416" s="4">
        <v>12558900000000</v>
      </c>
      <c r="L416" s="4">
        <v>11911100000000</v>
      </c>
      <c r="M416" s="4">
        <v>11245900000000</v>
      </c>
      <c r="N416" s="4">
        <v>10562600000000</v>
      </c>
      <c r="O416" s="4">
        <v>10041300000000</v>
      </c>
      <c r="P416" s="4">
        <v>9281430000000</v>
      </c>
      <c r="Q416" s="4">
        <v>8697380000000</v>
      </c>
      <c r="R416" s="4">
        <v>8107770000000</v>
      </c>
      <c r="S416" s="4">
        <v>7520060000000</v>
      </c>
      <c r="T416" s="4">
        <v>6785950000000</v>
      </c>
      <c r="U416" s="4">
        <v>6364210000000</v>
      </c>
      <c r="V416" s="4">
        <v>5811230000000</v>
      </c>
      <c r="W416" s="4">
        <v>5291660000000</v>
      </c>
      <c r="X416" s="4">
        <v>4809780000000</v>
      </c>
      <c r="Y416" s="4">
        <v>4490910000000</v>
      </c>
      <c r="Z416" s="4">
        <v>4077770000000</v>
      </c>
      <c r="AA416" s="4">
        <v>3700530000000</v>
      </c>
      <c r="AB416" s="4">
        <v>3468440000000</v>
      </c>
      <c r="AC416" s="4">
        <v>3256430000000</v>
      </c>
      <c r="AD416" s="4">
        <v>2952560000000</v>
      </c>
      <c r="AE416" s="4">
        <v>2775160000000</v>
      </c>
      <c r="AF416" s="4">
        <v>2609840000000</v>
      </c>
      <c r="AG416" s="4">
        <v>2456640000000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98207000000000</v>
      </c>
      <c r="D425" s="4">
        <v>93817400000000</v>
      </c>
      <c r="E425" s="4">
        <v>89974500000000</v>
      </c>
      <c r="F425" s="4">
        <v>86394700000000</v>
      </c>
      <c r="G425" s="4">
        <v>82364600000000</v>
      </c>
      <c r="H425" s="4">
        <v>79352800000000</v>
      </c>
      <c r="I425" s="4">
        <v>75125200000000</v>
      </c>
      <c r="J425" s="4">
        <v>71831800000000</v>
      </c>
      <c r="K425" s="4">
        <v>68489900000000</v>
      </c>
      <c r="L425" s="4">
        <v>65049700000000</v>
      </c>
      <c r="M425" s="4">
        <v>61509300000000</v>
      </c>
      <c r="N425" s="4">
        <v>57869900000000</v>
      </c>
      <c r="O425" s="4">
        <v>55120000000000</v>
      </c>
      <c r="P425" s="4">
        <v>50917200000000</v>
      </c>
      <c r="Q425" s="4">
        <v>47694300000000</v>
      </c>
      <c r="R425" s="4">
        <v>44477300000000</v>
      </c>
      <c r="S425" s="4">
        <v>41250400000000</v>
      </c>
      <c r="T425" s="4">
        <v>37201900000000</v>
      </c>
      <c r="U425" s="4">
        <v>34885200000000</v>
      </c>
      <c r="V425" s="4">
        <v>31851600000000</v>
      </c>
      <c r="W425" s="4">
        <v>29025000000000</v>
      </c>
      <c r="X425" s="4">
        <v>26393700000000</v>
      </c>
      <c r="Y425" s="4">
        <v>24636300000000</v>
      </c>
      <c r="Z425" s="4">
        <v>22377200000000</v>
      </c>
      <c r="AA425" s="4">
        <v>20326800000000</v>
      </c>
      <c r="AB425" s="4">
        <v>19081400000000</v>
      </c>
      <c r="AC425" s="4">
        <v>17922000000000</v>
      </c>
      <c r="AD425" s="4">
        <v>16194700000000</v>
      </c>
      <c r="AE425" s="4">
        <v>15209000000000</v>
      </c>
      <c r="AF425" s="4">
        <v>14289500000000</v>
      </c>
      <c r="AG425" s="4">
        <v>13439000000000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4419510000000</v>
      </c>
      <c r="D427" s="4">
        <v>4854400000000</v>
      </c>
      <c r="E427" s="4">
        <v>4655560000000</v>
      </c>
      <c r="F427" s="4">
        <v>4087500000000</v>
      </c>
      <c r="G427" s="4">
        <v>3875480000000</v>
      </c>
      <c r="H427" s="4">
        <v>3652650000000</v>
      </c>
      <c r="I427" s="4">
        <v>3471780000000</v>
      </c>
      <c r="J427" s="4">
        <v>3381540000000</v>
      </c>
      <c r="K427" s="4">
        <v>3247110000000</v>
      </c>
      <c r="L427" s="4">
        <v>3113040000000</v>
      </c>
      <c r="M427" s="4">
        <v>2972790000000</v>
      </c>
      <c r="N427" s="4">
        <v>2820150000000</v>
      </c>
      <c r="O427" s="4">
        <v>2702590000000</v>
      </c>
      <c r="P427" s="4">
        <v>2516080000000</v>
      </c>
      <c r="Q427" s="4">
        <v>2367970000000</v>
      </c>
      <c r="R427" s="4">
        <v>2165220000000</v>
      </c>
      <c r="S427" s="4">
        <v>1986780000000</v>
      </c>
      <c r="T427" s="4">
        <v>1792800000000</v>
      </c>
      <c r="U427" s="4">
        <v>1677240000000</v>
      </c>
      <c r="V427" s="4">
        <v>1525880000000</v>
      </c>
      <c r="W427" s="4">
        <v>1352180000000</v>
      </c>
      <c r="X427" s="4">
        <v>1202910000000</v>
      </c>
      <c r="Y427" s="4">
        <v>1124390000000</v>
      </c>
      <c r="Z427" s="4">
        <v>1007840000000</v>
      </c>
      <c r="AA427" s="4">
        <v>889761000000</v>
      </c>
      <c r="AB427" s="4">
        <v>799686000000</v>
      </c>
      <c r="AC427" s="4">
        <v>735268000000</v>
      </c>
      <c r="AD427" s="4">
        <v>713105000000</v>
      </c>
      <c r="AE427" s="4">
        <v>675084000000</v>
      </c>
      <c r="AF427" s="4">
        <v>641126000000</v>
      </c>
      <c r="AG427" s="4">
        <v>608371000000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5828600000000</v>
      </c>
      <c r="D432" s="4">
        <v>5346170000000</v>
      </c>
      <c r="E432" s="4">
        <v>4886940000000</v>
      </c>
      <c r="F432" s="4">
        <v>4449880000000</v>
      </c>
      <c r="G432" s="4">
        <v>4033370000000</v>
      </c>
      <c r="H432" s="4">
        <v>3679100000000</v>
      </c>
      <c r="I432" s="4">
        <v>3287920000000</v>
      </c>
      <c r="J432" s="4">
        <v>2953030000000</v>
      </c>
      <c r="K432" s="4">
        <v>2625270000000</v>
      </c>
      <c r="L432" s="4">
        <v>2303630000000</v>
      </c>
      <c r="M432" s="4">
        <v>1988800000000</v>
      </c>
      <c r="N432" s="4">
        <v>1680730000000</v>
      </c>
      <c r="O432" s="4">
        <v>1405670000000</v>
      </c>
      <c r="P432" s="4">
        <v>1301510000000</v>
      </c>
      <c r="Q432" s="4">
        <v>1213010000000</v>
      </c>
      <c r="R432" s="4">
        <v>1124050000000</v>
      </c>
      <c r="S432" s="4">
        <v>1035410000000</v>
      </c>
      <c r="T432" s="4">
        <v>926837000000</v>
      </c>
      <c r="U432" s="4">
        <v>863373000000</v>
      </c>
      <c r="V432" s="4">
        <v>784134000000</v>
      </c>
      <c r="W432" s="4">
        <v>710197000000</v>
      </c>
      <c r="X432" s="4">
        <v>642310000000</v>
      </c>
      <c r="Y432" s="4">
        <v>597053000000</v>
      </c>
      <c r="Z432" s="4">
        <v>539786000000</v>
      </c>
      <c r="AA432" s="4">
        <v>487873000000</v>
      </c>
      <c r="AB432" s="4">
        <v>455692000000</v>
      </c>
      <c r="AC432" s="4">
        <v>426351000000</v>
      </c>
      <c r="AD432" s="4">
        <v>385401000000</v>
      </c>
      <c r="AE432" s="4">
        <v>361172000000</v>
      </c>
      <c r="AF432" s="4">
        <v>338678000000</v>
      </c>
      <c r="AG432" s="4">
        <v>317804000000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4563490000000</v>
      </c>
      <c r="D435" s="4">
        <v>4158940000000</v>
      </c>
      <c r="E435" s="4">
        <v>3801690000000</v>
      </c>
      <c r="F435" s="4">
        <v>3476340000000</v>
      </c>
      <c r="G435" s="4">
        <v>3151730000000</v>
      </c>
      <c r="H435" s="4">
        <v>2877710000000</v>
      </c>
      <c r="I435" s="4">
        <v>2571290000000</v>
      </c>
      <c r="J435" s="4">
        <v>2307490000000</v>
      </c>
      <c r="K435" s="4">
        <v>2050720000000</v>
      </c>
      <c r="L435" s="4">
        <v>1798710000000</v>
      </c>
      <c r="M435" s="4">
        <v>1552190000000</v>
      </c>
      <c r="N435" s="4">
        <v>1311250000000</v>
      </c>
      <c r="O435" s="4">
        <v>1096340000000</v>
      </c>
      <c r="P435" s="4">
        <v>1014730000000</v>
      </c>
      <c r="Q435" s="4">
        <v>945517000000</v>
      </c>
      <c r="R435" s="4">
        <v>876982000000</v>
      </c>
      <c r="S435" s="4">
        <v>808223000000</v>
      </c>
      <c r="T435" s="4">
        <v>723457000000</v>
      </c>
      <c r="U435" s="4">
        <v>673991000000</v>
      </c>
      <c r="V435" s="4">
        <v>612235000000</v>
      </c>
      <c r="W435" s="4">
        <v>555205000000</v>
      </c>
      <c r="X435" s="4">
        <v>502619000000</v>
      </c>
      <c r="Y435" s="4">
        <v>467177000000</v>
      </c>
      <c r="Z435" s="4">
        <v>422610000000</v>
      </c>
      <c r="AA435" s="4">
        <v>382429000000</v>
      </c>
      <c r="AB435" s="4">
        <v>357842000000</v>
      </c>
      <c r="AC435" s="4">
        <v>335086000000</v>
      </c>
      <c r="AD435" s="4">
        <v>302029000000</v>
      </c>
      <c r="AE435" s="4">
        <v>282945000000</v>
      </c>
      <c r="AF435" s="4">
        <v>265201000000</v>
      </c>
      <c r="AG435" s="4">
        <v>248760000000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205366000000</v>
      </c>
      <c r="D437" s="4">
        <v>215196000000</v>
      </c>
      <c r="E437" s="4">
        <v>196711000000</v>
      </c>
      <c r="F437" s="4">
        <v>164472000000</v>
      </c>
      <c r="G437" s="4">
        <v>148298000000</v>
      </c>
      <c r="H437" s="4">
        <v>132463000000</v>
      </c>
      <c r="I437" s="4">
        <v>118827000000</v>
      </c>
      <c r="J437" s="4">
        <v>108627000000</v>
      </c>
      <c r="K437" s="4">
        <v>97224700000</v>
      </c>
      <c r="L437" s="4">
        <v>86079700000</v>
      </c>
      <c r="M437" s="4">
        <v>75018100000</v>
      </c>
      <c r="N437" s="4">
        <v>63900300000</v>
      </c>
      <c r="O437" s="4">
        <v>53754700000</v>
      </c>
      <c r="P437" s="4">
        <v>50142700000</v>
      </c>
      <c r="Q437" s="4">
        <v>46943900000</v>
      </c>
      <c r="R437" s="4">
        <v>42692800000</v>
      </c>
      <c r="S437" s="4">
        <v>38927100000</v>
      </c>
      <c r="T437" s="4">
        <v>34864200000</v>
      </c>
      <c r="U437" s="4">
        <v>32404600000</v>
      </c>
      <c r="V437" s="4">
        <v>29329800000</v>
      </c>
      <c r="W437" s="4">
        <v>25865200000</v>
      </c>
      <c r="X437" s="4">
        <v>22907300000</v>
      </c>
      <c r="Y437" s="4">
        <v>21321700000</v>
      </c>
      <c r="Z437" s="4">
        <v>19033700000</v>
      </c>
      <c r="AA437" s="4">
        <v>16740000000</v>
      </c>
      <c r="AB437" s="4">
        <v>14996900000</v>
      </c>
      <c r="AC437" s="4">
        <v>13747300000</v>
      </c>
      <c r="AD437" s="4">
        <v>13299300000</v>
      </c>
      <c r="AE437" s="4">
        <v>12559100000</v>
      </c>
      <c r="AF437" s="4">
        <v>11898800000</v>
      </c>
      <c r="AG437" s="4">
        <v>11261100000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27810500000000</v>
      </c>
      <c r="D450" s="4">
        <v>25917700000000</v>
      </c>
      <c r="E450" s="4">
        <v>24090300000000</v>
      </c>
      <c r="F450" s="4">
        <v>22311700000000</v>
      </c>
      <c r="G450" s="4">
        <v>20576200000000</v>
      </c>
      <c r="H450" s="4">
        <v>19129300000000</v>
      </c>
      <c r="I450" s="4">
        <v>17461200000000</v>
      </c>
      <c r="J450" s="4">
        <v>16062800000000</v>
      </c>
      <c r="K450" s="4">
        <v>14680400000000</v>
      </c>
      <c r="L450" s="4">
        <v>13314300000000</v>
      </c>
      <c r="M450" s="4">
        <v>11961100000000</v>
      </c>
      <c r="N450" s="4">
        <v>10621500000000</v>
      </c>
      <c r="O450" s="4">
        <v>9469220000000</v>
      </c>
      <c r="P450" s="4">
        <v>8700600000000</v>
      </c>
      <c r="Q450" s="4">
        <v>8101220000000</v>
      </c>
      <c r="R450" s="4">
        <v>7501270000000</v>
      </c>
      <c r="S450" s="4">
        <v>6915310000000</v>
      </c>
      <c r="T450" s="4">
        <v>6208470000000</v>
      </c>
      <c r="U450" s="4">
        <v>5799350000000</v>
      </c>
      <c r="V450" s="4">
        <v>5278650000000</v>
      </c>
      <c r="W450" s="4">
        <v>4792600000000</v>
      </c>
      <c r="X450" s="4">
        <v>4344200000000</v>
      </c>
      <c r="Y450" s="4">
        <v>4044530000000</v>
      </c>
      <c r="Z450" s="4">
        <v>3662550000000</v>
      </c>
      <c r="AA450" s="4">
        <v>3315540000000</v>
      </c>
      <c r="AB450" s="4">
        <v>3100480000000</v>
      </c>
      <c r="AC450" s="4">
        <v>2904750000000</v>
      </c>
      <c r="AD450" s="4">
        <v>2628880000000</v>
      </c>
      <c r="AE450" s="4">
        <v>2466500000000</v>
      </c>
      <c r="AF450" s="4">
        <v>2314880000000</v>
      </c>
      <c r="AG450" s="4">
        <v>2174890000000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87834900000</v>
      </c>
      <c r="D461" s="4">
        <v>78555700000</v>
      </c>
      <c r="E461" s="4">
        <v>69907100000</v>
      </c>
      <c r="F461" s="4">
        <v>61993600000</v>
      </c>
      <c r="G461" s="4">
        <v>54570500000</v>
      </c>
      <c r="H461" s="4">
        <v>48342200000</v>
      </c>
      <c r="I461" s="4">
        <v>41814900000</v>
      </c>
      <c r="J461" s="4">
        <v>36289800000</v>
      </c>
      <c r="K461" s="4">
        <v>31150700000</v>
      </c>
      <c r="L461" s="4">
        <v>26455400000</v>
      </c>
      <c r="M461" s="4">
        <v>22032200000</v>
      </c>
      <c r="N461" s="4">
        <v>18137300000</v>
      </c>
      <c r="O461" s="4">
        <v>15002200000</v>
      </c>
      <c r="P461" s="4">
        <v>16256400000</v>
      </c>
      <c r="Q461" s="4">
        <v>18091300000</v>
      </c>
      <c r="R461" s="4">
        <v>20090900000</v>
      </c>
      <c r="S461" s="4">
        <v>22213900000</v>
      </c>
      <c r="T461" s="4">
        <v>23710600000</v>
      </c>
      <c r="U461" s="4">
        <v>26139600000</v>
      </c>
      <c r="V461" s="4">
        <v>27829500000</v>
      </c>
      <c r="W461" s="4">
        <v>29221600000</v>
      </c>
      <c r="X461" s="4">
        <v>30226400000</v>
      </c>
      <c r="Y461" s="4">
        <v>31654500000</v>
      </c>
      <c r="Z461" s="4">
        <v>31861500000</v>
      </c>
      <c r="AA461" s="4">
        <v>31624700000</v>
      </c>
      <c r="AB461" s="4">
        <v>32125800000</v>
      </c>
      <c r="AC461" s="4">
        <v>32394900000</v>
      </c>
      <c r="AD461" s="4">
        <v>31254900000</v>
      </c>
      <c r="AE461" s="4">
        <v>31083500000</v>
      </c>
      <c r="AF461" s="4">
        <v>30728400000</v>
      </c>
      <c r="AG461" s="4">
        <v>30229900000</v>
      </c>
    </row>
    <row r="462" spans="1:33">
      <c r="A462" t="s">
        <v>6514</v>
      </c>
      <c r="B462" t="s">
        <v>132</v>
      </c>
      <c r="C462" s="4">
        <v>86219200000</v>
      </c>
      <c r="D462" s="4">
        <v>159919000000</v>
      </c>
      <c r="E462" s="4">
        <v>265784000000</v>
      </c>
      <c r="F462" s="4">
        <v>424221000000</v>
      </c>
      <c r="G462" s="4">
        <v>653117000000</v>
      </c>
      <c r="H462" s="4">
        <v>968191000000</v>
      </c>
      <c r="I462" s="4">
        <v>1418960000000</v>
      </c>
      <c r="J462" s="4">
        <v>2045860000000</v>
      </c>
      <c r="K462" s="4">
        <v>2902460000000</v>
      </c>
      <c r="L462" s="4">
        <v>4057010000000</v>
      </c>
      <c r="M462" s="4">
        <v>5588760000000</v>
      </c>
      <c r="N462" s="4">
        <v>7590900000000</v>
      </c>
      <c r="O462" s="4">
        <v>10141000000000</v>
      </c>
      <c r="P462" s="4">
        <v>13309000000000</v>
      </c>
      <c r="Q462" s="4">
        <v>17082500000000</v>
      </c>
      <c r="R462" s="4">
        <v>21674700000000</v>
      </c>
      <c r="S462" s="4">
        <v>26747200000000</v>
      </c>
      <c r="T462" s="4">
        <v>32513100000000</v>
      </c>
      <c r="U462" s="4">
        <v>38666700000000</v>
      </c>
      <c r="V462" s="4">
        <v>44723000000000</v>
      </c>
      <c r="W462" s="4">
        <v>51040300000000</v>
      </c>
      <c r="X462" s="4">
        <v>57171700000000</v>
      </c>
      <c r="Y462" s="4">
        <v>63027000000000</v>
      </c>
      <c r="Z462" s="4">
        <v>68521900000000</v>
      </c>
      <c r="AA462" s="4">
        <v>73565700000000</v>
      </c>
      <c r="AB462" s="4">
        <v>78582000000000</v>
      </c>
      <c r="AC462" s="4">
        <v>82783500000000</v>
      </c>
      <c r="AD462" s="4">
        <v>86997100000000</v>
      </c>
      <c r="AE462" s="4">
        <v>90361900000000</v>
      </c>
      <c r="AF462" s="4">
        <v>93846200000000</v>
      </c>
      <c r="AG462" s="4">
        <v>96992100000000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230695000000</v>
      </c>
      <c r="D484" s="4">
        <v>238551000000</v>
      </c>
      <c r="E484" s="4">
        <v>244128000000</v>
      </c>
      <c r="F484" s="4">
        <v>251713000000</v>
      </c>
      <c r="G484" s="4">
        <v>259254000000</v>
      </c>
      <c r="H484" s="4">
        <v>264302000000</v>
      </c>
      <c r="I484" s="4">
        <v>271367000000</v>
      </c>
      <c r="J484" s="4">
        <v>278048000000</v>
      </c>
      <c r="K484" s="4">
        <v>284373000000</v>
      </c>
      <c r="L484" s="4">
        <v>290104000000</v>
      </c>
      <c r="M484" s="4">
        <v>295239000000</v>
      </c>
      <c r="N484" s="4">
        <v>299713000000</v>
      </c>
      <c r="O484" s="4">
        <v>303557000000</v>
      </c>
      <c r="P484" s="4">
        <v>304899000000</v>
      </c>
      <c r="Q484" s="4">
        <v>305580000000</v>
      </c>
      <c r="R484" s="4">
        <v>307359000000</v>
      </c>
      <c r="S484" s="4">
        <v>306463000000</v>
      </c>
      <c r="T484" s="4">
        <v>306745000000</v>
      </c>
      <c r="U484" s="4">
        <v>306362000000</v>
      </c>
      <c r="V484" s="4">
        <v>303837000000</v>
      </c>
      <c r="W484" s="4">
        <v>303034000000</v>
      </c>
      <c r="X484" s="4">
        <v>302217000000</v>
      </c>
      <c r="Y484" s="4">
        <v>301620000000</v>
      </c>
      <c r="Z484" s="4">
        <v>301336000000</v>
      </c>
      <c r="AA484" s="4">
        <v>301396000000</v>
      </c>
      <c r="AB484" s="4">
        <v>303280000000</v>
      </c>
      <c r="AC484" s="4">
        <v>303905000000</v>
      </c>
      <c r="AD484" s="4">
        <v>306458000000</v>
      </c>
      <c r="AE484" s="4">
        <v>307778000000</v>
      </c>
      <c r="AF484" s="4">
        <v>310818000000</v>
      </c>
      <c r="AG484" s="4">
        <v>314068000000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26260900000</v>
      </c>
      <c r="D486" s="4">
        <v>27155200000</v>
      </c>
      <c r="E486" s="4">
        <v>27790100000</v>
      </c>
      <c r="F486" s="4">
        <v>28653500000</v>
      </c>
      <c r="G486" s="4">
        <v>29511900000</v>
      </c>
      <c r="H486" s="4">
        <v>30086600000</v>
      </c>
      <c r="I486" s="4">
        <v>30890800000</v>
      </c>
      <c r="J486" s="4">
        <v>31651200000</v>
      </c>
      <c r="K486" s="4">
        <v>32371300000</v>
      </c>
      <c r="L486" s="4">
        <v>33023600000</v>
      </c>
      <c r="M486" s="4">
        <v>33608100000</v>
      </c>
      <c r="N486" s="4">
        <v>34117500000</v>
      </c>
      <c r="O486" s="4">
        <v>34555000000</v>
      </c>
      <c r="P486" s="4">
        <v>34707800000</v>
      </c>
      <c r="Q486" s="4">
        <v>34785400000</v>
      </c>
      <c r="R486" s="4">
        <v>34987800000</v>
      </c>
      <c r="S486" s="4">
        <v>34885900000</v>
      </c>
      <c r="T486" s="4">
        <v>34918000000</v>
      </c>
      <c r="U486" s="4">
        <v>34874300000</v>
      </c>
      <c r="V486" s="4">
        <v>34586900000</v>
      </c>
      <c r="W486" s="4">
        <v>34495500000</v>
      </c>
      <c r="X486" s="4">
        <v>34402500000</v>
      </c>
      <c r="Y486" s="4">
        <v>34334500000</v>
      </c>
      <c r="Z486" s="4">
        <v>34302200000</v>
      </c>
      <c r="AA486" s="4">
        <v>34309100000</v>
      </c>
      <c r="AB486" s="4">
        <v>34523500000</v>
      </c>
      <c r="AC486" s="4">
        <v>34594600000</v>
      </c>
      <c r="AD486" s="4">
        <v>34885200000</v>
      </c>
      <c r="AE486" s="4">
        <v>35035500000</v>
      </c>
      <c r="AF486" s="4">
        <v>35381600000</v>
      </c>
      <c r="AG486" s="4">
        <v>35751500000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43925000000000</v>
      </c>
      <c r="E495" s="4">
        <v>44717000000000</v>
      </c>
      <c r="F495" s="4">
        <v>46086100000000</v>
      </c>
      <c r="G495" s="4">
        <v>47232400000000</v>
      </c>
      <c r="H495" s="4">
        <v>47945800000000</v>
      </c>
      <c r="I495" s="4">
        <v>48962100000000</v>
      </c>
      <c r="J495" s="4">
        <v>49874700000000</v>
      </c>
      <c r="K495" s="4">
        <v>50729100000000</v>
      </c>
      <c r="L495" s="4">
        <v>51476600000000</v>
      </c>
      <c r="M495" s="4">
        <v>52110100000000</v>
      </c>
      <c r="N495" s="4">
        <v>52619400000000</v>
      </c>
      <c r="O495" s="4">
        <v>52989900000000</v>
      </c>
      <c r="P495" s="4">
        <v>53187900000000</v>
      </c>
      <c r="Q495" s="4">
        <v>53241000000000</v>
      </c>
      <c r="R495" s="4">
        <v>53556200000000</v>
      </c>
      <c r="S495" s="4">
        <v>53317200000000</v>
      </c>
      <c r="T495" s="4">
        <v>53321400000000</v>
      </c>
      <c r="U495" s="4">
        <v>53212400000000</v>
      </c>
      <c r="V495" s="4">
        <v>52699700000000</v>
      </c>
      <c r="W495" s="4">
        <v>52540300000000</v>
      </c>
      <c r="X495" s="4">
        <v>52417700000000</v>
      </c>
      <c r="Y495" s="4">
        <v>52259700000000</v>
      </c>
      <c r="Z495" s="4">
        <v>52171700000000</v>
      </c>
      <c r="AA495" s="4">
        <v>52163200000000</v>
      </c>
      <c r="AB495" s="4">
        <v>52517400000000</v>
      </c>
      <c r="AC495" s="4">
        <v>52638800000000</v>
      </c>
      <c r="AD495" s="4">
        <v>52886400000000</v>
      </c>
      <c r="AE495" s="4">
        <v>53037800000000</v>
      </c>
      <c r="AF495" s="4">
        <v>53491300000000</v>
      </c>
      <c r="AG495" s="4">
        <v>53956500000000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1933140000000</v>
      </c>
      <c r="D497" s="4">
        <v>2272820000000</v>
      </c>
      <c r="E497" s="4">
        <v>2313790000000</v>
      </c>
      <c r="F497" s="4">
        <v>2180420000000</v>
      </c>
      <c r="G497" s="4">
        <v>2222410000000</v>
      </c>
      <c r="H497" s="4">
        <v>2206970000000</v>
      </c>
      <c r="I497" s="4">
        <v>2262700000000</v>
      </c>
      <c r="J497" s="4">
        <v>2347890000000</v>
      </c>
      <c r="K497" s="4">
        <v>2405070000000</v>
      </c>
      <c r="L497" s="4">
        <v>2463480000000</v>
      </c>
      <c r="M497" s="4">
        <v>2518520000000</v>
      </c>
      <c r="N497" s="4">
        <v>2564280000000</v>
      </c>
      <c r="O497" s="4">
        <v>2598150000000</v>
      </c>
      <c r="P497" s="4">
        <v>2628280000000</v>
      </c>
      <c r="Q497" s="4">
        <v>2643360000000</v>
      </c>
      <c r="R497" s="4">
        <v>2607190000000</v>
      </c>
      <c r="S497" s="4">
        <v>2567960000000</v>
      </c>
      <c r="T497" s="4">
        <v>2569610000000</v>
      </c>
      <c r="U497" s="4">
        <v>2558390000000</v>
      </c>
      <c r="V497" s="4">
        <v>2524640000000</v>
      </c>
      <c r="W497" s="4">
        <v>2447680000000</v>
      </c>
      <c r="X497" s="4">
        <v>2388970000000</v>
      </c>
      <c r="Y497" s="4">
        <v>2385100000000</v>
      </c>
      <c r="Z497" s="4">
        <v>2349730000000</v>
      </c>
      <c r="AA497" s="4">
        <v>2283330000000</v>
      </c>
      <c r="AB497" s="4">
        <v>2200960000000</v>
      </c>
      <c r="AC497" s="4">
        <v>2159560000000</v>
      </c>
      <c r="AD497" s="4">
        <v>2328760000000</v>
      </c>
      <c r="AE497" s="4">
        <v>2354190000000</v>
      </c>
      <c r="AF497" s="4">
        <v>2399990000000</v>
      </c>
      <c r="AG497" s="4">
        <v>2442550000000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1304380000000</v>
      </c>
      <c r="D520" s="4">
        <v>1292340000000</v>
      </c>
      <c r="E520" s="4">
        <v>1264670000000</v>
      </c>
      <c r="F520" s="4">
        <v>1244560000000</v>
      </c>
      <c r="G520" s="4">
        <v>1219570000000</v>
      </c>
      <c r="H520" s="4">
        <v>1180080000000</v>
      </c>
      <c r="I520" s="4">
        <v>1147080000000</v>
      </c>
      <c r="J520" s="4">
        <v>1110310000000</v>
      </c>
      <c r="K520" s="4">
        <v>1070670000000</v>
      </c>
      <c r="L520" s="4">
        <v>1027930000000</v>
      </c>
      <c r="M520" s="4">
        <v>982671000000</v>
      </c>
      <c r="N520" s="4">
        <v>935591000000</v>
      </c>
      <c r="O520" s="4">
        <v>887396000000</v>
      </c>
      <c r="P520" s="4">
        <v>888587000000</v>
      </c>
      <c r="Q520" s="4">
        <v>887541000000</v>
      </c>
      <c r="R520" s="4">
        <v>889636000000</v>
      </c>
      <c r="S520" s="4">
        <v>883555000000</v>
      </c>
      <c r="T520" s="4">
        <v>881739000000</v>
      </c>
      <c r="U520" s="4">
        <v>878454000000</v>
      </c>
      <c r="V520" s="4">
        <v>868901000000</v>
      </c>
      <c r="W520" s="4">
        <v>864468000000</v>
      </c>
      <c r="X520" s="4">
        <v>859999000000</v>
      </c>
      <c r="Y520" s="4">
        <v>856168000000</v>
      </c>
      <c r="Z520" s="4">
        <v>853238000000</v>
      </c>
      <c r="AA520" s="4">
        <v>851292000000</v>
      </c>
      <c r="AB520" s="4">
        <v>855818000000</v>
      </c>
      <c r="AC520" s="4">
        <v>856717000000</v>
      </c>
      <c r="AD520" s="4">
        <v>862731000000</v>
      </c>
      <c r="AE520" s="4">
        <v>865079000000</v>
      </c>
      <c r="AF520" s="4">
        <v>872501000000</v>
      </c>
      <c r="AG520" s="4">
        <v>880480000000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8087910000000</v>
      </c>
      <c r="D568" s="4">
        <v>7255430000000</v>
      </c>
      <c r="E568" s="4">
        <v>11804100000000</v>
      </c>
      <c r="F568" s="4">
        <v>16125300000000</v>
      </c>
      <c r="G568" s="4">
        <v>20619300000000</v>
      </c>
      <c r="H568" s="4">
        <v>21377100000000</v>
      </c>
      <c r="I568" s="4">
        <v>22324800000000</v>
      </c>
      <c r="J568" s="4">
        <v>23054500000000</v>
      </c>
      <c r="K568" s="4">
        <v>23972500000000</v>
      </c>
      <c r="L568" s="4">
        <v>24874100000000</v>
      </c>
      <c r="M568" s="4">
        <v>25758500000000</v>
      </c>
      <c r="N568" s="4">
        <v>26627300000000</v>
      </c>
      <c r="O568" s="4">
        <v>27678900000000</v>
      </c>
      <c r="P568" s="4">
        <v>28712800000000</v>
      </c>
      <c r="Q568" s="4">
        <v>29729600000000</v>
      </c>
      <c r="R568" s="4">
        <v>30730000000000</v>
      </c>
      <c r="S568" s="4">
        <v>31909300000000</v>
      </c>
      <c r="T568" s="4">
        <v>33070200000000</v>
      </c>
      <c r="U568" s="4">
        <v>34213500000000</v>
      </c>
      <c r="V568" s="4">
        <v>35341400000000</v>
      </c>
      <c r="W568" s="4">
        <v>36639500000000</v>
      </c>
      <c r="X568" s="4">
        <v>37918900000000</v>
      </c>
      <c r="Y568" s="4">
        <v>39368000000000</v>
      </c>
      <c r="Z568" s="4">
        <v>40794200000000</v>
      </c>
      <c r="AA568" s="4">
        <v>42224900000000</v>
      </c>
      <c r="AB568" s="4">
        <v>43645200000000</v>
      </c>
      <c r="AC568" s="4">
        <v>45205700000000</v>
      </c>
      <c r="AD568" s="4">
        <v>46907000000000</v>
      </c>
      <c r="AE568" s="4">
        <v>48381600000000</v>
      </c>
      <c r="AF568" s="4">
        <v>48047500000000</v>
      </c>
      <c r="AG568" s="4">
        <v>47725500000000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206781000000</v>
      </c>
      <c r="D638" s="4">
        <v>227248000000</v>
      </c>
      <c r="E638" s="4">
        <v>234690000000</v>
      </c>
      <c r="F638" s="4">
        <v>239449000000</v>
      </c>
      <c r="G638" s="4">
        <v>246671000000</v>
      </c>
      <c r="H638" s="4">
        <v>251207000000</v>
      </c>
      <c r="I638" s="4">
        <v>258183000000</v>
      </c>
      <c r="J638" s="4">
        <v>264976000000</v>
      </c>
      <c r="K638" s="4">
        <v>271277000000</v>
      </c>
      <c r="L638" s="4">
        <v>277445000000</v>
      </c>
      <c r="M638" s="4">
        <v>283412000000</v>
      </c>
      <c r="N638" s="4">
        <v>289254000000</v>
      </c>
      <c r="O638" s="4">
        <v>295263000000</v>
      </c>
      <c r="P638" s="4">
        <v>303686000000</v>
      </c>
      <c r="Q638" s="4">
        <v>309508000000</v>
      </c>
      <c r="R638" s="4">
        <v>317725000000</v>
      </c>
      <c r="S638" s="4">
        <v>323374000000</v>
      </c>
      <c r="T638" s="4">
        <v>331395000000</v>
      </c>
      <c r="U638" s="4">
        <v>338947000000</v>
      </c>
      <c r="V638" s="4">
        <v>346405000000</v>
      </c>
      <c r="W638" s="4">
        <v>353844000000</v>
      </c>
      <c r="X638" s="4">
        <v>361188000000</v>
      </c>
      <c r="Y638" s="4">
        <v>368506000000</v>
      </c>
      <c r="Z638" s="4">
        <v>378064000000</v>
      </c>
      <c r="AA638" s="4">
        <v>384762000000</v>
      </c>
      <c r="AB638" s="4">
        <v>393721000000</v>
      </c>
      <c r="AC638" s="4">
        <v>402268000000</v>
      </c>
      <c r="AD638" s="4">
        <v>410748000000</v>
      </c>
      <c r="AE638" s="4">
        <v>419160000000</v>
      </c>
      <c r="AF638" s="4">
        <v>416383000000</v>
      </c>
      <c r="AG638" s="4">
        <v>413679000000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29480900000000</v>
      </c>
      <c r="F672" s="4">
        <v>30789100000000</v>
      </c>
      <c r="G672" s="4">
        <v>32086800000000</v>
      </c>
      <c r="H672" s="4">
        <v>33393800000000</v>
      </c>
      <c r="I672" s="4">
        <v>34266900000000</v>
      </c>
      <c r="J672" s="4">
        <v>35577000000000</v>
      </c>
      <c r="K672" s="4">
        <v>37320900000000</v>
      </c>
      <c r="L672" s="4">
        <v>38633300000000</v>
      </c>
      <c r="M672" s="4">
        <v>39935300000000</v>
      </c>
      <c r="N672" s="4">
        <v>41670700000000</v>
      </c>
      <c r="O672" s="4">
        <v>42978000000000</v>
      </c>
      <c r="P672" s="4">
        <v>44735900000000</v>
      </c>
      <c r="Q672" s="4">
        <v>46482500000000</v>
      </c>
      <c r="R672" s="4">
        <v>48249900000000</v>
      </c>
      <c r="S672" s="4">
        <v>50006200000000</v>
      </c>
      <c r="T672" s="4">
        <v>52214900000000</v>
      </c>
      <c r="U672" s="4">
        <v>53969200000000</v>
      </c>
      <c r="V672" s="4">
        <v>56179600000000</v>
      </c>
      <c r="W672" s="4">
        <v>58414100000000</v>
      </c>
      <c r="X672" s="4">
        <v>60662400000000</v>
      </c>
      <c r="Y672" s="4">
        <v>62899400000000</v>
      </c>
      <c r="Z672" s="4">
        <v>65597300000000</v>
      </c>
      <c r="AA672" s="4">
        <v>68270000000000</v>
      </c>
      <c r="AB672" s="4">
        <v>70956800000000</v>
      </c>
      <c r="AC672" s="4">
        <v>73616100000000</v>
      </c>
      <c r="AD672" s="4">
        <v>76322800000000</v>
      </c>
      <c r="AE672" s="4">
        <v>79489000000000</v>
      </c>
      <c r="AF672" s="4">
        <v>82701500000000</v>
      </c>
      <c r="AG672" s="4">
        <v>85931300000000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2680030000000</v>
      </c>
      <c r="F705" s="4">
        <v>2806560000000</v>
      </c>
      <c r="G705" s="4">
        <v>2934590000000</v>
      </c>
      <c r="H705" s="4">
        <v>3061340000000</v>
      </c>
      <c r="I705" s="4">
        <v>3145680000000</v>
      </c>
      <c r="J705" s="4">
        <v>3272210000000</v>
      </c>
      <c r="K705" s="4">
        <v>3441380000000</v>
      </c>
      <c r="L705" s="4">
        <v>3567830000000</v>
      </c>
      <c r="M705" s="4">
        <v>3695820000000</v>
      </c>
      <c r="N705" s="4">
        <v>3866620000000</v>
      </c>
      <c r="O705" s="4">
        <v>3994210000000</v>
      </c>
      <c r="P705" s="4">
        <v>4162250000000</v>
      </c>
      <c r="Q705" s="4">
        <v>4332020000000</v>
      </c>
      <c r="R705" s="4">
        <v>4499220000000</v>
      </c>
      <c r="S705" s="4">
        <v>4668120000000</v>
      </c>
      <c r="T705" s="4">
        <v>4877090000000</v>
      </c>
      <c r="U705" s="4">
        <v>5046530000000</v>
      </c>
      <c r="V705" s="4">
        <v>5256340000000</v>
      </c>
      <c r="W705" s="4">
        <v>5462870000000</v>
      </c>
      <c r="X705" s="4">
        <v>5667650000000</v>
      </c>
      <c r="Y705" s="4">
        <v>5874170000000</v>
      </c>
      <c r="Z705" s="4">
        <v>6120220000000</v>
      </c>
      <c r="AA705" s="4">
        <v>6370070000000</v>
      </c>
      <c r="AB705" s="4">
        <v>6618640000000</v>
      </c>
      <c r="AC705" s="4">
        <v>6871360000000</v>
      </c>
      <c r="AD705" s="4">
        <v>7118230000000</v>
      </c>
      <c r="AE705" s="4">
        <v>7404450000000</v>
      </c>
      <c r="AF705" s="4">
        <v>7684390000000</v>
      </c>
      <c r="AG705" s="4">
        <v>7962050000000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1922910000000</v>
      </c>
      <c r="D742" s="4">
        <v>1818460000000</v>
      </c>
      <c r="E742" s="4">
        <v>1762290000000</v>
      </c>
      <c r="F742" s="4">
        <v>1705570000000</v>
      </c>
      <c r="G742" s="4">
        <v>1668820000000</v>
      </c>
      <c r="H742" s="4">
        <v>1611460000000</v>
      </c>
      <c r="I742" s="4">
        <v>1553590000000</v>
      </c>
      <c r="J742" s="4">
        <v>1515810000000</v>
      </c>
      <c r="K742" s="4">
        <v>1457370000000</v>
      </c>
      <c r="L742" s="4">
        <v>1418730000000</v>
      </c>
      <c r="M742" s="4">
        <v>1350460000000</v>
      </c>
      <c r="N742" s="4">
        <v>1302410000000</v>
      </c>
      <c r="O742" s="4">
        <v>1254330000000</v>
      </c>
      <c r="P742" s="4">
        <v>1213500000000</v>
      </c>
      <c r="Q742" s="4">
        <v>1172510000000</v>
      </c>
      <c r="R742" s="4">
        <v>1131370000000</v>
      </c>
      <c r="S742" s="4">
        <v>1090260000000</v>
      </c>
      <c r="T742" s="4">
        <v>1049000000000</v>
      </c>
      <c r="U742" s="4">
        <v>1007610000000</v>
      </c>
      <c r="V742" s="4">
        <v>985805000000</v>
      </c>
      <c r="W742" s="4">
        <v>954637000000</v>
      </c>
      <c r="X742" s="4">
        <v>923117000000</v>
      </c>
      <c r="Y742" s="4">
        <v>911492000000</v>
      </c>
      <c r="Z742" s="4">
        <v>879591000000</v>
      </c>
      <c r="AA742" s="4">
        <v>867973000000</v>
      </c>
      <c r="AB742" s="4">
        <v>828371000000</v>
      </c>
      <c r="AC742" s="4">
        <v>809317000000</v>
      </c>
      <c r="AD742" s="4">
        <v>790299000000</v>
      </c>
      <c r="AE742" s="4">
        <v>750329000000</v>
      </c>
      <c r="AF742" s="4">
        <v>731055000000</v>
      </c>
      <c r="AG742" s="4">
        <v>711684000000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172990000000</v>
      </c>
      <c r="D775" s="4">
        <v>164171000000</v>
      </c>
      <c r="E775" s="4">
        <v>158423000000</v>
      </c>
      <c r="F775" s="4">
        <v>152673000000</v>
      </c>
      <c r="G775" s="4">
        <v>148713000000</v>
      </c>
      <c r="H775" s="4">
        <v>142958000000</v>
      </c>
      <c r="I775" s="4">
        <v>137206000000</v>
      </c>
      <c r="J775" s="4">
        <v>133235000000</v>
      </c>
      <c r="K775" s="4">
        <v>127488000000</v>
      </c>
      <c r="L775" s="4">
        <v>123515000000</v>
      </c>
      <c r="M775" s="4">
        <v>118411000000</v>
      </c>
      <c r="N775" s="4">
        <v>115055000000</v>
      </c>
      <c r="O775" s="4">
        <v>111684000000</v>
      </c>
      <c r="P775" s="4">
        <v>107940000000</v>
      </c>
      <c r="Q775" s="4">
        <v>104192000000</v>
      </c>
      <c r="R775" s="4">
        <v>100439000000</v>
      </c>
      <c r="S775" s="4">
        <v>96681500000</v>
      </c>
      <c r="T775" s="4">
        <v>92920400000</v>
      </c>
      <c r="U775" s="4">
        <v>89156000000</v>
      </c>
      <c r="V775" s="4">
        <v>87124800000</v>
      </c>
      <c r="W775" s="4">
        <v>82729800000</v>
      </c>
      <c r="X775" s="4">
        <v>78352900000</v>
      </c>
      <c r="Y775" s="4">
        <v>75678200000</v>
      </c>
      <c r="Z775" s="4">
        <v>71322400000</v>
      </c>
      <c r="AA775" s="4">
        <v>68625700000</v>
      </c>
      <c r="AB775" s="4">
        <v>64781600000</v>
      </c>
      <c r="AC775" s="4">
        <v>62566800000</v>
      </c>
      <c r="AD775" s="4">
        <v>60347700000</v>
      </c>
      <c r="AE775" s="4">
        <v>56553700000</v>
      </c>
      <c r="AF775" s="4">
        <v>54345100000</v>
      </c>
      <c r="AG775" s="4">
        <v>52128900000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11595200000</v>
      </c>
      <c r="D845" s="4">
        <v>7869780000</v>
      </c>
      <c r="E845" s="4">
        <v>5965350000</v>
      </c>
      <c r="F845" s="4">
        <v>4834990000</v>
      </c>
      <c r="G845" s="4">
        <v>4067180000</v>
      </c>
      <c r="H845" s="4">
        <v>3511390000</v>
      </c>
      <c r="I845" s="4">
        <v>3100690000</v>
      </c>
      <c r="J845" s="4">
        <v>2776200000</v>
      </c>
      <c r="K845" s="4">
        <v>2492260000</v>
      </c>
      <c r="L845" s="4">
        <v>2281010000</v>
      </c>
      <c r="M845" s="4">
        <v>2126240000</v>
      </c>
      <c r="N845" s="4">
        <v>1975600000</v>
      </c>
      <c r="O845" s="4">
        <v>1844300000</v>
      </c>
      <c r="P845" s="4">
        <v>1728800000</v>
      </c>
      <c r="Q845" s="4">
        <v>1629000000</v>
      </c>
      <c r="R845" s="4">
        <v>1539430000</v>
      </c>
      <c r="S845" s="4">
        <v>1458580000</v>
      </c>
      <c r="T845" s="4">
        <v>1387070000</v>
      </c>
      <c r="U845" s="4">
        <v>1321580000</v>
      </c>
      <c r="V845" s="4">
        <v>1261360000</v>
      </c>
      <c r="W845" s="4">
        <v>1207210000</v>
      </c>
      <c r="X845" s="4">
        <v>1156910000</v>
      </c>
      <c r="Y845" s="4">
        <v>1110040000</v>
      </c>
      <c r="Z845" s="4">
        <v>1080280000</v>
      </c>
      <c r="AA845" s="4">
        <v>1039890000</v>
      </c>
      <c r="AB845" s="4">
        <v>1001850000</v>
      </c>
      <c r="AC845" s="4">
        <v>965932000</v>
      </c>
      <c r="AD845" s="4">
        <v>932759000</v>
      </c>
      <c r="AE845" s="4">
        <v>901229000</v>
      </c>
      <c r="AF845" s="4">
        <v>883486000</v>
      </c>
      <c r="AG845" s="4">
        <v>854639000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67895200000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239321000000000</v>
      </c>
      <c r="D915" s="4">
        <v>221155000000000</v>
      </c>
      <c r="E915" s="4">
        <v>151019000000000</v>
      </c>
      <c r="F915" s="4">
        <v>137641000000000</v>
      </c>
      <c r="G915" s="4">
        <v>178629000000000</v>
      </c>
      <c r="H915" s="4">
        <v>177046000000000</v>
      </c>
      <c r="I915" s="4">
        <v>167308000000000</v>
      </c>
      <c r="J915" s="4">
        <v>186113000000000</v>
      </c>
      <c r="K915" s="4">
        <v>186466000000000</v>
      </c>
      <c r="L915" s="4">
        <v>193087000000000</v>
      </c>
      <c r="M915" s="4">
        <v>193536000000000</v>
      </c>
      <c r="N915" s="4">
        <v>179726000000000</v>
      </c>
      <c r="O915" s="4">
        <v>192631000000000</v>
      </c>
      <c r="P915" s="4">
        <v>193573000000000</v>
      </c>
      <c r="Q915" s="4">
        <v>197165000000000</v>
      </c>
      <c r="R915" s="4">
        <v>183671000000000</v>
      </c>
      <c r="S915" s="4">
        <v>198531000000000</v>
      </c>
      <c r="T915" s="4">
        <v>200270000000000</v>
      </c>
      <c r="U915" s="4">
        <v>189964000000000</v>
      </c>
      <c r="V915" s="4">
        <v>204047000000000</v>
      </c>
      <c r="W915" s="4">
        <v>206006000000000</v>
      </c>
      <c r="X915" s="4">
        <v>193039000000000</v>
      </c>
      <c r="Y915" s="4">
        <v>209039000000000</v>
      </c>
      <c r="Z915" s="4">
        <v>210687000000000</v>
      </c>
      <c r="AA915" s="4">
        <v>215772000000000</v>
      </c>
      <c r="AB915" s="4">
        <v>215573000000000</v>
      </c>
      <c r="AC915" s="4">
        <v>219991000000000</v>
      </c>
      <c r="AD915" s="4">
        <v>221118000000000</v>
      </c>
      <c r="AE915" s="4">
        <v>221580000000000</v>
      </c>
      <c r="AF915" s="4">
        <v>223373000000000</v>
      </c>
      <c r="AG915" s="4">
        <v>224438000000000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198681000000000</v>
      </c>
      <c r="D919" s="4">
        <v>235503000000000</v>
      </c>
      <c r="E919" s="4">
        <v>324254000000000</v>
      </c>
      <c r="F919" s="4">
        <v>342054000000000</v>
      </c>
      <c r="G919" s="4">
        <v>300647000000000</v>
      </c>
      <c r="H919" s="4">
        <v>306437000000000</v>
      </c>
      <c r="I919" s="4">
        <v>320362000000000</v>
      </c>
      <c r="J919" s="4">
        <v>300911000000000</v>
      </c>
      <c r="K919" s="4">
        <v>304596000000000</v>
      </c>
      <c r="L919" s="4">
        <v>297225000000000</v>
      </c>
      <c r="M919" s="4">
        <v>300684000000000</v>
      </c>
      <c r="N919" s="4">
        <v>318348000000000</v>
      </c>
      <c r="O919" s="4">
        <v>304531000000000</v>
      </c>
      <c r="P919" s="4">
        <v>307309000000000</v>
      </c>
      <c r="Q919" s="4">
        <v>307381000000000</v>
      </c>
      <c r="R919" s="4">
        <v>319765000000000</v>
      </c>
      <c r="S919" s="4">
        <v>308409000000000</v>
      </c>
      <c r="T919" s="4">
        <v>310103000000000</v>
      </c>
      <c r="U919" s="4">
        <v>319134000000000</v>
      </c>
      <c r="V919" s="4">
        <v>308324000000000</v>
      </c>
      <c r="W919" s="4">
        <v>309578000000000</v>
      </c>
      <c r="X919" s="4">
        <v>320953000000000</v>
      </c>
      <c r="Y919" s="4">
        <v>307924000000000</v>
      </c>
      <c r="Z919" s="4">
        <v>309153000000000</v>
      </c>
      <c r="AA919" s="4">
        <v>302290000000000</v>
      </c>
      <c r="AB919" s="4">
        <v>305229000000000</v>
      </c>
      <c r="AC919" s="4">
        <v>303459000000000</v>
      </c>
      <c r="AD919" s="4">
        <v>300375000000000</v>
      </c>
      <c r="AE919" s="4">
        <v>302413000000000</v>
      </c>
      <c r="AF919" s="4">
        <v>303046000000000</v>
      </c>
      <c r="AG919" s="4">
        <v>299859000000000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20269400000000</v>
      </c>
      <c r="E974" s="4">
        <v>20071500000000</v>
      </c>
      <c r="F974" s="4">
        <v>19809300000000</v>
      </c>
      <c r="G974" s="4">
        <v>19471900000000</v>
      </c>
      <c r="H974" s="4">
        <v>19050300000000</v>
      </c>
      <c r="I974" s="4">
        <v>18538200000000</v>
      </c>
      <c r="J974" s="4">
        <v>17933600000000</v>
      </c>
      <c r="K974" s="4">
        <v>17239400000000</v>
      </c>
      <c r="L974" s="4">
        <v>16462400000000</v>
      </c>
      <c r="M974" s="4">
        <v>15612200000000</v>
      </c>
      <c r="N974" s="4">
        <v>14699700000000</v>
      </c>
      <c r="O974" s="4">
        <v>13735800000000</v>
      </c>
      <c r="P974" s="4">
        <v>12730400000000</v>
      </c>
      <c r="Q974" s="4">
        <v>11692200000000</v>
      </c>
      <c r="R974" s="4">
        <v>10628200000000</v>
      </c>
      <c r="S974" s="4">
        <v>9544270000000</v>
      </c>
      <c r="T974" s="4">
        <v>8454760000000</v>
      </c>
      <c r="U974" s="4">
        <v>7501150000000</v>
      </c>
      <c r="V974" s="4">
        <v>6593390000000</v>
      </c>
      <c r="W974" s="4">
        <v>5744470000000</v>
      </c>
      <c r="X974" s="4">
        <v>4966330000000</v>
      </c>
      <c r="Y974" s="4">
        <v>4269000000000</v>
      </c>
      <c r="Z974" s="4">
        <v>3659250000000</v>
      </c>
      <c r="AA974" s="4">
        <v>3139320000000</v>
      </c>
      <c r="AB974" s="4">
        <v>2706250000000</v>
      </c>
      <c r="AC974" s="4">
        <v>2353390000000</v>
      </c>
      <c r="AD974" s="4">
        <v>2071200000000</v>
      </c>
      <c r="AE974" s="4">
        <v>1848560000000</v>
      </c>
      <c r="AF974" s="4">
        <v>1674550000000</v>
      </c>
      <c r="AG974" s="4">
        <v>1539420000000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2307350000000</v>
      </c>
      <c r="E976" s="4">
        <v>2284820000000</v>
      </c>
      <c r="F976" s="4">
        <v>2254960000000</v>
      </c>
      <c r="G976" s="4">
        <v>2216560000000</v>
      </c>
      <c r="H976" s="4">
        <v>2168570000000</v>
      </c>
      <c r="I976" s="4">
        <v>2110270000000</v>
      </c>
      <c r="J976" s="4">
        <v>2041450000000</v>
      </c>
      <c r="K976" s="4">
        <v>1962430000000</v>
      </c>
      <c r="L976" s="4">
        <v>1873980000000</v>
      </c>
      <c r="M976" s="4">
        <v>1777200000000</v>
      </c>
      <c r="N976" s="4">
        <v>1673330000000</v>
      </c>
      <c r="O976" s="4">
        <v>1563600000000</v>
      </c>
      <c r="P976" s="4">
        <v>1449150000000</v>
      </c>
      <c r="Q976" s="4">
        <v>1330970000000</v>
      </c>
      <c r="R976" s="4">
        <v>1209850000000</v>
      </c>
      <c r="S976" s="4">
        <v>1086460000000</v>
      </c>
      <c r="T976" s="4">
        <v>962438000000</v>
      </c>
      <c r="U976" s="4">
        <v>853885000000</v>
      </c>
      <c r="V976" s="4">
        <v>750551000000</v>
      </c>
      <c r="W976" s="4">
        <v>653915000000</v>
      </c>
      <c r="X976" s="4">
        <v>565337000000</v>
      </c>
      <c r="Y976" s="4">
        <v>485957000000</v>
      </c>
      <c r="Z976" s="4">
        <v>416547000000</v>
      </c>
      <c r="AA976" s="4">
        <v>357360000000</v>
      </c>
      <c r="AB976" s="4">
        <v>308062000000</v>
      </c>
      <c r="AC976" s="4">
        <v>267895000000</v>
      </c>
      <c r="AD976" s="4">
        <v>235772000000</v>
      </c>
      <c r="AE976" s="4">
        <v>210429000000</v>
      </c>
      <c r="AF976" s="4">
        <v>190620000000</v>
      </c>
      <c r="AG976" s="4">
        <v>175238000000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942025000000</v>
      </c>
      <c r="E1044" s="4">
        <v>882187000000</v>
      </c>
      <c r="F1044" s="4">
        <v>822489000000</v>
      </c>
      <c r="G1044" s="4">
        <v>762931000000</v>
      </c>
      <c r="H1044" s="4">
        <v>703512000000</v>
      </c>
      <c r="I1044" s="4">
        <v>644231000000</v>
      </c>
      <c r="J1044" s="4">
        <v>585089000000</v>
      </c>
      <c r="K1044" s="4">
        <v>526084000000</v>
      </c>
      <c r="L1044" s="4">
        <v>467216000000</v>
      </c>
      <c r="M1044" s="4">
        <v>408485000000</v>
      </c>
      <c r="N1044" s="4">
        <v>349889000000</v>
      </c>
      <c r="O1044" s="4">
        <v>291430000000</v>
      </c>
      <c r="P1044" s="4">
        <v>233106000000</v>
      </c>
      <c r="Q1044" s="4">
        <v>174917000000</v>
      </c>
      <c r="R1044" s="4">
        <v>116862000000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107234000000</v>
      </c>
      <c r="E1046" s="4">
        <v>100423000000</v>
      </c>
      <c r="F1046" s="4">
        <v>93627100000</v>
      </c>
      <c r="G1046" s="4">
        <v>86847400000</v>
      </c>
      <c r="H1046" s="4">
        <v>80083400000</v>
      </c>
      <c r="I1046" s="4">
        <v>73335300000</v>
      </c>
      <c r="J1046" s="4">
        <v>66602900000</v>
      </c>
      <c r="K1046" s="4">
        <v>59886100000</v>
      </c>
      <c r="L1046" s="4">
        <v>53185000000</v>
      </c>
      <c r="M1046" s="4">
        <v>46499400000</v>
      </c>
      <c r="N1046" s="4">
        <v>39829200000</v>
      </c>
      <c r="O1046" s="4">
        <v>33174600000</v>
      </c>
      <c r="P1046" s="4">
        <v>26535400000</v>
      </c>
      <c r="Q1046" s="4">
        <v>19911500000</v>
      </c>
      <c r="R1046" s="4">
        <v>13302900000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522547000</v>
      </c>
      <c r="D1092" s="4">
        <v>541828000</v>
      </c>
      <c r="E1092" s="4">
        <v>557501000</v>
      </c>
      <c r="F1092" s="4">
        <v>573235000</v>
      </c>
      <c r="G1092" s="4">
        <v>589411000</v>
      </c>
      <c r="H1092" s="4">
        <v>605781000</v>
      </c>
      <c r="I1092" s="4">
        <v>616900000</v>
      </c>
      <c r="J1092" s="4">
        <v>629358000</v>
      </c>
      <c r="K1092" s="4">
        <v>642818000</v>
      </c>
      <c r="L1092" s="4">
        <v>658078000</v>
      </c>
      <c r="M1092" s="4">
        <v>674422000</v>
      </c>
      <c r="N1092" s="4">
        <v>692107000</v>
      </c>
      <c r="O1092" s="4">
        <v>711107000</v>
      </c>
      <c r="P1092" s="4">
        <v>732962000</v>
      </c>
      <c r="Q1092" s="4">
        <v>756331000</v>
      </c>
      <c r="R1092" s="4">
        <v>782185000</v>
      </c>
      <c r="S1092" s="4">
        <v>808578000</v>
      </c>
      <c r="T1092" s="4">
        <v>836793000</v>
      </c>
      <c r="U1092" s="4">
        <v>865810000</v>
      </c>
      <c r="V1092" s="4">
        <v>895136000</v>
      </c>
      <c r="W1092" s="4">
        <v>924627000</v>
      </c>
      <c r="X1092" s="4">
        <v>954158000</v>
      </c>
      <c r="Y1092" s="4">
        <v>981635000</v>
      </c>
      <c r="Z1092" s="4">
        <v>1010180000</v>
      </c>
      <c r="AA1092" s="4">
        <v>1036880000</v>
      </c>
      <c r="AB1092" s="4">
        <v>1063110000</v>
      </c>
      <c r="AC1092" s="4">
        <v>1087940000</v>
      </c>
      <c r="AD1092" s="4">
        <v>1112970000</v>
      </c>
      <c r="AE1092" s="4">
        <v>1135650000</v>
      </c>
      <c r="AF1092" s="4">
        <v>1158910000</v>
      </c>
      <c r="AG1092" s="4">
        <v>1181560000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37508</v>
      </c>
      <c r="G1093">
        <v>38024</v>
      </c>
      <c r="H1093">
        <v>36992</v>
      </c>
      <c r="I1093">
        <v>37250</v>
      </c>
      <c r="J1093">
        <v>36992</v>
      </c>
      <c r="K1093">
        <v>35960</v>
      </c>
      <c r="L1093">
        <v>34928</v>
      </c>
      <c r="M1093">
        <v>34412</v>
      </c>
      <c r="N1093">
        <v>33896</v>
      </c>
      <c r="O1093">
        <v>33380</v>
      </c>
      <c r="P1093">
        <v>33638</v>
      </c>
      <c r="Q1093">
        <v>32864</v>
      </c>
      <c r="R1093">
        <v>33122</v>
      </c>
      <c r="S1093">
        <v>33122</v>
      </c>
      <c r="T1093">
        <v>31832</v>
      </c>
      <c r="U1093">
        <v>29510</v>
      </c>
      <c r="V1093">
        <v>29252</v>
      </c>
      <c r="W1093">
        <v>29768</v>
      </c>
      <c r="X1093">
        <v>30542</v>
      </c>
      <c r="Y1093">
        <v>31058</v>
      </c>
      <c r="Z1093">
        <v>31574</v>
      </c>
      <c r="AA1093">
        <v>30542</v>
      </c>
      <c r="AB1093">
        <v>30800</v>
      </c>
      <c r="AC1093">
        <v>26672</v>
      </c>
      <c r="AD1093">
        <v>22286</v>
      </c>
      <c r="AE1093">
        <v>22544</v>
      </c>
      <c r="AF1093">
        <v>23060</v>
      </c>
      <c r="AG1093">
        <v>23318</v>
      </c>
    </row>
    <row r="1094" spans="1:33">
      <c r="A1094" t="s">
        <v>5882</v>
      </c>
      <c r="B1094" t="s">
        <v>132</v>
      </c>
      <c r="C1094">
        <v>39655</v>
      </c>
      <c r="D1094">
        <v>39655</v>
      </c>
      <c r="E1094">
        <v>40271</v>
      </c>
      <c r="F1094">
        <v>41965</v>
      </c>
      <c r="G1094">
        <v>43659</v>
      </c>
      <c r="H1094">
        <v>47355</v>
      </c>
      <c r="I1094">
        <v>49973</v>
      </c>
      <c r="J1094">
        <v>52745</v>
      </c>
      <c r="K1094">
        <v>55517</v>
      </c>
      <c r="L1094">
        <v>58135</v>
      </c>
      <c r="M1094">
        <v>60137</v>
      </c>
      <c r="N1094">
        <v>62139</v>
      </c>
      <c r="O1094">
        <v>64449</v>
      </c>
      <c r="P1094">
        <v>66297</v>
      </c>
      <c r="Q1094">
        <v>69685</v>
      </c>
      <c r="R1094">
        <v>72149</v>
      </c>
      <c r="S1094">
        <v>73843</v>
      </c>
      <c r="T1094">
        <v>76769</v>
      </c>
      <c r="U1094">
        <v>80003</v>
      </c>
      <c r="V1094">
        <v>82159</v>
      </c>
      <c r="W1094">
        <v>82929</v>
      </c>
      <c r="X1094">
        <v>84315</v>
      </c>
      <c r="Y1094">
        <v>86933</v>
      </c>
      <c r="Z1094">
        <v>86317</v>
      </c>
      <c r="AA1094">
        <v>85085</v>
      </c>
      <c r="AB1094">
        <v>85547</v>
      </c>
      <c r="AC1094">
        <v>89089</v>
      </c>
      <c r="AD1094">
        <v>88627</v>
      </c>
      <c r="AE1094">
        <v>89859</v>
      </c>
      <c r="AF1094">
        <v>90629</v>
      </c>
      <c r="AG1094">
        <v>91861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23750</v>
      </c>
      <c r="G1095">
        <v>24250</v>
      </c>
      <c r="H1095">
        <v>23750</v>
      </c>
      <c r="I1095">
        <v>22250</v>
      </c>
      <c r="J1095">
        <v>21250</v>
      </c>
      <c r="K1095">
        <v>20750</v>
      </c>
      <c r="L1095">
        <v>20750</v>
      </c>
      <c r="M1095">
        <v>21250</v>
      </c>
      <c r="N1095">
        <v>21250</v>
      </c>
      <c r="O1095">
        <v>21750</v>
      </c>
      <c r="P1095">
        <v>21750</v>
      </c>
      <c r="Q1095">
        <v>21250</v>
      </c>
      <c r="R1095">
        <v>20750</v>
      </c>
      <c r="S1095">
        <v>20750</v>
      </c>
      <c r="T1095">
        <v>21250</v>
      </c>
      <c r="U1095">
        <v>21750</v>
      </c>
      <c r="V1095">
        <v>21750</v>
      </c>
      <c r="W1095">
        <v>21750</v>
      </c>
      <c r="X1095">
        <v>20750</v>
      </c>
      <c r="Y1095">
        <v>18750</v>
      </c>
      <c r="Z1095">
        <v>18750</v>
      </c>
      <c r="AA1095">
        <v>18750</v>
      </c>
      <c r="AB1095">
        <v>17750</v>
      </c>
      <c r="AC1095">
        <v>16250</v>
      </c>
      <c r="AD1095">
        <v>16250</v>
      </c>
      <c r="AE1095">
        <v>16250</v>
      </c>
      <c r="AF1095">
        <v>14750</v>
      </c>
      <c r="AG1095">
        <v>14750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5326.53</v>
      </c>
      <c r="D1097">
        <v>8608.4500000000007</v>
      </c>
      <c r="E1097">
        <v>10725.6</v>
      </c>
      <c r="F1097">
        <v>11863.1</v>
      </c>
      <c r="G1097">
        <v>13076.1</v>
      </c>
      <c r="H1097">
        <v>15889.2</v>
      </c>
      <c r="I1097">
        <v>18125.5</v>
      </c>
      <c r="J1097">
        <v>20631.099999999999</v>
      </c>
      <c r="K1097">
        <v>23431.9</v>
      </c>
      <c r="L1097">
        <v>26198.1</v>
      </c>
      <c r="M1097">
        <v>28594.6</v>
      </c>
      <c r="N1097">
        <v>31043.200000000001</v>
      </c>
      <c r="O1097">
        <v>33878</v>
      </c>
      <c r="P1097">
        <v>36180.1</v>
      </c>
      <c r="Q1097">
        <v>40539.9</v>
      </c>
      <c r="R1097">
        <v>44640.1</v>
      </c>
      <c r="S1097">
        <v>48160.7</v>
      </c>
      <c r="T1097">
        <v>53131.9</v>
      </c>
      <c r="U1097">
        <v>58458.7</v>
      </c>
      <c r="V1097">
        <v>62476.2</v>
      </c>
      <c r="W1097">
        <v>66699.399999999994</v>
      </c>
      <c r="X1097">
        <v>71513.399999999994</v>
      </c>
      <c r="Y1097">
        <v>76133.3</v>
      </c>
      <c r="Z1097">
        <v>80769.100000000006</v>
      </c>
      <c r="AA1097">
        <v>86886.2</v>
      </c>
      <c r="AB1097">
        <v>91659.199999999997</v>
      </c>
      <c r="AC1097">
        <v>98938.4</v>
      </c>
      <c r="AD1097">
        <v>107319</v>
      </c>
      <c r="AE1097">
        <v>110166</v>
      </c>
      <c r="AF1097">
        <v>114385</v>
      </c>
      <c r="AG1097">
        <v>116717</v>
      </c>
    </row>
    <row r="1098" spans="1:33">
      <c r="A1098" t="s">
        <v>5878</v>
      </c>
      <c r="B1098" t="s">
        <v>132</v>
      </c>
      <c r="C1098">
        <v>14489.4</v>
      </c>
      <c r="D1098">
        <v>17275</v>
      </c>
      <c r="E1098">
        <v>19288</v>
      </c>
      <c r="F1098">
        <v>20513</v>
      </c>
      <c r="G1098">
        <v>21890</v>
      </c>
      <c r="H1098">
        <v>24860</v>
      </c>
      <c r="I1098">
        <v>27166</v>
      </c>
      <c r="J1098">
        <v>29788</v>
      </c>
      <c r="K1098">
        <v>32791</v>
      </c>
      <c r="L1098">
        <v>35817</v>
      </c>
      <c r="M1098">
        <v>38494</v>
      </c>
      <c r="N1098">
        <v>41427</v>
      </c>
      <c r="O1098">
        <v>45035</v>
      </c>
      <c r="P1098">
        <v>48340</v>
      </c>
      <c r="Q1098">
        <v>53983</v>
      </c>
      <c r="R1098">
        <v>59444</v>
      </c>
      <c r="S1098">
        <v>64296</v>
      </c>
      <c r="T1098">
        <v>71256</v>
      </c>
      <c r="U1098">
        <v>78788</v>
      </c>
      <c r="V1098">
        <v>84850</v>
      </c>
      <c r="W1098">
        <v>91195</v>
      </c>
      <c r="X1098">
        <v>98643</v>
      </c>
      <c r="Y1098">
        <v>105941</v>
      </c>
      <c r="Z1098">
        <v>113558</v>
      </c>
      <c r="AA1098">
        <v>123335</v>
      </c>
      <c r="AB1098">
        <v>131479</v>
      </c>
      <c r="AC1098">
        <v>143529</v>
      </c>
      <c r="AD1098">
        <v>157715</v>
      </c>
      <c r="AE1098">
        <v>163527</v>
      </c>
      <c r="AF1098">
        <v>171691</v>
      </c>
      <c r="AG1098">
        <v>177163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1093</v>
      </c>
      <c r="F1102">
        <v>1184</v>
      </c>
      <c r="G1102">
        <v>1266</v>
      </c>
      <c r="H1102">
        <v>1429</v>
      </c>
      <c r="I1102">
        <v>1539</v>
      </c>
      <c r="J1102">
        <v>1644</v>
      </c>
      <c r="K1102">
        <v>1746</v>
      </c>
      <c r="L1102">
        <v>1832</v>
      </c>
      <c r="M1102">
        <v>1896</v>
      </c>
      <c r="N1102">
        <v>1954</v>
      </c>
      <c r="O1102">
        <v>2015</v>
      </c>
      <c r="P1102">
        <v>2060</v>
      </c>
      <c r="Q1102">
        <v>2138</v>
      </c>
      <c r="R1102">
        <v>2199</v>
      </c>
      <c r="S1102">
        <v>2247</v>
      </c>
      <c r="T1102">
        <v>2304</v>
      </c>
      <c r="U1102">
        <v>2364</v>
      </c>
      <c r="V1102">
        <v>2408</v>
      </c>
      <c r="W1102">
        <v>2448</v>
      </c>
      <c r="X1102">
        <v>2477</v>
      </c>
      <c r="Y1102">
        <v>2513</v>
      </c>
      <c r="Z1102">
        <v>2542</v>
      </c>
      <c r="AA1102">
        <v>2584</v>
      </c>
      <c r="AB1102">
        <v>2614</v>
      </c>
      <c r="AC1102">
        <v>2655</v>
      </c>
      <c r="AD1102">
        <v>2699</v>
      </c>
      <c r="AE1102">
        <v>2712</v>
      </c>
      <c r="AF1102">
        <v>2730</v>
      </c>
      <c r="AG1102">
        <v>2739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50</v>
      </c>
      <c r="G1103">
        <v>100</v>
      </c>
      <c r="H1103">
        <v>200</v>
      </c>
      <c r="I1103">
        <v>300</v>
      </c>
      <c r="J1103">
        <v>400</v>
      </c>
      <c r="K1103">
        <v>500</v>
      </c>
      <c r="L1103">
        <v>600</v>
      </c>
      <c r="M1103">
        <v>650</v>
      </c>
      <c r="N1103">
        <v>700</v>
      </c>
      <c r="O1103">
        <v>750</v>
      </c>
      <c r="P1103">
        <v>800</v>
      </c>
      <c r="Q1103">
        <v>900</v>
      </c>
      <c r="R1103">
        <v>1000</v>
      </c>
      <c r="S1103">
        <v>1100</v>
      </c>
      <c r="T1103">
        <v>1250</v>
      </c>
      <c r="U1103">
        <v>1400</v>
      </c>
      <c r="V1103">
        <v>1500</v>
      </c>
      <c r="W1103">
        <v>1600</v>
      </c>
      <c r="X1103">
        <v>1700</v>
      </c>
      <c r="Y1103">
        <v>1800</v>
      </c>
      <c r="Z1103">
        <v>1900</v>
      </c>
      <c r="AA1103">
        <v>2050</v>
      </c>
      <c r="AB1103">
        <v>2150</v>
      </c>
      <c r="AC1103">
        <v>2300</v>
      </c>
      <c r="AD1103">
        <v>2500</v>
      </c>
      <c r="AE1103">
        <v>2550</v>
      </c>
      <c r="AF1103">
        <v>2650</v>
      </c>
      <c r="AG1103">
        <v>2700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1405</v>
      </c>
      <c r="D1105">
        <v>2840</v>
      </c>
      <c r="E1105">
        <v>3855</v>
      </c>
      <c r="F1105">
        <v>4410</v>
      </c>
      <c r="G1105">
        <v>4990</v>
      </c>
      <c r="H1105">
        <v>6330</v>
      </c>
      <c r="I1105">
        <v>7445</v>
      </c>
      <c r="J1105">
        <v>8720</v>
      </c>
      <c r="K1105">
        <v>10195</v>
      </c>
      <c r="L1105">
        <v>11670</v>
      </c>
      <c r="M1105">
        <v>12950</v>
      </c>
      <c r="N1105">
        <v>14270</v>
      </c>
      <c r="O1105">
        <v>15860</v>
      </c>
      <c r="P1105">
        <v>17200</v>
      </c>
      <c r="Q1105">
        <v>19820</v>
      </c>
      <c r="R1105">
        <v>22365</v>
      </c>
      <c r="S1105">
        <v>24665</v>
      </c>
      <c r="T1105">
        <v>28045</v>
      </c>
      <c r="U1105">
        <v>31855</v>
      </c>
      <c r="V1105">
        <v>34865</v>
      </c>
      <c r="W1105">
        <v>38085</v>
      </c>
      <c r="X1105">
        <v>41900</v>
      </c>
      <c r="Y1105">
        <v>45715</v>
      </c>
      <c r="Z1105">
        <v>49685</v>
      </c>
      <c r="AA1105">
        <v>55010</v>
      </c>
      <c r="AB1105">
        <v>59335</v>
      </c>
      <c r="AC1105">
        <v>66155</v>
      </c>
      <c r="AD1105">
        <v>74345</v>
      </c>
      <c r="AE1105">
        <v>77240</v>
      </c>
      <c r="AF1105">
        <v>81525</v>
      </c>
      <c r="AG1105">
        <v>83925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367</v>
      </c>
      <c r="D1108">
        <v>367</v>
      </c>
      <c r="E1108">
        <v>367</v>
      </c>
      <c r="F1108">
        <v>367</v>
      </c>
      <c r="G1108">
        <v>367</v>
      </c>
      <c r="H1108">
        <v>367</v>
      </c>
      <c r="I1108">
        <v>367</v>
      </c>
      <c r="J1108">
        <v>367</v>
      </c>
      <c r="K1108">
        <v>367</v>
      </c>
      <c r="L1108">
        <v>367</v>
      </c>
      <c r="M1108">
        <v>367</v>
      </c>
      <c r="N1108">
        <v>367</v>
      </c>
      <c r="O1108">
        <v>367</v>
      </c>
      <c r="P1108">
        <v>367</v>
      </c>
      <c r="Q1108">
        <v>367</v>
      </c>
      <c r="R1108">
        <v>367</v>
      </c>
      <c r="S1108">
        <v>367</v>
      </c>
      <c r="T1108">
        <v>367</v>
      </c>
      <c r="U1108">
        <v>367</v>
      </c>
      <c r="V1108">
        <v>367</v>
      </c>
      <c r="W1108">
        <v>367</v>
      </c>
      <c r="X1108">
        <v>367</v>
      </c>
      <c r="Y1108">
        <v>367</v>
      </c>
      <c r="Z1108">
        <v>367</v>
      </c>
      <c r="AA1108">
        <v>367</v>
      </c>
      <c r="AB1108">
        <v>367</v>
      </c>
      <c r="AC1108">
        <v>367</v>
      </c>
      <c r="AD1108">
        <v>367</v>
      </c>
      <c r="AE1108">
        <v>367</v>
      </c>
      <c r="AF1108">
        <v>367</v>
      </c>
      <c r="AG1108">
        <v>367</v>
      </c>
    </row>
    <row r="1109" spans="1:33">
      <c r="A1109" t="s">
        <v>5867</v>
      </c>
      <c r="B1109" t="s">
        <v>132</v>
      </c>
      <c r="C1109" s="4">
        <v>197068000</v>
      </c>
      <c r="D1109" s="4">
        <v>211685000</v>
      </c>
      <c r="E1109" s="4">
        <v>215198000</v>
      </c>
      <c r="F1109" s="4">
        <v>217376000</v>
      </c>
      <c r="G1109" s="4">
        <v>219530000</v>
      </c>
      <c r="H1109" s="4">
        <v>213247000</v>
      </c>
      <c r="I1109" s="4">
        <v>214163000</v>
      </c>
      <c r="J1109" s="4">
        <v>211539000</v>
      </c>
      <c r="K1109" s="4">
        <v>204928000</v>
      </c>
      <c r="L1109" s="4">
        <v>198008000</v>
      </c>
      <c r="M1109" s="4">
        <v>193524000</v>
      </c>
      <c r="N1109" s="4">
        <v>190945000</v>
      </c>
      <c r="O1109" s="4">
        <v>186179000</v>
      </c>
      <c r="P1109" s="4">
        <v>188686000</v>
      </c>
      <c r="Q1109" s="4">
        <v>182500000</v>
      </c>
      <c r="R1109" s="4">
        <v>182487000</v>
      </c>
      <c r="S1109" s="4">
        <v>183430000</v>
      </c>
      <c r="T1109" s="4">
        <v>173887000</v>
      </c>
      <c r="U1109" s="4">
        <v>159251000</v>
      </c>
      <c r="V1109" s="4">
        <v>157573000</v>
      </c>
      <c r="W1109" s="4">
        <v>160261000</v>
      </c>
      <c r="X1109" s="4">
        <v>163803000</v>
      </c>
      <c r="Y1109" s="4">
        <v>166709000</v>
      </c>
      <c r="Z1109" s="4">
        <v>169483000</v>
      </c>
      <c r="AA1109" s="4">
        <v>168600000</v>
      </c>
      <c r="AB1109" s="4">
        <v>173160000</v>
      </c>
      <c r="AC1109" s="4">
        <v>153791000</v>
      </c>
      <c r="AD1109" s="4">
        <v>134703000</v>
      </c>
      <c r="AE1109" s="4">
        <v>137016000</v>
      </c>
      <c r="AF1109" s="4">
        <v>141997000</v>
      </c>
      <c r="AG1109" s="4">
        <v>143851000</v>
      </c>
    </row>
    <row r="1110" spans="1:33">
      <c r="A1110" t="s">
        <v>5866</v>
      </c>
      <c r="B1110" t="s">
        <v>132</v>
      </c>
      <c r="C1110" s="4">
        <v>152669000</v>
      </c>
      <c r="D1110" s="4">
        <v>145141000</v>
      </c>
      <c r="E1110" s="4">
        <v>149780000</v>
      </c>
      <c r="F1110" s="4">
        <v>155500000</v>
      </c>
      <c r="G1110" s="4">
        <v>161330000</v>
      </c>
      <c r="H1110" s="4">
        <v>175053000</v>
      </c>
      <c r="I1110" s="4">
        <v>184636000</v>
      </c>
      <c r="J1110" s="4">
        <v>194337000</v>
      </c>
      <c r="K1110" s="4">
        <v>204604000</v>
      </c>
      <c r="L1110" s="4">
        <v>213694000</v>
      </c>
      <c r="M1110" s="4">
        <v>219971000</v>
      </c>
      <c r="N1110" s="4">
        <v>228448000</v>
      </c>
      <c r="O1110" s="4">
        <v>235595000</v>
      </c>
      <c r="P1110" s="4">
        <v>243881000</v>
      </c>
      <c r="Q1110" s="4">
        <v>255169000</v>
      </c>
      <c r="R1110" s="4">
        <v>263100000</v>
      </c>
      <c r="S1110" s="4">
        <v>271560000</v>
      </c>
      <c r="T1110" s="4">
        <v>280565000</v>
      </c>
      <c r="U1110" s="4">
        <v>292562000</v>
      </c>
      <c r="V1110" s="4">
        <v>301194000</v>
      </c>
      <c r="W1110" s="4">
        <v>304341000</v>
      </c>
      <c r="X1110" s="4">
        <v>308859000</v>
      </c>
      <c r="Y1110" s="4">
        <v>319473000</v>
      </c>
      <c r="Z1110" s="4">
        <v>317170000</v>
      </c>
      <c r="AA1110" s="4">
        <v>307472000</v>
      </c>
      <c r="AB1110" s="4">
        <v>305508000</v>
      </c>
      <c r="AC1110" s="4">
        <v>313569000</v>
      </c>
      <c r="AD1110" s="4">
        <v>302528000</v>
      </c>
      <c r="AE1110" s="4">
        <v>305018000</v>
      </c>
      <c r="AF1110" s="4">
        <v>303131000</v>
      </c>
      <c r="AG1110" s="4">
        <v>307731000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149796000</v>
      </c>
      <c r="G1111" s="4">
        <v>152950000</v>
      </c>
      <c r="H1111" s="4">
        <v>149796000</v>
      </c>
      <c r="I1111" s="4">
        <v>140335000</v>
      </c>
      <c r="J1111" s="4">
        <v>134028000</v>
      </c>
      <c r="K1111" s="4">
        <v>130874000</v>
      </c>
      <c r="L1111" s="4">
        <v>130874000</v>
      </c>
      <c r="M1111" s="4">
        <v>134028000</v>
      </c>
      <c r="N1111" s="4">
        <v>134028000</v>
      </c>
      <c r="O1111" s="4">
        <v>137182000</v>
      </c>
      <c r="P1111" s="4">
        <v>137182000</v>
      </c>
      <c r="Q1111" s="4">
        <v>134028000</v>
      </c>
      <c r="R1111" s="4">
        <v>130874000</v>
      </c>
      <c r="S1111" s="4">
        <v>130874000</v>
      </c>
      <c r="T1111" s="4">
        <v>134028000</v>
      </c>
      <c r="U1111" s="4">
        <v>137182000</v>
      </c>
      <c r="V1111" s="4">
        <v>137182000</v>
      </c>
      <c r="W1111" s="4">
        <v>137182000</v>
      </c>
      <c r="X1111" s="4">
        <v>130874000</v>
      </c>
      <c r="Y1111" s="4">
        <v>118260000</v>
      </c>
      <c r="Z1111" s="4">
        <v>118260000</v>
      </c>
      <c r="AA1111" s="4">
        <v>118260000</v>
      </c>
      <c r="AB1111" s="4">
        <v>111953000</v>
      </c>
      <c r="AC1111" s="4">
        <v>102492000</v>
      </c>
      <c r="AD1111" s="4">
        <v>102492000</v>
      </c>
      <c r="AE1111" s="4">
        <v>102492000</v>
      </c>
      <c r="AF1111" s="4">
        <v>93031200</v>
      </c>
      <c r="AG1111" s="4">
        <v>93031200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9574190</v>
      </c>
      <c r="D1113" s="4">
        <v>15531100</v>
      </c>
      <c r="E1113" s="4">
        <v>19514400</v>
      </c>
      <c r="F1113" s="4">
        <v>21769200</v>
      </c>
      <c r="G1113" s="4">
        <v>24203600</v>
      </c>
      <c r="H1113" s="4">
        <v>29554800</v>
      </c>
      <c r="I1113" s="4">
        <v>34020600</v>
      </c>
      <c r="J1113" s="4">
        <v>39075400</v>
      </c>
      <c r="K1113" s="4">
        <v>44591500</v>
      </c>
      <c r="L1113" s="4">
        <v>50306200</v>
      </c>
      <c r="M1113" s="4">
        <v>55399000</v>
      </c>
      <c r="N1113" s="4">
        <v>60676200</v>
      </c>
      <c r="O1113" s="4">
        <v>66238800</v>
      </c>
      <c r="P1113" s="4">
        <v>70755200</v>
      </c>
      <c r="Q1113" s="4">
        <v>79313800</v>
      </c>
      <c r="R1113" s="4">
        <v>87740700</v>
      </c>
      <c r="S1113" s="4">
        <v>94684600</v>
      </c>
      <c r="T1113" s="4">
        <v>104488000</v>
      </c>
      <c r="U1113" s="4">
        <v>114980000</v>
      </c>
      <c r="V1113" s="4">
        <v>122886000</v>
      </c>
      <c r="W1113" s="4">
        <v>131772000</v>
      </c>
      <c r="X1113" s="4">
        <v>141288000</v>
      </c>
      <c r="Y1113" s="4">
        <v>150415000</v>
      </c>
      <c r="Z1113" s="4">
        <v>159581000</v>
      </c>
      <c r="AA1113" s="4">
        <v>172406000</v>
      </c>
      <c r="AB1113" s="4">
        <v>181848000</v>
      </c>
      <c r="AC1113" s="4">
        <v>196287000</v>
      </c>
      <c r="AD1113" s="4">
        <v>212908000</v>
      </c>
      <c r="AE1113" s="4">
        <v>218501000</v>
      </c>
      <c r="AF1113" s="4">
        <v>227873000</v>
      </c>
      <c r="AG1113" s="4">
        <v>232519000</v>
      </c>
    </row>
    <row r="1114" spans="1:33">
      <c r="A1114" t="s">
        <v>5862</v>
      </c>
      <c r="B1114" t="s">
        <v>132</v>
      </c>
      <c r="C1114" s="4">
        <v>16447100</v>
      </c>
      <c r="D1114" s="4">
        <v>19628700</v>
      </c>
      <c r="E1114" s="4">
        <v>22071300</v>
      </c>
      <c r="F1114" s="4">
        <v>23591600</v>
      </c>
      <c r="G1114" s="4">
        <v>25278900</v>
      </c>
      <c r="H1114" s="4">
        <v>28859700</v>
      </c>
      <c r="I1114" s="4">
        <v>31779000</v>
      </c>
      <c r="J1114" s="4">
        <v>35195600</v>
      </c>
      <c r="K1114" s="4">
        <v>38941700</v>
      </c>
      <c r="L1114" s="4">
        <v>42746400</v>
      </c>
      <c r="M1114" s="4">
        <v>46186000</v>
      </c>
      <c r="N1114" s="4">
        <v>49911000</v>
      </c>
      <c r="O1114" s="4">
        <v>54561600</v>
      </c>
      <c r="P1114" s="4">
        <v>58860000</v>
      </c>
      <c r="Q1114" s="4">
        <v>65989700</v>
      </c>
      <c r="R1114" s="4">
        <v>73313900</v>
      </c>
      <c r="S1114" s="4">
        <v>79556800</v>
      </c>
      <c r="T1114" s="4">
        <v>88929700</v>
      </c>
      <c r="U1114" s="4">
        <v>98648500</v>
      </c>
      <c r="V1114" s="4">
        <v>107154000</v>
      </c>
      <c r="W1114" s="4">
        <v>115537000</v>
      </c>
      <c r="X1114" s="4">
        <v>126063000</v>
      </c>
      <c r="Y1114" s="4">
        <v>135817000</v>
      </c>
      <c r="Z1114" s="4">
        <v>146887000</v>
      </c>
      <c r="AA1114" s="4">
        <v>160014000</v>
      </c>
      <c r="AB1114" s="4">
        <v>172079000</v>
      </c>
      <c r="AC1114" s="4">
        <v>188419000</v>
      </c>
      <c r="AD1114" s="4">
        <v>208756000</v>
      </c>
      <c r="AE1114" s="4">
        <v>217409000</v>
      </c>
      <c r="AF1114" s="4">
        <v>230599000</v>
      </c>
      <c r="AG1114" s="4">
        <v>240468000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7489800</v>
      </c>
      <c r="D1116" s="4">
        <v>7489800</v>
      </c>
      <c r="E1116" s="4">
        <v>7489800</v>
      </c>
      <c r="F1116" s="4">
        <v>7489800</v>
      </c>
      <c r="G1116" s="4">
        <v>7489800</v>
      </c>
      <c r="H1116" s="4">
        <v>7489800</v>
      </c>
      <c r="I1116" s="4">
        <v>7489800</v>
      </c>
      <c r="J1116" s="4">
        <v>7489800</v>
      </c>
      <c r="K1116" s="4">
        <v>7489800</v>
      </c>
      <c r="L1116" s="4">
        <v>7489800</v>
      </c>
      <c r="M1116" s="4">
        <v>7489800</v>
      </c>
      <c r="N1116" s="4">
        <v>7489800</v>
      </c>
      <c r="O1116" s="4">
        <v>7489800</v>
      </c>
      <c r="P1116" s="4">
        <v>7489800</v>
      </c>
      <c r="Q1116" s="4">
        <v>7489800</v>
      </c>
      <c r="R1116" s="4">
        <v>7489800</v>
      </c>
      <c r="S1116" s="4">
        <v>6740820</v>
      </c>
      <c r="T1116" s="4">
        <v>5842040</v>
      </c>
      <c r="U1116" s="4">
        <v>5842040</v>
      </c>
      <c r="V1116" s="4">
        <v>5842040</v>
      </c>
      <c r="W1116" s="4">
        <v>5842040</v>
      </c>
      <c r="X1116" s="4">
        <v>5842040</v>
      </c>
      <c r="Y1116" s="4">
        <v>5842040</v>
      </c>
      <c r="Z1116" s="4">
        <v>5842040</v>
      </c>
      <c r="AA1116" s="4">
        <v>5842040</v>
      </c>
      <c r="AB1116" s="4">
        <v>5842040</v>
      </c>
      <c r="AC1116" s="4">
        <v>5842040</v>
      </c>
      <c r="AD1116" s="4">
        <v>5842040</v>
      </c>
      <c r="AE1116" s="4">
        <v>5842040</v>
      </c>
      <c r="AF1116" s="4">
        <v>5842040</v>
      </c>
      <c r="AG1116" s="4">
        <v>5842040</v>
      </c>
    </row>
    <row r="1117" spans="1:33">
      <c r="A1117" t="s">
        <v>5859</v>
      </c>
      <c r="B1117" t="s">
        <v>132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2996870</v>
      </c>
      <c r="F1118" s="4">
        <v>3246390</v>
      </c>
      <c r="G1118" s="4">
        <v>3471220</v>
      </c>
      <c r="H1118" s="4">
        <v>3918150</v>
      </c>
      <c r="I1118" s="4">
        <v>4219750</v>
      </c>
      <c r="J1118" s="4">
        <v>4507650</v>
      </c>
      <c r="K1118" s="4">
        <v>4787320</v>
      </c>
      <c r="L1118" s="4">
        <v>5023120</v>
      </c>
      <c r="M1118" s="4">
        <v>5198600</v>
      </c>
      <c r="N1118" s="4">
        <v>5357630</v>
      </c>
      <c r="O1118" s="4">
        <v>5524890</v>
      </c>
      <c r="P1118" s="4">
        <v>5648270</v>
      </c>
      <c r="Q1118" s="4">
        <v>5862140</v>
      </c>
      <c r="R1118" s="4">
        <v>6029390</v>
      </c>
      <c r="S1118" s="4">
        <v>6161000</v>
      </c>
      <c r="T1118" s="4">
        <v>6317290</v>
      </c>
      <c r="U1118" s="4">
        <v>6481800</v>
      </c>
      <c r="V1118" s="4">
        <v>6602450</v>
      </c>
      <c r="W1118" s="4">
        <v>6712120</v>
      </c>
      <c r="X1118" s="4">
        <v>6791640</v>
      </c>
      <c r="Y1118" s="4">
        <v>6890340</v>
      </c>
      <c r="Z1118" s="4">
        <v>6969860</v>
      </c>
      <c r="AA1118" s="4">
        <v>7085020</v>
      </c>
      <c r="AB1118" s="4">
        <v>7167270</v>
      </c>
      <c r="AC1118" s="4">
        <v>7279690</v>
      </c>
      <c r="AD1118" s="4">
        <v>7400330</v>
      </c>
      <c r="AE1118" s="4">
        <v>7435980</v>
      </c>
      <c r="AF1118" s="4">
        <v>7485330</v>
      </c>
      <c r="AG1118" s="4">
        <v>7510010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59568</v>
      </c>
      <c r="G1119">
        <v>119136</v>
      </c>
      <c r="H1119">
        <v>238272</v>
      </c>
      <c r="I1119">
        <v>357408</v>
      </c>
      <c r="J1119">
        <v>476544</v>
      </c>
      <c r="K1119">
        <v>595680</v>
      </c>
      <c r="L1119">
        <v>714816</v>
      </c>
      <c r="M1119">
        <v>774384</v>
      </c>
      <c r="N1119">
        <v>833952</v>
      </c>
      <c r="O1119">
        <v>893520</v>
      </c>
      <c r="P1119">
        <v>953088</v>
      </c>
      <c r="Q1119" s="4">
        <v>1072220</v>
      </c>
      <c r="R1119" s="4">
        <v>1191360</v>
      </c>
      <c r="S1119" s="4">
        <v>1310500</v>
      </c>
      <c r="T1119" s="4">
        <v>1489200</v>
      </c>
      <c r="U1119" s="4">
        <v>1667900</v>
      </c>
      <c r="V1119" s="4">
        <v>1787040</v>
      </c>
      <c r="W1119" s="4">
        <v>1906180</v>
      </c>
      <c r="X1119" s="4">
        <v>2025310</v>
      </c>
      <c r="Y1119" s="4">
        <v>2144450</v>
      </c>
      <c r="Z1119" s="4">
        <v>2263580</v>
      </c>
      <c r="AA1119" s="4">
        <v>2442290</v>
      </c>
      <c r="AB1119" s="4">
        <v>2561420</v>
      </c>
      <c r="AC1119" s="4">
        <v>2740130</v>
      </c>
      <c r="AD1119" s="4">
        <v>2978400</v>
      </c>
      <c r="AE1119" s="4">
        <v>3037970</v>
      </c>
      <c r="AF1119" s="4">
        <v>3157100</v>
      </c>
      <c r="AG1119" s="4">
        <v>3216670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3692340</v>
      </c>
      <c r="D1121" s="4">
        <v>7463520</v>
      </c>
      <c r="E1121" s="4">
        <v>10130900</v>
      </c>
      <c r="F1121" s="4">
        <v>11589500</v>
      </c>
      <c r="G1121" s="4">
        <v>13113700</v>
      </c>
      <c r="H1121" s="4">
        <v>16635200</v>
      </c>
      <c r="I1121" s="4">
        <v>19565500</v>
      </c>
      <c r="J1121" s="4">
        <v>22916200</v>
      </c>
      <c r="K1121" s="4">
        <v>26792500</v>
      </c>
      <c r="L1121" s="4">
        <v>30668800</v>
      </c>
      <c r="M1121" s="4">
        <v>34032600</v>
      </c>
      <c r="N1121" s="4">
        <v>37501600</v>
      </c>
      <c r="O1121" s="4">
        <v>41680100</v>
      </c>
      <c r="P1121" s="4">
        <v>45201600</v>
      </c>
      <c r="Q1121" s="4">
        <v>52087000</v>
      </c>
      <c r="R1121" s="4">
        <v>58775200</v>
      </c>
      <c r="S1121" s="4">
        <v>64819600</v>
      </c>
      <c r="T1121" s="4">
        <v>73702300</v>
      </c>
      <c r="U1121" s="4">
        <v>83714900</v>
      </c>
      <c r="V1121" s="4">
        <v>91625200</v>
      </c>
      <c r="W1121" s="4">
        <v>100087000</v>
      </c>
      <c r="X1121" s="4">
        <v>110113000</v>
      </c>
      <c r="Y1121" s="4">
        <v>120139000</v>
      </c>
      <c r="Z1121" s="4">
        <v>130572000</v>
      </c>
      <c r="AA1121" s="4">
        <v>144566000</v>
      </c>
      <c r="AB1121" s="4">
        <v>155932000</v>
      </c>
      <c r="AC1121" s="4">
        <v>173855000</v>
      </c>
      <c r="AD1121" s="4">
        <v>195342000</v>
      </c>
      <c r="AE1121" s="4">
        <v>202876000</v>
      </c>
      <c r="AF1121" s="4">
        <v>214114000</v>
      </c>
      <c r="AG1121" s="4">
        <v>220383000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 s="4">
        <v>3054170</v>
      </c>
      <c r="D1124" s="4">
        <v>3054170</v>
      </c>
      <c r="E1124" s="4">
        <v>3054170</v>
      </c>
      <c r="F1124" s="4">
        <v>3054170</v>
      </c>
      <c r="G1124" s="4">
        <v>3054170</v>
      </c>
      <c r="H1124" s="4">
        <v>3054170</v>
      </c>
      <c r="I1124" s="4">
        <v>3054170</v>
      </c>
      <c r="J1124" s="4">
        <v>3054170</v>
      </c>
      <c r="K1124" s="4">
        <v>3054170</v>
      </c>
      <c r="L1124" s="4">
        <v>3054170</v>
      </c>
      <c r="M1124" s="4">
        <v>3054170</v>
      </c>
      <c r="N1124" s="4">
        <v>3054170</v>
      </c>
      <c r="O1124" s="4">
        <v>3054170</v>
      </c>
      <c r="P1124" s="4">
        <v>3054170</v>
      </c>
      <c r="Q1124" s="4">
        <v>3054170</v>
      </c>
      <c r="R1124" s="4">
        <v>3054170</v>
      </c>
      <c r="S1124" s="4">
        <v>3054170</v>
      </c>
      <c r="T1124" s="4">
        <v>3054170</v>
      </c>
      <c r="U1124" s="4">
        <v>3054170</v>
      </c>
      <c r="V1124" s="4">
        <v>3054170</v>
      </c>
      <c r="W1124" s="4">
        <v>3054170</v>
      </c>
      <c r="X1124" s="4">
        <v>3054170</v>
      </c>
      <c r="Y1124" s="4">
        <v>3054170</v>
      </c>
      <c r="Z1124" s="4">
        <v>3054170</v>
      </c>
      <c r="AA1124" s="4">
        <v>3054170</v>
      </c>
      <c r="AB1124" s="4">
        <v>3054170</v>
      </c>
      <c r="AC1124" s="4">
        <v>3054170</v>
      </c>
      <c r="AD1124" s="4">
        <v>3054170</v>
      </c>
      <c r="AE1124" s="4">
        <v>3054170</v>
      </c>
      <c r="AF1124" s="4">
        <v>3054170</v>
      </c>
      <c r="AG1124" s="4">
        <v>3054170</v>
      </c>
    </row>
    <row r="1125" spans="1:33">
      <c r="A1125" t="s">
        <v>5851</v>
      </c>
      <c r="B1125" t="s">
        <v>132</v>
      </c>
      <c r="C1125" s="4">
        <v>197068000</v>
      </c>
      <c r="D1125" s="4">
        <v>211685000</v>
      </c>
      <c r="E1125" s="4">
        <v>215198000</v>
      </c>
      <c r="F1125" s="4">
        <v>215145000</v>
      </c>
      <c r="G1125" s="4">
        <v>215068000</v>
      </c>
      <c r="H1125" s="4">
        <v>204270000</v>
      </c>
      <c r="I1125" s="4">
        <v>201786000</v>
      </c>
      <c r="J1125" s="4">
        <v>195782000</v>
      </c>
      <c r="K1125" s="4">
        <v>185737000</v>
      </c>
      <c r="L1125" s="4">
        <v>176567000</v>
      </c>
      <c r="M1125" s="4">
        <v>169907000</v>
      </c>
      <c r="N1125" s="4">
        <v>164912000</v>
      </c>
      <c r="O1125" s="4">
        <v>158024000</v>
      </c>
      <c r="P1125" s="4">
        <v>159188000</v>
      </c>
      <c r="Q1125" s="4">
        <v>149677000</v>
      </c>
      <c r="R1125" s="4">
        <v>146340000</v>
      </c>
      <c r="S1125" s="4">
        <v>144659000</v>
      </c>
      <c r="T1125" s="4">
        <v>131863000</v>
      </c>
      <c r="U1125" s="4">
        <v>113740000</v>
      </c>
      <c r="V1125" s="4">
        <v>109592000</v>
      </c>
      <c r="W1125" s="4">
        <v>109867000</v>
      </c>
      <c r="X1125" s="4">
        <v>109937000</v>
      </c>
      <c r="Y1125" s="4">
        <v>110342000</v>
      </c>
      <c r="Z1125" s="4">
        <v>110650000</v>
      </c>
      <c r="AA1125" s="4">
        <v>103803000</v>
      </c>
      <c r="AB1125" s="4">
        <v>104466000</v>
      </c>
      <c r="AC1125" s="4">
        <v>77303200</v>
      </c>
      <c r="AD1125" s="4">
        <v>44817500</v>
      </c>
      <c r="AE1125" s="4">
        <v>45107900</v>
      </c>
      <c r="AF1125" s="4">
        <v>45786800</v>
      </c>
      <c r="AG1125" s="4">
        <v>45911900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2231760</v>
      </c>
      <c r="G1127" s="4">
        <v>4462070</v>
      </c>
      <c r="H1127" s="4">
        <v>8977280</v>
      </c>
      <c r="I1127" s="4">
        <v>12376900</v>
      </c>
      <c r="J1127" s="4">
        <v>15756800</v>
      </c>
      <c r="K1127" s="4">
        <v>19190500</v>
      </c>
      <c r="L1127" s="4">
        <v>21441100</v>
      </c>
      <c r="M1127" s="4">
        <v>23616700</v>
      </c>
      <c r="N1127" s="4">
        <v>26032900</v>
      </c>
      <c r="O1127" s="4">
        <v>28154900</v>
      </c>
      <c r="P1127" s="4">
        <v>29497800</v>
      </c>
      <c r="Q1127" s="4">
        <v>32823400</v>
      </c>
      <c r="R1127" s="4">
        <v>36147500</v>
      </c>
      <c r="S1127" s="4">
        <v>38771500</v>
      </c>
      <c r="T1127" s="4">
        <v>42023800</v>
      </c>
      <c r="U1127" s="4">
        <v>45511000</v>
      </c>
      <c r="V1127" s="4">
        <v>47980700</v>
      </c>
      <c r="W1127" s="4">
        <v>50393700</v>
      </c>
      <c r="X1127" s="4">
        <v>53865900</v>
      </c>
      <c r="Y1127" s="4">
        <v>56367100</v>
      </c>
      <c r="Z1127" s="4">
        <v>58833500</v>
      </c>
      <c r="AA1127" s="4">
        <v>64796500</v>
      </c>
      <c r="AB1127" s="4">
        <v>68694600</v>
      </c>
      <c r="AC1127" s="4">
        <v>76487800</v>
      </c>
      <c r="AD1127" s="4">
        <v>89885800</v>
      </c>
      <c r="AE1127" s="4">
        <v>91907900</v>
      </c>
      <c r="AF1127" s="4">
        <v>96210100</v>
      </c>
      <c r="AG1127" s="4">
        <v>97938700</v>
      </c>
    </row>
    <row r="1128" spans="1:33">
      <c r="A1128" t="s">
        <v>5848</v>
      </c>
      <c r="B1128" t="s">
        <v>132</v>
      </c>
      <c r="C1128" s="4">
        <v>152669000</v>
      </c>
      <c r="D1128" s="4">
        <v>145141000</v>
      </c>
      <c r="E1128" s="4">
        <v>147690000</v>
      </c>
      <c r="F1128" s="4">
        <v>147662000</v>
      </c>
      <c r="G1128" s="4">
        <v>147738000</v>
      </c>
      <c r="H1128" s="4">
        <v>148736000</v>
      </c>
      <c r="I1128" s="4">
        <v>149249000</v>
      </c>
      <c r="J1128" s="4">
        <v>149398000</v>
      </c>
      <c r="K1128" s="4">
        <v>149949000</v>
      </c>
      <c r="L1128" s="4">
        <v>149997000</v>
      </c>
      <c r="M1128" s="4">
        <v>149573000</v>
      </c>
      <c r="N1128" s="4">
        <v>150624000</v>
      </c>
      <c r="O1128" s="4">
        <v>150084000</v>
      </c>
      <c r="P1128" s="4">
        <v>151269000</v>
      </c>
      <c r="Q1128" s="4">
        <v>150979000</v>
      </c>
      <c r="R1128" s="4">
        <v>148403000</v>
      </c>
      <c r="S1128" s="4">
        <v>146455000</v>
      </c>
      <c r="T1128" s="4">
        <v>143560000</v>
      </c>
      <c r="U1128" s="4">
        <v>142215000</v>
      </c>
      <c r="V1128" s="4">
        <v>140454000</v>
      </c>
      <c r="W1128" s="4">
        <v>133225000</v>
      </c>
      <c r="X1128" s="4">
        <v>126179000</v>
      </c>
      <c r="Y1128" s="4">
        <v>124987000</v>
      </c>
      <c r="Z1128" s="4">
        <v>111588000</v>
      </c>
      <c r="AA1128" s="4">
        <v>95490500</v>
      </c>
      <c r="AB1128" s="4">
        <v>87446000</v>
      </c>
      <c r="AC1128" s="4">
        <v>88410700</v>
      </c>
      <c r="AD1128" s="4">
        <v>70515800</v>
      </c>
      <c r="AE1128" s="4">
        <v>68768300</v>
      </c>
      <c r="AF1128" s="4">
        <v>61458900</v>
      </c>
      <c r="AG1128" s="4">
        <v>61678200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>
        <v>0</v>
      </c>
      <c r="E1130" s="4">
        <v>2090470</v>
      </c>
      <c r="F1130" s="4">
        <v>7837890</v>
      </c>
      <c r="G1130" s="4">
        <v>13592700</v>
      </c>
      <c r="H1130" s="4">
        <v>26316700</v>
      </c>
      <c r="I1130" s="4">
        <v>35386300</v>
      </c>
      <c r="J1130" s="4">
        <v>44938200</v>
      </c>
      <c r="K1130" s="4">
        <v>54655500</v>
      </c>
      <c r="L1130" s="4">
        <v>63697100</v>
      </c>
      <c r="M1130" s="4">
        <v>70398600</v>
      </c>
      <c r="N1130" s="4">
        <v>77823500</v>
      </c>
      <c r="O1130" s="4">
        <v>85511700</v>
      </c>
      <c r="P1130" s="4">
        <v>92612000</v>
      </c>
      <c r="Q1130" s="4">
        <v>104190000</v>
      </c>
      <c r="R1130" s="4">
        <v>114698000</v>
      </c>
      <c r="S1130" s="4">
        <v>125105000</v>
      </c>
      <c r="T1130" s="4">
        <v>137005000</v>
      </c>
      <c r="U1130" s="4">
        <v>150348000</v>
      </c>
      <c r="V1130" s="4">
        <v>160740000</v>
      </c>
      <c r="W1130" s="4">
        <v>171115000</v>
      </c>
      <c r="X1130" s="4">
        <v>182680000</v>
      </c>
      <c r="Y1130" s="4">
        <v>194485000</v>
      </c>
      <c r="Z1130" s="4">
        <v>205582000</v>
      </c>
      <c r="AA1130" s="4">
        <v>211982000</v>
      </c>
      <c r="AB1130" s="4">
        <v>218062000</v>
      </c>
      <c r="AC1130" s="4">
        <v>225158000</v>
      </c>
      <c r="AD1130" s="4">
        <v>232012000</v>
      </c>
      <c r="AE1130" s="4">
        <v>236250000</v>
      </c>
      <c r="AF1130" s="4">
        <v>241672000</v>
      </c>
      <c r="AG1130" s="4">
        <v>246053000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 s="4">
        <v>3153600</v>
      </c>
      <c r="G1133" s="4">
        <v>6307200</v>
      </c>
      <c r="H1133" s="4">
        <v>12614400</v>
      </c>
      <c r="I1133" s="4">
        <v>15768000</v>
      </c>
      <c r="J1133" s="4">
        <v>18921600</v>
      </c>
      <c r="K1133" s="4">
        <v>22075200</v>
      </c>
      <c r="L1133" s="4">
        <v>25228800</v>
      </c>
      <c r="M1133" s="4">
        <v>28382400</v>
      </c>
      <c r="N1133" s="4">
        <v>28382400</v>
      </c>
      <c r="O1133" s="4">
        <v>31536000</v>
      </c>
      <c r="P1133" s="4">
        <v>31536000</v>
      </c>
      <c r="Q1133" s="4">
        <v>34689600</v>
      </c>
      <c r="R1133" s="4">
        <v>37843200</v>
      </c>
      <c r="S1133" s="4">
        <v>37843200</v>
      </c>
      <c r="T1133" s="4">
        <v>40996800</v>
      </c>
      <c r="U1133" s="4">
        <v>44150400</v>
      </c>
      <c r="V1133" s="4">
        <v>44150400</v>
      </c>
      <c r="W1133" s="4">
        <v>44150400</v>
      </c>
      <c r="X1133" s="4">
        <v>44150400</v>
      </c>
      <c r="Y1133" s="4">
        <v>44150400</v>
      </c>
      <c r="Z1133" s="4">
        <v>44150400</v>
      </c>
      <c r="AA1133" s="4">
        <v>44150400</v>
      </c>
      <c r="AB1133" s="4">
        <v>44150400</v>
      </c>
      <c r="AC1133" s="4">
        <v>44150400</v>
      </c>
      <c r="AD1133" s="4">
        <v>44150400</v>
      </c>
      <c r="AE1133" s="4">
        <v>44150400</v>
      </c>
      <c r="AF1133" s="4">
        <v>44150400</v>
      </c>
      <c r="AG1133" s="4">
        <v>44150400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2714930</v>
      </c>
      <c r="V1137" s="4">
        <v>2714510</v>
      </c>
      <c r="W1137" s="4">
        <v>2714210</v>
      </c>
      <c r="X1137" s="4">
        <v>2713790</v>
      </c>
      <c r="Y1137" s="4">
        <v>2713330</v>
      </c>
      <c r="Z1137" s="4">
        <v>2713010</v>
      </c>
      <c r="AA1137" s="4">
        <v>2712430</v>
      </c>
      <c r="AB1137" s="4">
        <v>2711600</v>
      </c>
      <c r="AC1137" s="4">
        <v>2711080</v>
      </c>
      <c r="AD1137" s="4">
        <v>2710550</v>
      </c>
      <c r="AE1137" s="4">
        <v>2709480</v>
      </c>
      <c r="AF1137" s="4">
        <v>2709320</v>
      </c>
      <c r="AG1137" s="4">
        <v>2708930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6824040</v>
      </c>
      <c r="D1139" s="4">
        <v>12776300</v>
      </c>
      <c r="E1139" s="4">
        <v>16754000</v>
      </c>
      <c r="F1139" s="4">
        <v>19003100</v>
      </c>
      <c r="G1139" s="4">
        <v>21431200</v>
      </c>
      <c r="H1139" s="4">
        <v>26775400</v>
      </c>
      <c r="I1139" s="4">
        <v>31236200</v>
      </c>
      <c r="J1139" s="4">
        <v>36288600</v>
      </c>
      <c r="K1139" s="4">
        <v>41802900</v>
      </c>
      <c r="L1139" s="4">
        <v>47515100</v>
      </c>
      <c r="M1139" s="4">
        <v>52604700</v>
      </c>
      <c r="N1139" s="4">
        <v>57876300</v>
      </c>
      <c r="O1139" s="4">
        <v>63429400</v>
      </c>
      <c r="P1139" s="4">
        <v>67932700</v>
      </c>
      <c r="Q1139" s="4">
        <v>76478300</v>
      </c>
      <c r="R1139" s="4">
        <v>84891000</v>
      </c>
      <c r="S1139" s="4">
        <v>91819000</v>
      </c>
      <c r="T1139" s="4">
        <v>101605000</v>
      </c>
      <c r="U1139" s="4">
        <v>112078000</v>
      </c>
      <c r="V1139" s="4">
        <v>119962000</v>
      </c>
      <c r="W1139" s="4">
        <v>128823000</v>
      </c>
      <c r="X1139" s="4">
        <v>138311000</v>
      </c>
      <c r="Y1139" s="4">
        <v>147408000</v>
      </c>
      <c r="Z1139" s="4">
        <v>156539000</v>
      </c>
      <c r="AA1139" s="4">
        <v>169326000</v>
      </c>
      <c r="AB1139" s="4">
        <v>178726000</v>
      </c>
      <c r="AC1139" s="4">
        <v>193117000</v>
      </c>
      <c r="AD1139" s="4">
        <v>209684000</v>
      </c>
      <c r="AE1139" s="4">
        <v>215217000</v>
      </c>
      <c r="AF1139" s="4">
        <v>224522000</v>
      </c>
      <c r="AG1139" s="4">
        <v>229093000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11595000</v>
      </c>
      <c r="K1140" s="4">
        <v>11594700</v>
      </c>
      <c r="L1140" s="4">
        <v>11593900</v>
      </c>
      <c r="M1140" s="4">
        <v>11593200</v>
      </c>
      <c r="N1140" s="4">
        <v>11592500</v>
      </c>
      <c r="O1140" s="4">
        <v>11591800</v>
      </c>
      <c r="P1140" s="4">
        <v>11590700</v>
      </c>
      <c r="Q1140" s="4">
        <v>11590000</v>
      </c>
      <c r="R1140" s="4">
        <v>11588100</v>
      </c>
      <c r="S1140" s="4">
        <v>11586000</v>
      </c>
      <c r="T1140" s="4">
        <v>11584200</v>
      </c>
      <c r="U1140" s="4">
        <v>11581500</v>
      </c>
      <c r="V1140" s="4">
        <v>11578700</v>
      </c>
      <c r="W1140" s="4">
        <v>11576400</v>
      </c>
      <c r="X1140" s="4">
        <v>11573300</v>
      </c>
      <c r="Y1140" s="4">
        <v>11569900</v>
      </c>
      <c r="Z1140" s="4">
        <v>11567200</v>
      </c>
      <c r="AA1140" s="4">
        <v>11562700</v>
      </c>
      <c r="AB1140" s="4">
        <v>11556300</v>
      </c>
      <c r="AC1140" s="4">
        <v>11551900</v>
      </c>
      <c r="AD1140" s="4">
        <v>11547200</v>
      </c>
      <c r="AE1140" s="4">
        <v>11538300</v>
      </c>
      <c r="AF1140" s="4">
        <v>11536100</v>
      </c>
      <c r="AG1140" s="4">
        <v>11531900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3075080</v>
      </c>
      <c r="D1142" s="4">
        <v>6018730</v>
      </c>
      <c r="E1142" s="4">
        <v>8188270</v>
      </c>
      <c r="F1142" s="4">
        <v>9415600</v>
      </c>
      <c r="G1142" s="4">
        <v>10777900</v>
      </c>
      <c r="H1142" s="4">
        <v>14000700</v>
      </c>
      <c r="I1142" s="4">
        <v>16670000</v>
      </c>
      <c r="J1142" s="4">
        <v>19957600</v>
      </c>
      <c r="K1142" s="4">
        <v>23617000</v>
      </c>
      <c r="L1142" s="4">
        <v>27302500</v>
      </c>
      <c r="M1142" s="4">
        <v>30579800</v>
      </c>
      <c r="N1142" s="4">
        <v>34013500</v>
      </c>
      <c r="O1142" s="4">
        <v>38186900</v>
      </c>
      <c r="P1142" s="4">
        <v>41814300</v>
      </c>
      <c r="Q1142" s="4">
        <v>48283700</v>
      </c>
      <c r="R1142" s="4">
        <v>54893800</v>
      </c>
      <c r="S1142" s="4">
        <v>60335700</v>
      </c>
      <c r="T1142" s="4">
        <v>68810500</v>
      </c>
      <c r="U1142" s="4">
        <v>77513000</v>
      </c>
      <c r="V1142" s="4">
        <v>84893700</v>
      </c>
      <c r="W1142" s="4">
        <v>92020400</v>
      </c>
      <c r="X1142" s="4">
        <v>101129000</v>
      </c>
      <c r="Y1142" s="4">
        <v>109317000</v>
      </c>
      <c r="Z1142" s="4">
        <v>118630000</v>
      </c>
      <c r="AA1142" s="4">
        <v>129781000</v>
      </c>
      <c r="AB1142" s="4">
        <v>139672000</v>
      </c>
      <c r="AC1142" s="4">
        <v>153547000</v>
      </c>
      <c r="AD1142" s="4">
        <v>171179000</v>
      </c>
      <c r="AE1142" s="4">
        <v>176701000</v>
      </c>
      <c r="AF1142" s="4">
        <v>186422000</v>
      </c>
      <c r="AG1142" s="4">
        <v>192496000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93223.9</v>
      </c>
      <c r="F1154">
        <v>342735</v>
      </c>
      <c r="G1154">
        <v>567569</v>
      </c>
      <c r="H1154" s="4">
        <v>1014500</v>
      </c>
      <c r="I1154" s="4">
        <v>1316100</v>
      </c>
      <c r="J1154" s="4">
        <v>1604000</v>
      </c>
      <c r="K1154" s="4">
        <v>1883670</v>
      </c>
      <c r="L1154" s="4">
        <v>2119470</v>
      </c>
      <c r="M1154" s="4">
        <v>2294950</v>
      </c>
      <c r="N1154" s="4">
        <v>2453980</v>
      </c>
      <c r="O1154" s="4">
        <v>2621240</v>
      </c>
      <c r="P1154" s="4">
        <v>2744620</v>
      </c>
      <c r="Q1154" s="4">
        <v>2958490</v>
      </c>
      <c r="R1154" s="4">
        <v>3139450</v>
      </c>
      <c r="S1154" s="4">
        <v>3279290</v>
      </c>
      <c r="T1154" s="4">
        <v>3460250</v>
      </c>
      <c r="U1154" s="4">
        <v>3638470</v>
      </c>
      <c r="V1154" s="4">
        <v>3759120</v>
      </c>
      <c r="W1154" s="4">
        <v>3874280</v>
      </c>
      <c r="X1154" s="4">
        <v>3994920</v>
      </c>
      <c r="Y1154" s="4">
        <v>4101850</v>
      </c>
      <c r="Z1154" s="4">
        <v>4197820</v>
      </c>
      <c r="AA1154" s="4">
        <v>4312980</v>
      </c>
      <c r="AB1154" s="4">
        <v>4395230</v>
      </c>
      <c r="AC1154" s="4">
        <v>4510390</v>
      </c>
      <c r="AD1154" s="4">
        <v>4631040</v>
      </c>
      <c r="AE1154" s="4">
        <v>4666680</v>
      </c>
      <c r="AF1154" s="4">
        <v>4716030</v>
      </c>
      <c r="AG1154" s="4">
        <v>4740710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59568</v>
      </c>
      <c r="G1157">
        <v>119136</v>
      </c>
      <c r="H1157">
        <v>238272</v>
      </c>
      <c r="I1157">
        <v>357408</v>
      </c>
      <c r="J1157">
        <v>476544</v>
      </c>
      <c r="K1157">
        <v>595680</v>
      </c>
      <c r="L1157">
        <v>714816</v>
      </c>
      <c r="M1157">
        <v>774384</v>
      </c>
      <c r="N1157">
        <v>833952</v>
      </c>
      <c r="O1157">
        <v>893520</v>
      </c>
      <c r="P1157">
        <v>953088</v>
      </c>
      <c r="Q1157" s="4">
        <v>1072220</v>
      </c>
      <c r="R1157" s="4">
        <v>1191360</v>
      </c>
      <c r="S1157" s="4">
        <v>1310500</v>
      </c>
      <c r="T1157" s="4">
        <v>1489200</v>
      </c>
      <c r="U1157" s="4">
        <v>1667900</v>
      </c>
      <c r="V1157" s="4">
        <v>1787040</v>
      </c>
      <c r="W1157" s="4">
        <v>1906180</v>
      </c>
      <c r="X1157" s="4">
        <v>2025310</v>
      </c>
      <c r="Y1157" s="4">
        <v>2144450</v>
      </c>
      <c r="Z1157" s="4">
        <v>2263580</v>
      </c>
      <c r="AA1157" s="4">
        <v>2442290</v>
      </c>
      <c r="AB1157" s="4">
        <v>2561420</v>
      </c>
      <c r="AC1157" s="4">
        <v>2740130</v>
      </c>
      <c r="AD1157" s="4">
        <v>2978400</v>
      </c>
      <c r="AE1157" s="4">
        <v>3037970</v>
      </c>
      <c r="AF1157" s="4">
        <v>3157100</v>
      </c>
      <c r="AG1157" s="4">
        <v>3216670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3692340</v>
      </c>
      <c r="D1163" s="4">
        <v>7463520</v>
      </c>
      <c r="E1163" s="4">
        <v>10130900</v>
      </c>
      <c r="F1163" s="4">
        <v>11589500</v>
      </c>
      <c r="G1163" s="4">
        <v>13113700</v>
      </c>
      <c r="H1163" s="4">
        <v>16635200</v>
      </c>
      <c r="I1163" s="4">
        <v>19565500</v>
      </c>
      <c r="J1163" s="4">
        <v>22916200</v>
      </c>
      <c r="K1163" s="4">
        <v>26792500</v>
      </c>
      <c r="L1163" s="4">
        <v>30668800</v>
      </c>
      <c r="M1163" s="4">
        <v>34032600</v>
      </c>
      <c r="N1163" s="4">
        <v>37501600</v>
      </c>
      <c r="O1163" s="4">
        <v>41680100</v>
      </c>
      <c r="P1163" s="4">
        <v>45201600</v>
      </c>
      <c r="Q1163" s="4">
        <v>52087000</v>
      </c>
      <c r="R1163" s="4">
        <v>58775200</v>
      </c>
      <c r="S1163" s="4">
        <v>64819600</v>
      </c>
      <c r="T1163" s="4">
        <v>73702300</v>
      </c>
      <c r="U1163" s="4">
        <v>83714900</v>
      </c>
      <c r="V1163" s="4">
        <v>91625200</v>
      </c>
      <c r="W1163" s="4">
        <v>100087000</v>
      </c>
      <c r="X1163" s="4">
        <v>110113000</v>
      </c>
      <c r="Y1163" s="4">
        <v>120139000</v>
      </c>
      <c r="Z1163" s="4">
        <v>130572000</v>
      </c>
      <c r="AA1163" s="4">
        <v>144566000</v>
      </c>
      <c r="AB1163" s="4">
        <v>155932000</v>
      </c>
      <c r="AC1163" s="4">
        <v>173855000</v>
      </c>
      <c r="AD1163" s="4">
        <v>195342000</v>
      </c>
      <c r="AE1163" s="4">
        <v>202876000</v>
      </c>
      <c r="AF1163" s="4">
        <v>214114000</v>
      </c>
      <c r="AG1163" s="4">
        <v>220383000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 s="4">
        <v>3054170</v>
      </c>
      <c r="D1170" s="4">
        <v>3054170</v>
      </c>
      <c r="E1170" s="4">
        <v>3054170</v>
      </c>
      <c r="F1170" s="4">
        <v>3054170</v>
      </c>
      <c r="G1170" s="4">
        <v>3054170</v>
      </c>
      <c r="H1170" s="4">
        <v>3054170</v>
      </c>
      <c r="I1170" s="4">
        <v>3054170</v>
      </c>
      <c r="J1170" s="4">
        <v>3054170</v>
      </c>
      <c r="K1170" s="4">
        <v>3054170</v>
      </c>
      <c r="L1170" s="4">
        <v>3054170</v>
      </c>
      <c r="M1170" s="4">
        <v>3054170</v>
      </c>
      <c r="N1170" s="4">
        <v>3054170</v>
      </c>
      <c r="O1170" s="4">
        <v>3054170</v>
      </c>
      <c r="P1170" s="4">
        <v>3054170</v>
      </c>
      <c r="Q1170" s="4">
        <v>3054170</v>
      </c>
      <c r="R1170" s="4">
        <v>3054170</v>
      </c>
      <c r="S1170" s="4">
        <v>3054170</v>
      </c>
      <c r="T1170" s="4">
        <v>3054170</v>
      </c>
      <c r="U1170" s="4">
        <v>3054170</v>
      </c>
      <c r="V1170" s="4">
        <v>3054170</v>
      </c>
      <c r="W1170" s="4">
        <v>3054170</v>
      </c>
      <c r="X1170" s="4">
        <v>3054170</v>
      </c>
      <c r="Y1170" s="4">
        <v>3054170</v>
      </c>
      <c r="Z1170" s="4">
        <v>3054170</v>
      </c>
      <c r="AA1170" s="4">
        <v>3054170</v>
      </c>
      <c r="AB1170" s="4">
        <v>3054170</v>
      </c>
      <c r="AC1170" s="4">
        <v>3054170</v>
      </c>
      <c r="AD1170" s="4">
        <v>3054170</v>
      </c>
      <c r="AE1170" s="4">
        <v>3054170</v>
      </c>
      <c r="AF1170" s="4">
        <v>3054170</v>
      </c>
      <c r="AG1170" s="4">
        <v>3054170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516</v>
      </c>
      <c r="G1175">
        <v>1032</v>
      </c>
      <c r="H1175">
        <v>2064</v>
      </c>
      <c r="I1175">
        <v>2838</v>
      </c>
      <c r="J1175">
        <v>3612</v>
      </c>
      <c r="K1175">
        <v>4386</v>
      </c>
      <c r="L1175">
        <v>4902</v>
      </c>
      <c r="M1175">
        <v>5418</v>
      </c>
      <c r="N1175">
        <v>5934</v>
      </c>
      <c r="O1175">
        <v>6450</v>
      </c>
      <c r="P1175">
        <v>6708</v>
      </c>
      <c r="Q1175">
        <v>7482</v>
      </c>
      <c r="R1175">
        <v>8256</v>
      </c>
      <c r="S1175">
        <v>8772</v>
      </c>
      <c r="T1175">
        <v>9546</v>
      </c>
      <c r="U1175">
        <v>10320</v>
      </c>
      <c r="V1175">
        <v>10836</v>
      </c>
      <c r="W1175">
        <v>11352</v>
      </c>
      <c r="X1175">
        <v>12126</v>
      </c>
      <c r="Y1175">
        <v>12642</v>
      </c>
      <c r="Z1175">
        <v>13158</v>
      </c>
      <c r="AA1175">
        <v>13932</v>
      </c>
      <c r="AB1175">
        <v>14448</v>
      </c>
      <c r="AC1175">
        <v>15222</v>
      </c>
      <c r="AD1175">
        <v>16254</v>
      </c>
      <c r="AE1175">
        <v>16512</v>
      </c>
      <c r="AF1175">
        <v>17028</v>
      </c>
      <c r="AG1175">
        <v>17286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0</v>
      </c>
      <c r="E1178">
        <v>616</v>
      </c>
      <c r="F1178">
        <v>2310</v>
      </c>
      <c r="G1178">
        <v>4004</v>
      </c>
      <c r="H1178">
        <v>7700</v>
      </c>
      <c r="I1178">
        <v>10318</v>
      </c>
      <c r="J1178">
        <v>13090</v>
      </c>
      <c r="K1178">
        <v>15862</v>
      </c>
      <c r="L1178">
        <v>18480</v>
      </c>
      <c r="M1178">
        <v>20482</v>
      </c>
      <c r="N1178">
        <v>22484</v>
      </c>
      <c r="O1178">
        <v>24794</v>
      </c>
      <c r="P1178">
        <v>26642</v>
      </c>
      <c r="Q1178">
        <v>30030</v>
      </c>
      <c r="R1178">
        <v>33110</v>
      </c>
      <c r="S1178">
        <v>35728</v>
      </c>
      <c r="T1178">
        <v>39270</v>
      </c>
      <c r="U1178">
        <v>42966</v>
      </c>
      <c r="V1178">
        <v>45738</v>
      </c>
      <c r="W1178">
        <v>48510</v>
      </c>
      <c r="X1178">
        <v>51744</v>
      </c>
      <c r="Y1178">
        <v>54824</v>
      </c>
      <c r="Z1178">
        <v>57750</v>
      </c>
      <c r="AA1178">
        <v>61600</v>
      </c>
      <c r="AB1178">
        <v>64526</v>
      </c>
      <c r="AC1178">
        <v>68992</v>
      </c>
      <c r="AD1178">
        <v>74074</v>
      </c>
      <c r="AE1178">
        <v>75768</v>
      </c>
      <c r="AF1178">
        <v>78232</v>
      </c>
      <c r="AG1178">
        <v>79464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500</v>
      </c>
      <c r="G1181">
        <v>1000</v>
      </c>
      <c r="H1181">
        <v>2000</v>
      </c>
      <c r="I1181">
        <v>2500</v>
      </c>
      <c r="J1181">
        <v>3000</v>
      </c>
      <c r="K1181">
        <v>3500</v>
      </c>
      <c r="L1181">
        <v>4000</v>
      </c>
      <c r="M1181">
        <v>4500</v>
      </c>
      <c r="N1181">
        <v>4500</v>
      </c>
      <c r="O1181">
        <v>5000</v>
      </c>
      <c r="P1181">
        <v>5000</v>
      </c>
      <c r="Q1181">
        <v>5500</v>
      </c>
      <c r="R1181">
        <v>6000</v>
      </c>
      <c r="S1181">
        <v>6000</v>
      </c>
      <c r="T1181">
        <v>6500</v>
      </c>
      <c r="U1181">
        <v>7000</v>
      </c>
      <c r="V1181">
        <v>7000</v>
      </c>
      <c r="W1181">
        <v>7000</v>
      </c>
      <c r="X1181">
        <v>7000</v>
      </c>
      <c r="Y1181">
        <v>7000</v>
      </c>
      <c r="Z1181">
        <v>7000</v>
      </c>
      <c r="AA1181">
        <v>7000</v>
      </c>
      <c r="AB1181">
        <v>7000</v>
      </c>
      <c r="AC1181">
        <v>7000</v>
      </c>
      <c r="AD1181">
        <v>7000</v>
      </c>
      <c r="AE1181">
        <v>7000</v>
      </c>
      <c r="AF1181">
        <v>7000</v>
      </c>
      <c r="AG1181">
        <v>7000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3800</v>
      </c>
      <c r="D1187">
        <v>7080</v>
      </c>
      <c r="E1187">
        <v>9195</v>
      </c>
      <c r="F1187">
        <v>10330</v>
      </c>
      <c r="G1187">
        <v>11540</v>
      </c>
      <c r="H1187">
        <v>14350</v>
      </c>
      <c r="I1187">
        <v>16585</v>
      </c>
      <c r="J1187">
        <v>19090</v>
      </c>
      <c r="K1187">
        <v>21890</v>
      </c>
      <c r="L1187">
        <v>24655</v>
      </c>
      <c r="M1187">
        <v>27050</v>
      </c>
      <c r="N1187">
        <v>29495</v>
      </c>
      <c r="O1187">
        <v>32325</v>
      </c>
      <c r="P1187">
        <v>34620</v>
      </c>
      <c r="Q1187">
        <v>38975</v>
      </c>
      <c r="R1187">
        <v>43070</v>
      </c>
      <c r="S1187">
        <v>46585</v>
      </c>
      <c r="T1187">
        <v>51550</v>
      </c>
      <c r="U1187">
        <v>56870</v>
      </c>
      <c r="V1187">
        <v>60880</v>
      </c>
      <c r="W1187">
        <v>65095</v>
      </c>
      <c r="X1187">
        <v>69900</v>
      </c>
      <c r="Y1187">
        <v>74510</v>
      </c>
      <c r="Z1187">
        <v>79135</v>
      </c>
      <c r="AA1187">
        <v>85240</v>
      </c>
      <c r="AB1187">
        <v>90000</v>
      </c>
      <c r="AC1187">
        <v>97265</v>
      </c>
      <c r="AD1187">
        <v>105630</v>
      </c>
      <c r="AE1187">
        <v>108460</v>
      </c>
      <c r="AF1187">
        <v>112660</v>
      </c>
      <c r="AG1187">
        <v>114970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2786</v>
      </c>
      <c r="D1190">
        <v>5410</v>
      </c>
      <c r="E1190">
        <v>7246</v>
      </c>
      <c r="F1190">
        <v>8268</v>
      </c>
      <c r="G1190">
        <v>9392</v>
      </c>
      <c r="H1190">
        <v>12108</v>
      </c>
      <c r="I1190">
        <v>14308</v>
      </c>
      <c r="J1190">
        <v>16876</v>
      </c>
      <c r="K1190">
        <v>19824</v>
      </c>
      <c r="L1190">
        <v>22752</v>
      </c>
      <c r="M1190">
        <v>25300</v>
      </c>
      <c r="N1190">
        <v>27940</v>
      </c>
      <c r="O1190">
        <v>31146</v>
      </c>
      <c r="P1190">
        <v>33866</v>
      </c>
      <c r="Q1190">
        <v>39108</v>
      </c>
      <c r="R1190">
        <v>44156</v>
      </c>
      <c r="S1190">
        <v>48542</v>
      </c>
      <c r="T1190">
        <v>54982</v>
      </c>
      <c r="U1190">
        <v>61950</v>
      </c>
      <c r="V1190">
        <v>67394</v>
      </c>
      <c r="W1190">
        <v>73066</v>
      </c>
      <c r="X1190">
        <v>79766</v>
      </c>
      <c r="Y1190">
        <v>86250</v>
      </c>
      <c r="Z1190">
        <v>92978</v>
      </c>
      <c r="AA1190">
        <v>101758</v>
      </c>
      <c r="AB1190">
        <v>108828</v>
      </c>
      <c r="AC1190">
        <v>119684</v>
      </c>
      <c r="AD1190">
        <v>132580</v>
      </c>
      <c r="AE1190">
        <v>136962</v>
      </c>
      <c r="AF1190">
        <v>143556</v>
      </c>
      <c r="AG1190">
        <v>147298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34</v>
      </c>
      <c r="F1202">
        <v>125</v>
      </c>
      <c r="G1202">
        <v>207</v>
      </c>
      <c r="H1202">
        <v>370</v>
      </c>
      <c r="I1202">
        <v>480</v>
      </c>
      <c r="J1202">
        <v>585</v>
      </c>
      <c r="K1202">
        <v>687</v>
      </c>
      <c r="L1202">
        <v>773</v>
      </c>
      <c r="M1202">
        <v>837</v>
      </c>
      <c r="N1202">
        <v>895</v>
      </c>
      <c r="O1202">
        <v>956</v>
      </c>
      <c r="P1202">
        <v>1001</v>
      </c>
      <c r="Q1202">
        <v>1079</v>
      </c>
      <c r="R1202">
        <v>1145</v>
      </c>
      <c r="S1202">
        <v>1196</v>
      </c>
      <c r="T1202">
        <v>1262</v>
      </c>
      <c r="U1202">
        <v>1327</v>
      </c>
      <c r="V1202">
        <v>1371</v>
      </c>
      <c r="W1202">
        <v>1413</v>
      </c>
      <c r="X1202">
        <v>1457</v>
      </c>
      <c r="Y1202">
        <v>1496</v>
      </c>
      <c r="Z1202">
        <v>1531</v>
      </c>
      <c r="AA1202">
        <v>1573</v>
      </c>
      <c r="AB1202">
        <v>1603</v>
      </c>
      <c r="AC1202">
        <v>1645</v>
      </c>
      <c r="AD1202">
        <v>1689</v>
      </c>
      <c r="AE1202">
        <v>1702</v>
      </c>
      <c r="AF1202">
        <v>1720</v>
      </c>
      <c r="AG1202">
        <v>1729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50</v>
      </c>
      <c r="G1205">
        <v>100</v>
      </c>
      <c r="H1205">
        <v>200</v>
      </c>
      <c r="I1205">
        <v>300</v>
      </c>
      <c r="J1205">
        <v>400</v>
      </c>
      <c r="K1205">
        <v>500</v>
      </c>
      <c r="L1205">
        <v>600</v>
      </c>
      <c r="M1205">
        <v>650</v>
      </c>
      <c r="N1205">
        <v>700</v>
      </c>
      <c r="O1205">
        <v>750</v>
      </c>
      <c r="P1205">
        <v>800</v>
      </c>
      <c r="Q1205">
        <v>900</v>
      </c>
      <c r="R1205">
        <v>1000</v>
      </c>
      <c r="S1205">
        <v>1100</v>
      </c>
      <c r="T1205">
        <v>1250</v>
      </c>
      <c r="U1205">
        <v>1400</v>
      </c>
      <c r="V1205">
        <v>1500</v>
      </c>
      <c r="W1205">
        <v>1600</v>
      </c>
      <c r="X1205">
        <v>1700</v>
      </c>
      <c r="Y1205">
        <v>1800</v>
      </c>
      <c r="Z1205">
        <v>1900</v>
      </c>
      <c r="AA1205">
        <v>2050</v>
      </c>
      <c r="AB1205">
        <v>2150</v>
      </c>
      <c r="AC1205">
        <v>2300</v>
      </c>
      <c r="AD1205">
        <v>2500</v>
      </c>
      <c r="AE1205">
        <v>2550</v>
      </c>
      <c r="AF1205">
        <v>2650</v>
      </c>
      <c r="AG1205">
        <v>2700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1405</v>
      </c>
      <c r="D1211">
        <v>2840</v>
      </c>
      <c r="E1211">
        <v>3855</v>
      </c>
      <c r="F1211">
        <v>4410</v>
      </c>
      <c r="G1211">
        <v>4990</v>
      </c>
      <c r="H1211">
        <v>6330</v>
      </c>
      <c r="I1211">
        <v>7445</v>
      </c>
      <c r="J1211">
        <v>8720</v>
      </c>
      <c r="K1211">
        <v>10195</v>
      </c>
      <c r="L1211">
        <v>11670</v>
      </c>
      <c r="M1211">
        <v>12950</v>
      </c>
      <c r="N1211">
        <v>14270</v>
      </c>
      <c r="O1211">
        <v>15860</v>
      </c>
      <c r="P1211">
        <v>17200</v>
      </c>
      <c r="Q1211">
        <v>19820</v>
      </c>
      <c r="R1211">
        <v>22365</v>
      </c>
      <c r="S1211">
        <v>24665</v>
      </c>
      <c r="T1211">
        <v>28045</v>
      </c>
      <c r="U1211">
        <v>31855</v>
      </c>
      <c r="V1211">
        <v>34865</v>
      </c>
      <c r="W1211">
        <v>38085</v>
      </c>
      <c r="X1211">
        <v>41900</v>
      </c>
      <c r="Y1211">
        <v>45715</v>
      </c>
      <c r="Z1211">
        <v>49685</v>
      </c>
      <c r="AA1211">
        <v>55010</v>
      </c>
      <c r="AB1211">
        <v>59335</v>
      </c>
      <c r="AC1211">
        <v>66155</v>
      </c>
      <c r="AD1211">
        <v>74345</v>
      </c>
      <c r="AE1211">
        <v>77240</v>
      </c>
      <c r="AF1211">
        <v>81525</v>
      </c>
      <c r="AG1211">
        <v>83925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367</v>
      </c>
      <c r="D1218">
        <v>367</v>
      </c>
      <c r="E1218">
        <v>367</v>
      </c>
      <c r="F1218">
        <v>367</v>
      </c>
      <c r="G1218">
        <v>367</v>
      </c>
      <c r="H1218">
        <v>367</v>
      </c>
      <c r="I1218">
        <v>367</v>
      </c>
      <c r="J1218">
        <v>367</v>
      </c>
      <c r="K1218">
        <v>367</v>
      </c>
      <c r="L1218">
        <v>367</v>
      </c>
      <c r="M1218">
        <v>367</v>
      </c>
      <c r="N1218">
        <v>367</v>
      </c>
      <c r="O1218">
        <v>367</v>
      </c>
      <c r="P1218">
        <v>367</v>
      </c>
      <c r="Q1218">
        <v>367</v>
      </c>
      <c r="R1218">
        <v>367</v>
      </c>
      <c r="S1218">
        <v>367</v>
      </c>
      <c r="T1218">
        <v>367</v>
      </c>
      <c r="U1218">
        <v>367</v>
      </c>
      <c r="V1218">
        <v>367</v>
      </c>
      <c r="W1218">
        <v>367</v>
      </c>
      <c r="X1218">
        <v>367</v>
      </c>
      <c r="Y1218">
        <v>367</v>
      </c>
      <c r="Z1218">
        <v>367</v>
      </c>
      <c r="AA1218">
        <v>367</v>
      </c>
      <c r="AB1218">
        <v>367</v>
      </c>
      <c r="AC1218">
        <v>367</v>
      </c>
      <c r="AD1218">
        <v>367</v>
      </c>
      <c r="AE1218">
        <v>367</v>
      </c>
      <c r="AF1218">
        <v>367</v>
      </c>
      <c r="AG1218">
        <v>367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t="s">
        <v>5755</v>
      </c>
      <c r="B1221" t="s">
        <v>132</v>
      </c>
      <c r="C1221" s="4">
        <v>158161000000</v>
      </c>
      <c r="D1221" s="4">
        <v>161232000000</v>
      </c>
      <c r="E1221" s="4">
        <v>165839000000</v>
      </c>
      <c r="F1221" s="4">
        <v>170445000000</v>
      </c>
      <c r="G1221" s="4">
        <v>175052000000</v>
      </c>
      <c r="H1221" s="4">
        <v>178123000000</v>
      </c>
      <c r="I1221" s="4">
        <v>182730000000</v>
      </c>
      <c r="J1221" s="4">
        <v>188872000000</v>
      </c>
      <c r="K1221" s="4">
        <v>193479000000</v>
      </c>
      <c r="L1221" s="4">
        <v>198085000000</v>
      </c>
      <c r="M1221" s="4">
        <v>202692000000</v>
      </c>
      <c r="N1221" s="4">
        <v>208834000000</v>
      </c>
      <c r="O1221" s="4">
        <v>213441000000</v>
      </c>
      <c r="P1221" s="4">
        <v>219583000000</v>
      </c>
      <c r="Q1221" s="4">
        <v>224190000000</v>
      </c>
      <c r="R1221" s="4">
        <v>230332000000</v>
      </c>
      <c r="S1221" s="4">
        <v>236474000000</v>
      </c>
      <c r="T1221" s="4">
        <v>242616000000</v>
      </c>
      <c r="U1221" s="4">
        <v>248758000000</v>
      </c>
      <c r="V1221" s="4">
        <v>254900000000</v>
      </c>
      <c r="W1221" s="4">
        <v>262578000000</v>
      </c>
      <c r="X1221" s="4">
        <v>268720000000</v>
      </c>
      <c r="Y1221" s="4">
        <v>274862000000</v>
      </c>
      <c r="Z1221" s="4">
        <v>282540000000</v>
      </c>
      <c r="AA1221" s="4">
        <v>290218000000</v>
      </c>
      <c r="AB1221" s="4">
        <v>297896000000</v>
      </c>
      <c r="AC1221" s="4">
        <v>305573000000</v>
      </c>
      <c r="AD1221" s="4">
        <v>313251000000</v>
      </c>
      <c r="AE1221" s="4">
        <v>320929000000</v>
      </c>
      <c r="AF1221" s="4">
        <v>328607000000</v>
      </c>
      <c r="AG1221" s="4">
        <v>337820000000</v>
      </c>
    </row>
    <row r="1222" spans="1:33">
      <c r="A1222" t="s">
        <v>5754</v>
      </c>
      <c r="B1222" t="s">
        <v>132</v>
      </c>
      <c r="C1222" s="4">
        <v>31566200000</v>
      </c>
      <c r="D1222" s="4">
        <v>31881800000</v>
      </c>
      <c r="E1222" s="4">
        <v>31881800000</v>
      </c>
      <c r="F1222" s="4">
        <v>32197500000</v>
      </c>
      <c r="G1222" s="4">
        <v>32197500000</v>
      </c>
      <c r="H1222" s="4">
        <v>32513200000</v>
      </c>
      <c r="I1222" s="4">
        <v>32513200000</v>
      </c>
      <c r="J1222" s="4">
        <v>32513200000</v>
      </c>
      <c r="K1222" s="4">
        <v>32828800000</v>
      </c>
      <c r="L1222" s="4">
        <v>32828800000</v>
      </c>
      <c r="M1222" s="4">
        <v>33144500000</v>
      </c>
      <c r="N1222" s="4">
        <v>33144500000</v>
      </c>
      <c r="O1222" s="4">
        <v>33460100000</v>
      </c>
      <c r="P1222" s="4">
        <v>33460100000</v>
      </c>
      <c r="Q1222" s="4">
        <v>33775800000</v>
      </c>
      <c r="R1222" s="4">
        <v>33775800000</v>
      </c>
      <c r="S1222" s="4">
        <v>33775800000</v>
      </c>
      <c r="T1222" s="4">
        <v>34091500000</v>
      </c>
      <c r="U1222" s="4">
        <v>34091500000</v>
      </c>
      <c r="V1222" s="4">
        <v>34407100000</v>
      </c>
      <c r="W1222" s="4">
        <v>34407100000</v>
      </c>
      <c r="X1222" s="4">
        <v>34722800000</v>
      </c>
      <c r="Y1222" s="4">
        <v>34722800000</v>
      </c>
      <c r="Z1222" s="4">
        <v>35038500000</v>
      </c>
      <c r="AA1222" s="4">
        <v>35038500000</v>
      </c>
      <c r="AB1222" s="4">
        <v>35354100000</v>
      </c>
      <c r="AC1222" s="4">
        <v>35354100000</v>
      </c>
      <c r="AD1222" s="4">
        <v>35669800000</v>
      </c>
      <c r="AE1222" s="4">
        <v>35669800000</v>
      </c>
      <c r="AF1222" s="4">
        <v>35985400000</v>
      </c>
      <c r="AG1222" s="4">
        <v>35985400000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434358000000</v>
      </c>
      <c r="E1224" s="4">
        <v>442631000000</v>
      </c>
      <c r="F1224" s="4">
        <v>455041000000</v>
      </c>
      <c r="G1224" s="4">
        <v>467451000000</v>
      </c>
      <c r="H1224" s="4">
        <v>475725000000</v>
      </c>
      <c r="I1224" s="4">
        <v>488135000000</v>
      </c>
      <c r="J1224" s="4">
        <v>500545000000</v>
      </c>
      <c r="K1224" s="4">
        <v>512956000000</v>
      </c>
      <c r="L1224" s="4">
        <v>525366000000</v>
      </c>
      <c r="M1224" s="4">
        <v>537776000000</v>
      </c>
      <c r="N1224" s="4">
        <v>550186000000</v>
      </c>
      <c r="O1224" s="4">
        <v>562596000000</v>
      </c>
      <c r="P1224" s="4">
        <v>575007000000</v>
      </c>
      <c r="Q1224" s="4">
        <v>587417000000</v>
      </c>
      <c r="R1224" s="4">
        <v>603964000000</v>
      </c>
      <c r="S1224" s="4">
        <v>616374000000</v>
      </c>
      <c r="T1224" s="4">
        <v>632921000000</v>
      </c>
      <c r="U1224" s="4">
        <v>649468000000</v>
      </c>
      <c r="V1224" s="4">
        <v>661878000000</v>
      </c>
      <c r="W1224" s="4">
        <v>678425000000</v>
      </c>
      <c r="X1224" s="4">
        <v>694972000000</v>
      </c>
      <c r="Y1224" s="4">
        <v>711519000000</v>
      </c>
      <c r="Z1224" s="4">
        <v>728066000000</v>
      </c>
      <c r="AA1224" s="4">
        <v>744613000000</v>
      </c>
      <c r="AB1224" s="4">
        <v>765297000000</v>
      </c>
      <c r="AC1224" s="4">
        <v>781844000000</v>
      </c>
      <c r="AD1224" s="4">
        <v>802527000000</v>
      </c>
      <c r="AE1224" s="4">
        <v>819074000000</v>
      </c>
      <c r="AF1224" s="4">
        <v>839758000000</v>
      </c>
      <c r="AG1224" s="4">
        <v>860442000000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>
        <v>219333</v>
      </c>
      <c r="D1229">
        <v>217117</v>
      </c>
      <c r="E1229">
        <v>214902</v>
      </c>
      <c r="F1229">
        <v>212686</v>
      </c>
      <c r="G1229">
        <v>210471</v>
      </c>
      <c r="H1229">
        <v>208255</v>
      </c>
      <c r="I1229">
        <v>206040</v>
      </c>
      <c r="J1229">
        <v>203824</v>
      </c>
      <c r="K1229">
        <v>199393</v>
      </c>
      <c r="L1229">
        <v>197178</v>
      </c>
      <c r="M1229">
        <v>197178</v>
      </c>
      <c r="N1229">
        <v>194962</v>
      </c>
      <c r="O1229">
        <v>192747</v>
      </c>
      <c r="P1229">
        <v>190531</v>
      </c>
      <c r="Q1229">
        <v>188316</v>
      </c>
      <c r="R1229">
        <v>186100</v>
      </c>
      <c r="S1229">
        <v>183885</v>
      </c>
      <c r="T1229">
        <v>181669</v>
      </c>
      <c r="U1229">
        <v>179454</v>
      </c>
      <c r="V1229">
        <v>177238</v>
      </c>
      <c r="W1229">
        <v>175023</v>
      </c>
      <c r="X1229">
        <v>172807</v>
      </c>
      <c r="Y1229">
        <v>170592</v>
      </c>
      <c r="Z1229">
        <v>170592</v>
      </c>
      <c r="AA1229">
        <v>168376</v>
      </c>
      <c r="AB1229">
        <v>166161</v>
      </c>
      <c r="AC1229">
        <v>163946</v>
      </c>
      <c r="AD1229">
        <v>161730</v>
      </c>
      <c r="AE1229">
        <v>159515</v>
      </c>
      <c r="AF1229">
        <v>159515</v>
      </c>
      <c r="AG1229">
        <v>157299</v>
      </c>
    </row>
    <row r="1230" spans="1:33">
      <c r="A1230" t="s">
        <v>5746</v>
      </c>
      <c r="B1230" t="s">
        <v>132</v>
      </c>
      <c r="C1230" s="4">
        <v>2109300000000</v>
      </c>
      <c r="D1230" s="4">
        <v>2201010000000</v>
      </c>
      <c r="E1230" s="4">
        <v>2292710000000</v>
      </c>
      <c r="F1230" s="4">
        <v>2315640000000</v>
      </c>
      <c r="G1230" s="4">
        <v>2315640000000</v>
      </c>
      <c r="H1230" s="4">
        <v>2338570000000</v>
      </c>
      <c r="I1230" s="4">
        <v>2361500000000</v>
      </c>
      <c r="J1230" s="4">
        <v>2361500000000</v>
      </c>
      <c r="K1230" s="4">
        <v>2384420000000</v>
      </c>
      <c r="L1230" s="4">
        <v>2384420000000</v>
      </c>
      <c r="M1230" s="4">
        <v>2407350000000</v>
      </c>
      <c r="N1230" s="4">
        <v>2430280000000</v>
      </c>
      <c r="O1230" s="4">
        <v>2430280000000</v>
      </c>
      <c r="P1230" s="4">
        <v>2453200000000</v>
      </c>
      <c r="Q1230" s="4">
        <v>2476130000000</v>
      </c>
      <c r="R1230" s="4">
        <v>2476130000000</v>
      </c>
      <c r="S1230" s="4">
        <v>2499060000000</v>
      </c>
      <c r="T1230" s="4">
        <v>2521990000000</v>
      </c>
      <c r="U1230" s="4">
        <v>2521990000000</v>
      </c>
      <c r="V1230" s="4">
        <v>2544910000000</v>
      </c>
      <c r="W1230" s="4">
        <v>2567840000000</v>
      </c>
      <c r="X1230" s="4">
        <v>2567840000000</v>
      </c>
      <c r="Y1230" s="4">
        <v>2590770000000</v>
      </c>
      <c r="Z1230" s="4">
        <v>2613690000000</v>
      </c>
      <c r="AA1230" s="4">
        <v>2613690000000</v>
      </c>
      <c r="AB1230" s="4">
        <v>2636620000000</v>
      </c>
      <c r="AC1230" s="4">
        <v>2659550000000</v>
      </c>
      <c r="AD1230" s="4">
        <v>2659550000000</v>
      </c>
      <c r="AE1230" s="4">
        <v>2682480000000</v>
      </c>
      <c r="AF1230" s="4">
        <v>2705400000000</v>
      </c>
      <c r="AG1230" s="4">
        <v>2705400000000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707.58</v>
      </c>
      <c r="D1233">
        <v>727.76400000000001</v>
      </c>
      <c r="E1233">
        <v>736.12800000000004</v>
      </c>
      <c r="F1233">
        <v>741.82299999999998</v>
      </c>
      <c r="G1233">
        <v>756.73699999999997</v>
      </c>
      <c r="H1233">
        <v>758.798</v>
      </c>
      <c r="I1233">
        <v>765.46600000000001</v>
      </c>
      <c r="J1233">
        <v>768.41</v>
      </c>
      <c r="K1233">
        <v>767.71400000000006</v>
      </c>
      <c r="L1233">
        <v>772.29200000000003</v>
      </c>
      <c r="M1233">
        <v>772.65800000000002</v>
      </c>
      <c r="N1233">
        <v>771.68700000000001</v>
      </c>
      <c r="O1233">
        <v>768.875</v>
      </c>
      <c r="P1233">
        <v>772.06</v>
      </c>
      <c r="Q1233">
        <v>767.72299999999996</v>
      </c>
      <c r="R1233">
        <v>767.89700000000005</v>
      </c>
      <c r="S1233">
        <v>771.15899999999999</v>
      </c>
      <c r="T1233">
        <v>765.15599999999995</v>
      </c>
      <c r="U1233">
        <v>754.83500000000004</v>
      </c>
      <c r="V1233">
        <v>756.09199999999998</v>
      </c>
      <c r="W1233">
        <v>760.44799999999998</v>
      </c>
      <c r="X1233">
        <v>765.221</v>
      </c>
      <c r="Y1233">
        <v>771.06700000000001</v>
      </c>
      <c r="Z1233">
        <v>776.09699999999998</v>
      </c>
      <c r="AA1233">
        <v>773.94</v>
      </c>
      <c r="AB1233">
        <v>779.56299999999999</v>
      </c>
      <c r="AC1233">
        <v>766.73099999999999</v>
      </c>
      <c r="AD1233">
        <v>748.02</v>
      </c>
      <c r="AE1233">
        <v>754.95600000000002</v>
      </c>
      <c r="AF1233">
        <v>762.45</v>
      </c>
      <c r="AG1233">
        <v>768.82600000000002</v>
      </c>
    </row>
    <row r="1234" spans="1:33">
      <c r="A1234" t="s">
        <v>5742</v>
      </c>
      <c r="B1234" t="s">
        <v>132</v>
      </c>
      <c r="C1234">
        <v>586.38400000000001</v>
      </c>
      <c r="D1234">
        <v>601.16399999999999</v>
      </c>
      <c r="E1234">
        <v>604.07399999999996</v>
      </c>
      <c r="F1234">
        <v>604.24</v>
      </c>
      <c r="G1234">
        <v>613.55499999999995</v>
      </c>
      <c r="H1234">
        <v>610.01700000000005</v>
      </c>
      <c r="I1234">
        <v>612.59100000000001</v>
      </c>
      <c r="J1234">
        <v>611.42899999999997</v>
      </c>
      <c r="K1234">
        <v>606.65099999999995</v>
      </c>
      <c r="L1234">
        <v>607.15099999999995</v>
      </c>
      <c r="M1234">
        <v>603.47299999999996</v>
      </c>
      <c r="N1234">
        <v>601.76700000000005</v>
      </c>
      <c r="O1234">
        <v>598.31299999999999</v>
      </c>
      <c r="P1234">
        <v>600.86099999999999</v>
      </c>
      <c r="Q1234">
        <v>595.91099999999994</v>
      </c>
      <c r="R1234">
        <v>595.34799999999996</v>
      </c>
      <c r="S1234">
        <v>596.43100000000004</v>
      </c>
      <c r="T1234">
        <v>588.17999999999995</v>
      </c>
      <c r="U1234">
        <v>575.61500000000001</v>
      </c>
      <c r="V1234">
        <v>574.59799999999996</v>
      </c>
      <c r="W1234">
        <v>576.76700000000005</v>
      </c>
      <c r="X1234">
        <v>579.721</v>
      </c>
      <c r="Y1234">
        <v>583.76300000000003</v>
      </c>
      <c r="Z1234">
        <v>586.971</v>
      </c>
      <c r="AA1234">
        <v>582.99199999999996</v>
      </c>
      <c r="AB1234">
        <v>586.88099999999997</v>
      </c>
      <c r="AC1234">
        <v>571.053</v>
      </c>
      <c r="AD1234">
        <v>549.42200000000003</v>
      </c>
      <c r="AE1234">
        <v>553.279</v>
      </c>
      <c r="AF1234">
        <v>557.78099999999995</v>
      </c>
      <c r="AG1234">
        <v>561.15899999999999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4815</v>
      </c>
      <c r="D1247">
        <v>21189</v>
      </c>
      <c r="E1247">
        <v>28788</v>
      </c>
      <c r="F1247">
        <v>39783</v>
      </c>
      <c r="G1247">
        <v>54906</v>
      </c>
      <c r="H1247">
        <v>74643</v>
      </c>
      <c r="I1247">
        <v>103089</v>
      </c>
      <c r="J1247">
        <v>142842</v>
      </c>
      <c r="K1247">
        <v>197313</v>
      </c>
      <c r="L1247">
        <v>267618</v>
      </c>
      <c r="M1247">
        <v>358401</v>
      </c>
      <c r="N1247">
        <v>471753</v>
      </c>
      <c r="O1247">
        <v>605751</v>
      </c>
      <c r="P1247">
        <v>769023</v>
      </c>
      <c r="Q1247">
        <v>947850</v>
      </c>
      <c r="R1247" s="4">
        <v>1154840</v>
      </c>
      <c r="S1247" s="4">
        <v>1375930</v>
      </c>
      <c r="T1247" s="4">
        <v>1609810</v>
      </c>
      <c r="U1247" s="4">
        <v>1860410</v>
      </c>
      <c r="V1247" s="4">
        <v>2113470</v>
      </c>
      <c r="W1247" s="4">
        <v>2371710</v>
      </c>
      <c r="X1247" s="4">
        <v>2609450</v>
      </c>
      <c r="Y1247" s="4">
        <v>2832550</v>
      </c>
      <c r="Z1247" s="4">
        <v>3058450</v>
      </c>
      <c r="AA1247" s="4">
        <v>3269500</v>
      </c>
      <c r="AB1247" s="4">
        <v>3464780</v>
      </c>
      <c r="AC1247" s="4">
        <v>3648500</v>
      </c>
      <c r="AD1247" s="4">
        <v>3819000</v>
      </c>
      <c r="AE1247" s="4">
        <v>3981500</v>
      </c>
      <c r="AF1247" s="4">
        <v>4131220</v>
      </c>
      <c r="AG1247" s="4">
        <v>4289890</v>
      </c>
    </row>
    <row r="1248" spans="1:33">
      <c r="A1248" t="s">
        <v>5728</v>
      </c>
      <c r="B1248" t="s">
        <v>132</v>
      </c>
      <c r="C1248">
        <v>2151</v>
      </c>
      <c r="D1248">
        <v>2352</v>
      </c>
      <c r="E1248">
        <v>2382</v>
      </c>
      <c r="F1248">
        <v>2436</v>
      </c>
      <c r="G1248">
        <v>2496</v>
      </c>
      <c r="H1248">
        <v>2535</v>
      </c>
      <c r="I1248">
        <v>2589</v>
      </c>
      <c r="J1248">
        <v>2670</v>
      </c>
      <c r="K1248">
        <v>2724</v>
      </c>
      <c r="L1248">
        <v>2781</v>
      </c>
      <c r="M1248">
        <v>2838</v>
      </c>
      <c r="N1248">
        <v>2922</v>
      </c>
      <c r="O1248">
        <v>3000</v>
      </c>
      <c r="P1248">
        <v>3099</v>
      </c>
      <c r="Q1248">
        <v>3192</v>
      </c>
      <c r="R1248">
        <v>3315</v>
      </c>
      <c r="S1248">
        <v>3465</v>
      </c>
      <c r="T1248">
        <v>3624</v>
      </c>
      <c r="U1248">
        <v>3768</v>
      </c>
      <c r="V1248">
        <v>3921</v>
      </c>
      <c r="W1248">
        <v>4116</v>
      </c>
      <c r="X1248">
        <v>4278</v>
      </c>
      <c r="Y1248">
        <v>4452</v>
      </c>
      <c r="Z1248">
        <v>4647</v>
      </c>
      <c r="AA1248">
        <v>4845</v>
      </c>
      <c r="AB1248">
        <v>5040</v>
      </c>
      <c r="AC1248">
        <v>5223</v>
      </c>
      <c r="AD1248">
        <v>5415</v>
      </c>
      <c r="AE1248">
        <v>5595</v>
      </c>
      <c r="AF1248">
        <v>5775</v>
      </c>
      <c r="AG1248">
        <v>5979</v>
      </c>
    </row>
    <row r="1249" spans="1:33">
      <c r="A1249" t="s">
        <v>5727</v>
      </c>
      <c r="B1249" t="s">
        <v>132</v>
      </c>
      <c r="C1249">
        <v>797490</v>
      </c>
      <c r="D1249">
        <v>807747</v>
      </c>
      <c r="E1249">
        <v>830070</v>
      </c>
      <c r="F1249">
        <v>852420</v>
      </c>
      <c r="G1249">
        <v>874332</v>
      </c>
      <c r="H1249">
        <v>888384</v>
      </c>
      <c r="I1249">
        <v>909513</v>
      </c>
      <c r="J1249">
        <v>937314</v>
      </c>
      <c r="K1249">
        <v>955806</v>
      </c>
      <c r="L1249">
        <v>975453</v>
      </c>
      <c r="M1249">
        <v>995871</v>
      </c>
      <c r="N1249" s="4">
        <v>1027290</v>
      </c>
      <c r="O1249" s="4">
        <v>1053410</v>
      </c>
      <c r="P1249" s="4">
        <v>1088230</v>
      </c>
      <c r="Q1249" s="4">
        <v>1122060</v>
      </c>
      <c r="R1249" s="4">
        <v>1166850</v>
      </c>
      <c r="S1249" s="4">
        <v>1219090</v>
      </c>
      <c r="T1249" s="4">
        <v>1274010</v>
      </c>
      <c r="U1249" s="4">
        <v>1325820</v>
      </c>
      <c r="V1249" s="4">
        <v>1380500</v>
      </c>
      <c r="W1249" s="4">
        <v>1448020</v>
      </c>
      <c r="X1249" s="4">
        <v>1506940</v>
      </c>
      <c r="Y1249" s="4">
        <v>1567730</v>
      </c>
      <c r="Z1249" s="4">
        <v>1636630</v>
      </c>
      <c r="AA1249" s="4">
        <v>1706300</v>
      </c>
      <c r="AB1249" s="4">
        <v>1776170</v>
      </c>
      <c r="AC1249" s="4">
        <v>1842500</v>
      </c>
      <c r="AD1249" s="4">
        <v>1909040</v>
      </c>
      <c r="AE1249" s="4">
        <v>1971860</v>
      </c>
      <c r="AF1249" s="4">
        <v>2036040</v>
      </c>
      <c r="AG1249" s="4">
        <v>2107580</v>
      </c>
    </row>
    <row r="1250" spans="1:33">
      <c r="A1250" t="s">
        <v>5726</v>
      </c>
      <c r="B1250" t="s">
        <v>132</v>
      </c>
      <c r="C1250">
        <v>367497</v>
      </c>
      <c r="D1250">
        <v>361242</v>
      </c>
      <c r="E1250">
        <v>371877</v>
      </c>
      <c r="F1250">
        <v>380526</v>
      </c>
      <c r="G1250">
        <v>389199</v>
      </c>
      <c r="H1250">
        <v>394812</v>
      </c>
      <c r="I1250">
        <v>403167</v>
      </c>
      <c r="J1250">
        <v>415311</v>
      </c>
      <c r="K1250">
        <v>423132</v>
      </c>
      <c r="L1250">
        <v>431217</v>
      </c>
      <c r="M1250">
        <v>439173</v>
      </c>
      <c r="N1250">
        <v>452385</v>
      </c>
      <c r="O1250">
        <v>463893</v>
      </c>
      <c r="P1250">
        <v>478356</v>
      </c>
      <c r="Q1250">
        <v>492351</v>
      </c>
      <c r="R1250">
        <v>511092</v>
      </c>
      <c r="S1250">
        <v>532791</v>
      </c>
      <c r="T1250">
        <v>556548</v>
      </c>
      <c r="U1250">
        <v>577929</v>
      </c>
      <c r="V1250">
        <v>600459</v>
      </c>
      <c r="W1250">
        <v>628455</v>
      </c>
      <c r="X1250">
        <v>653553</v>
      </c>
      <c r="Y1250">
        <v>678177</v>
      </c>
      <c r="Z1250">
        <v>706464</v>
      </c>
      <c r="AA1250">
        <v>734496</v>
      </c>
      <c r="AB1250">
        <v>762558</v>
      </c>
      <c r="AC1250">
        <v>790170</v>
      </c>
      <c r="AD1250">
        <v>816273</v>
      </c>
      <c r="AE1250">
        <v>841203</v>
      </c>
      <c r="AF1250">
        <v>865881</v>
      </c>
      <c r="AG1250">
        <v>895089</v>
      </c>
    </row>
    <row r="1251" spans="1:33">
      <c r="A1251" t="s">
        <v>5725</v>
      </c>
      <c r="B1251" t="s">
        <v>132</v>
      </c>
      <c r="C1251">
        <v>19734</v>
      </c>
      <c r="D1251">
        <v>20847</v>
      </c>
      <c r="E1251">
        <v>21108</v>
      </c>
      <c r="F1251">
        <v>21807</v>
      </c>
      <c r="G1251">
        <v>22665</v>
      </c>
      <c r="H1251">
        <v>22995</v>
      </c>
      <c r="I1251">
        <v>23484</v>
      </c>
      <c r="J1251">
        <v>24210</v>
      </c>
      <c r="K1251">
        <v>24702</v>
      </c>
      <c r="L1251">
        <v>25161</v>
      </c>
      <c r="M1251">
        <v>25653</v>
      </c>
      <c r="N1251">
        <v>26367</v>
      </c>
      <c r="O1251">
        <v>27042</v>
      </c>
      <c r="P1251">
        <v>27921</v>
      </c>
      <c r="Q1251">
        <v>28671</v>
      </c>
      <c r="R1251">
        <v>29814</v>
      </c>
      <c r="S1251">
        <v>31155</v>
      </c>
      <c r="T1251">
        <v>32484</v>
      </c>
      <c r="U1251">
        <v>33810</v>
      </c>
      <c r="V1251">
        <v>35127</v>
      </c>
      <c r="W1251">
        <v>36888</v>
      </c>
      <c r="X1251">
        <v>38385</v>
      </c>
      <c r="Y1251">
        <v>39831</v>
      </c>
      <c r="Z1251">
        <v>41604</v>
      </c>
      <c r="AA1251">
        <v>43368</v>
      </c>
      <c r="AB1251">
        <v>45012</v>
      </c>
      <c r="AC1251">
        <v>46689</v>
      </c>
      <c r="AD1251">
        <v>48375</v>
      </c>
      <c r="AE1251">
        <v>49863</v>
      </c>
      <c r="AF1251">
        <v>51483</v>
      </c>
      <c r="AG1251">
        <v>53274</v>
      </c>
    </row>
    <row r="1252" spans="1:33">
      <c r="A1252" t="s">
        <v>5724</v>
      </c>
      <c r="B1252" t="s">
        <v>132</v>
      </c>
      <c r="C1252">
        <v>95499</v>
      </c>
      <c r="D1252">
        <v>98943</v>
      </c>
      <c r="E1252">
        <v>100668</v>
      </c>
      <c r="F1252">
        <v>103122</v>
      </c>
      <c r="G1252">
        <v>105459</v>
      </c>
      <c r="H1252">
        <v>106998</v>
      </c>
      <c r="I1252">
        <v>109296</v>
      </c>
      <c r="J1252">
        <v>112377</v>
      </c>
      <c r="K1252">
        <v>114540</v>
      </c>
      <c r="L1252">
        <v>116691</v>
      </c>
      <c r="M1252">
        <v>118722</v>
      </c>
      <c r="N1252">
        <v>122400</v>
      </c>
      <c r="O1252">
        <v>125283</v>
      </c>
      <c r="P1252">
        <v>129291</v>
      </c>
      <c r="Q1252">
        <v>132837</v>
      </c>
      <c r="R1252">
        <v>138006</v>
      </c>
      <c r="S1252">
        <v>143964</v>
      </c>
      <c r="T1252">
        <v>150072</v>
      </c>
      <c r="U1252">
        <v>155895</v>
      </c>
      <c r="V1252">
        <v>161925</v>
      </c>
      <c r="W1252">
        <v>169644</v>
      </c>
      <c r="X1252">
        <v>176073</v>
      </c>
      <c r="Y1252">
        <v>182907</v>
      </c>
      <c r="Z1252">
        <v>190731</v>
      </c>
      <c r="AA1252">
        <v>198330</v>
      </c>
      <c r="AB1252">
        <v>206040</v>
      </c>
      <c r="AC1252">
        <v>213420</v>
      </c>
      <c r="AD1252">
        <v>220587</v>
      </c>
      <c r="AE1252">
        <v>227628</v>
      </c>
      <c r="AF1252">
        <v>234420</v>
      </c>
      <c r="AG1252">
        <v>242313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96</v>
      </c>
      <c r="G1253">
        <v>111</v>
      </c>
      <c r="H1253">
        <v>126</v>
      </c>
      <c r="I1253">
        <v>150</v>
      </c>
      <c r="J1253">
        <v>177</v>
      </c>
      <c r="K1253">
        <v>213</v>
      </c>
      <c r="L1253">
        <v>258</v>
      </c>
      <c r="M1253">
        <v>312</v>
      </c>
      <c r="N1253">
        <v>387</v>
      </c>
      <c r="O1253">
        <v>474</v>
      </c>
      <c r="P1253">
        <v>588</v>
      </c>
      <c r="Q1253">
        <v>717</v>
      </c>
      <c r="R1253">
        <v>876</v>
      </c>
      <c r="S1253">
        <v>1056</v>
      </c>
      <c r="T1253">
        <v>1257</v>
      </c>
      <c r="U1253">
        <v>1467</v>
      </c>
      <c r="V1253">
        <v>1683</v>
      </c>
      <c r="W1253">
        <v>1923</v>
      </c>
      <c r="X1253">
        <v>2133</v>
      </c>
      <c r="Y1253">
        <v>2340</v>
      </c>
      <c r="Z1253">
        <v>2559</v>
      </c>
      <c r="AA1253">
        <v>2772</v>
      </c>
      <c r="AB1253">
        <v>2982</v>
      </c>
      <c r="AC1253">
        <v>3180</v>
      </c>
      <c r="AD1253">
        <v>3381</v>
      </c>
      <c r="AE1253">
        <v>3576</v>
      </c>
      <c r="AF1253">
        <v>3771</v>
      </c>
      <c r="AG1253">
        <v>3978</v>
      </c>
    </row>
    <row r="1254" spans="1:33">
      <c r="A1254" t="s">
        <v>5722</v>
      </c>
      <c r="B1254" t="s">
        <v>132</v>
      </c>
      <c r="C1254">
        <v>18</v>
      </c>
      <c r="D1254">
        <v>810</v>
      </c>
      <c r="E1254">
        <v>1011</v>
      </c>
      <c r="F1254">
        <v>1410</v>
      </c>
      <c r="G1254">
        <v>1938</v>
      </c>
      <c r="H1254">
        <v>2652</v>
      </c>
      <c r="I1254">
        <v>3606</v>
      </c>
      <c r="J1254">
        <v>4887</v>
      </c>
      <c r="K1254">
        <v>6603</v>
      </c>
      <c r="L1254">
        <v>8685</v>
      </c>
      <c r="M1254">
        <v>11535</v>
      </c>
      <c r="N1254">
        <v>14883</v>
      </c>
      <c r="O1254">
        <v>19071</v>
      </c>
      <c r="P1254">
        <v>23757</v>
      </c>
      <c r="Q1254">
        <v>29412</v>
      </c>
      <c r="R1254">
        <v>35175</v>
      </c>
      <c r="S1254">
        <v>41208</v>
      </c>
      <c r="T1254">
        <v>47979</v>
      </c>
      <c r="U1254">
        <v>55671</v>
      </c>
      <c r="V1254">
        <v>63540</v>
      </c>
      <c r="W1254">
        <v>70800</v>
      </c>
      <c r="X1254">
        <v>78672</v>
      </c>
      <c r="Y1254">
        <v>86403</v>
      </c>
      <c r="Z1254">
        <v>93999</v>
      </c>
      <c r="AA1254">
        <v>100782</v>
      </c>
      <c r="AB1254">
        <v>108447</v>
      </c>
      <c r="AC1254">
        <v>114750</v>
      </c>
      <c r="AD1254">
        <v>121371</v>
      </c>
      <c r="AE1254">
        <v>127203</v>
      </c>
      <c r="AF1254">
        <v>133512</v>
      </c>
      <c r="AG1254">
        <v>138774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171</v>
      </c>
      <c r="F1255">
        <v>174</v>
      </c>
      <c r="G1255">
        <v>174</v>
      </c>
      <c r="H1255">
        <v>174</v>
      </c>
      <c r="I1255">
        <v>174</v>
      </c>
      <c r="J1255">
        <v>177</v>
      </c>
      <c r="K1255">
        <v>177</v>
      </c>
      <c r="L1255">
        <v>177</v>
      </c>
      <c r="M1255">
        <v>183</v>
      </c>
      <c r="N1255">
        <v>183</v>
      </c>
      <c r="O1255">
        <v>186</v>
      </c>
      <c r="P1255">
        <v>186</v>
      </c>
      <c r="Q1255">
        <v>192</v>
      </c>
      <c r="R1255">
        <v>192</v>
      </c>
      <c r="S1255">
        <v>198</v>
      </c>
      <c r="T1255">
        <v>201</v>
      </c>
      <c r="U1255">
        <v>207</v>
      </c>
      <c r="V1255">
        <v>213</v>
      </c>
      <c r="W1255">
        <v>219</v>
      </c>
      <c r="X1255">
        <v>228</v>
      </c>
      <c r="Y1255">
        <v>237</v>
      </c>
      <c r="Z1255">
        <v>246</v>
      </c>
      <c r="AA1255">
        <v>252</v>
      </c>
      <c r="AB1255">
        <v>261</v>
      </c>
      <c r="AC1255">
        <v>267</v>
      </c>
      <c r="AD1255">
        <v>276</v>
      </c>
      <c r="AE1255">
        <v>282</v>
      </c>
      <c r="AF1255">
        <v>291</v>
      </c>
      <c r="AG1255">
        <v>297</v>
      </c>
    </row>
    <row r="1256" spans="1:33">
      <c r="A1256" t="s">
        <v>5720</v>
      </c>
      <c r="B1256" t="s">
        <v>132</v>
      </c>
      <c r="C1256">
        <v>732</v>
      </c>
      <c r="D1256">
        <v>714</v>
      </c>
      <c r="E1256">
        <v>714</v>
      </c>
      <c r="F1256">
        <v>723</v>
      </c>
      <c r="G1256">
        <v>723</v>
      </c>
      <c r="H1256">
        <v>726</v>
      </c>
      <c r="I1256">
        <v>726</v>
      </c>
      <c r="J1256">
        <v>726</v>
      </c>
      <c r="K1256">
        <v>735</v>
      </c>
      <c r="L1256">
        <v>732</v>
      </c>
      <c r="M1256">
        <v>741</v>
      </c>
      <c r="N1256">
        <v>741</v>
      </c>
      <c r="O1256">
        <v>747</v>
      </c>
      <c r="P1256">
        <v>747</v>
      </c>
      <c r="Q1256">
        <v>762</v>
      </c>
      <c r="R1256">
        <v>768</v>
      </c>
      <c r="S1256">
        <v>774</v>
      </c>
      <c r="T1256">
        <v>792</v>
      </c>
      <c r="U1256">
        <v>807</v>
      </c>
      <c r="V1256">
        <v>828</v>
      </c>
      <c r="W1256">
        <v>843</v>
      </c>
      <c r="X1256">
        <v>870</v>
      </c>
      <c r="Y1256">
        <v>891</v>
      </c>
      <c r="Z1256">
        <v>918</v>
      </c>
      <c r="AA1256">
        <v>936</v>
      </c>
      <c r="AB1256">
        <v>966</v>
      </c>
      <c r="AC1256">
        <v>981</v>
      </c>
      <c r="AD1256">
        <v>1005</v>
      </c>
      <c r="AE1256">
        <v>1020</v>
      </c>
      <c r="AF1256">
        <v>1041</v>
      </c>
      <c r="AG1256">
        <v>1050</v>
      </c>
    </row>
    <row r="1257" spans="1:33">
      <c r="A1257" t="s">
        <v>5719</v>
      </c>
      <c r="B1257" t="s">
        <v>132</v>
      </c>
      <c r="C1257">
        <v>233037</v>
      </c>
      <c r="D1257">
        <v>233751</v>
      </c>
      <c r="E1257">
        <v>233748</v>
      </c>
      <c r="F1257">
        <v>235881</v>
      </c>
      <c r="G1257">
        <v>235743</v>
      </c>
      <c r="H1257">
        <v>237930</v>
      </c>
      <c r="I1257">
        <v>237735</v>
      </c>
      <c r="J1257">
        <v>237399</v>
      </c>
      <c r="K1257">
        <v>239451</v>
      </c>
      <c r="L1257">
        <v>239253</v>
      </c>
      <c r="M1257">
        <v>241242</v>
      </c>
      <c r="N1257">
        <v>241254</v>
      </c>
      <c r="O1257">
        <v>243798</v>
      </c>
      <c r="P1257">
        <v>244311</v>
      </c>
      <c r="Q1257">
        <v>247524</v>
      </c>
      <c r="R1257">
        <v>249402</v>
      </c>
      <c r="S1257">
        <v>252144</v>
      </c>
      <c r="T1257">
        <v>258081</v>
      </c>
      <c r="U1257">
        <v>261255</v>
      </c>
      <c r="V1257">
        <v>268326</v>
      </c>
      <c r="W1257">
        <v>273798</v>
      </c>
      <c r="X1257">
        <v>282180</v>
      </c>
      <c r="Y1257">
        <v>287553</v>
      </c>
      <c r="Z1257">
        <v>296511</v>
      </c>
      <c r="AA1257">
        <v>302376</v>
      </c>
      <c r="AB1257">
        <v>310284</v>
      </c>
      <c r="AC1257">
        <v>315348</v>
      </c>
      <c r="AD1257">
        <v>323100</v>
      </c>
      <c r="AE1257">
        <v>326919</v>
      </c>
      <c r="AF1257">
        <v>333648</v>
      </c>
      <c r="AG1257">
        <v>336408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9861</v>
      </c>
      <c r="D1259">
        <v>10740</v>
      </c>
      <c r="E1259">
        <v>10716</v>
      </c>
      <c r="F1259">
        <v>10842</v>
      </c>
      <c r="G1259">
        <v>10803</v>
      </c>
      <c r="H1259">
        <v>10848</v>
      </c>
      <c r="I1259">
        <v>10812</v>
      </c>
      <c r="J1259">
        <v>10869</v>
      </c>
      <c r="K1259">
        <v>10956</v>
      </c>
      <c r="L1259">
        <v>10971</v>
      </c>
      <c r="M1259">
        <v>11148</v>
      </c>
      <c r="N1259">
        <v>11145</v>
      </c>
      <c r="O1259">
        <v>11289</v>
      </c>
      <c r="P1259">
        <v>11340</v>
      </c>
      <c r="Q1259">
        <v>11565</v>
      </c>
      <c r="R1259">
        <v>11691</v>
      </c>
      <c r="S1259">
        <v>11862</v>
      </c>
      <c r="T1259">
        <v>12153</v>
      </c>
      <c r="U1259">
        <v>12426</v>
      </c>
      <c r="V1259">
        <v>12813</v>
      </c>
      <c r="W1259">
        <v>13089</v>
      </c>
      <c r="X1259">
        <v>13548</v>
      </c>
      <c r="Y1259">
        <v>13956</v>
      </c>
      <c r="Z1259">
        <v>14412</v>
      </c>
      <c r="AA1259">
        <v>14766</v>
      </c>
      <c r="AB1259">
        <v>15327</v>
      </c>
      <c r="AC1259">
        <v>15606</v>
      </c>
      <c r="AD1259">
        <v>16074</v>
      </c>
      <c r="AE1259">
        <v>16374</v>
      </c>
      <c r="AF1259">
        <v>16779</v>
      </c>
      <c r="AG1259">
        <v>17046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21</v>
      </c>
      <c r="O1260">
        <v>27</v>
      </c>
      <c r="P1260">
        <v>33</v>
      </c>
      <c r="Q1260">
        <v>45</v>
      </c>
      <c r="R1260">
        <v>54</v>
      </c>
      <c r="S1260">
        <v>66</v>
      </c>
      <c r="T1260">
        <v>78</v>
      </c>
      <c r="U1260">
        <v>93</v>
      </c>
      <c r="V1260">
        <v>105</v>
      </c>
      <c r="W1260">
        <v>120</v>
      </c>
      <c r="X1260">
        <v>132</v>
      </c>
      <c r="Y1260">
        <v>144</v>
      </c>
      <c r="Z1260">
        <v>159</v>
      </c>
      <c r="AA1260">
        <v>171</v>
      </c>
      <c r="AB1260">
        <v>183</v>
      </c>
      <c r="AC1260">
        <v>192</v>
      </c>
      <c r="AD1260">
        <v>204</v>
      </c>
      <c r="AE1260">
        <v>213</v>
      </c>
      <c r="AF1260">
        <v>225</v>
      </c>
      <c r="AG1260">
        <v>234</v>
      </c>
    </row>
    <row r="1261" spans="1:33">
      <c r="A1261" t="s">
        <v>5715</v>
      </c>
      <c r="B1261" t="s">
        <v>132</v>
      </c>
      <c r="C1261">
        <v>960</v>
      </c>
      <c r="D1261">
        <v>3102</v>
      </c>
      <c r="E1261">
        <v>3951</v>
      </c>
      <c r="F1261">
        <v>5178</v>
      </c>
      <c r="G1261">
        <v>6678</v>
      </c>
      <c r="H1261">
        <v>8688</v>
      </c>
      <c r="I1261">
        <v>11148</v>
      </c>
      <c r="J1261">
        <v>14475</v>
      </c>
      <c r="K1261">
        <v>18720</v>
      </c>
      <c r="L1261">
        <v>24081</v>
      </c>
      <c r="M1261">
        <v>30759</v>
      </c>
      <c r="N1261">
        <v>38847</v>
      </c>
      <c r="O1261">
        <v>49449</v>
      </c>
      <c r="P1261">
        <v>61017</v>
      </c>
      <c r="Q1261">
        <v>75768</v>
      </c>
      <c r="R1261">
        <v>92142</v>
      </c>
      <c r="S1261">
        <v>109722</v>
      </c>
      <c r="T1261">
        <v>126288</v>
      </c>
      <c r="U1261">
        <v>156960</v>
      </c>
      <c r="V1261">
        <v>177378</v>
      </c>
      <c r="W1261">
        <v>195078</v>
      </c>
      <c r="X1261">
        <v>209379</v>
      </c>
      <c r="Y1261">
        <v>226542</v>
      </c>
      <c r="Z1261">
        <v>233352</v>
      </c>
      <c r="AA1261">
        <v>235791</v>
      </c>
      <c r="AB1261">
        <v>241800</v>
      </c>
      <c r="AC1261">
        <v>245679</v>
      </c>
      <c r="AD1261">
        <v>237909</v>
      </c>
      <c r="AE1261">
        <v>236553</v>
      </c>
      <c r="AF1261">
        <v>233565</v>
      </c>
      <c r="AG1261">
        <v>228789</v>
      </c>
    </row>
    <row r="1262" spans="1:33">
      <c r="A1262" t="s">
        <v>5714</v>
      </c>
      <c r="B1262" t="s">
        <v>132</v>
      </c>
      <c r="C1262">
        <v>462</v>
      </c>
      <c r="D1262">
        <v>462</v>
      </c>
      <c r="E1262">
        <v>435</v>
      </c>
      <c r="F1262">
        <v>411</v>
      </c>
      <c r="G1262">
        <v>387</v>
      </c>
      <c r="H1262">
        <v>369</v>
      </c>
      <c r="I1262">
        <v>348</v>
      </c>
      <c r="J1262">
        <v>336</v>
      </c>
      <c r="K1262">
        <v>324</v>
      </c>
      <c r="L1262">
        <v>315</v>
      </c>
      <c r="M1262">
        <v>306</v>
      </c>
      <c r="N1262">
        <v>297</v>
      </c>
      <c r="O1262">
        <v>300</v>
      </c>
      <c r="P1262">
        <v>297</v>
      </c>
      <c r="Q1262">
        <v>306</v>
      </c>
      <c r="R1262">
        <v>315</v>
      </c>
      <c r="S1262">
        <v>327</v>
      </c>
      <c r="T1262">
        <v>330</v>
      </c>
      <c r="U1262">
        <v>339</v>
      </c>
      <c r="V1262">
        <v>348</v>
      </c>
      <c r="W1262">
        <v>357</v>
      </c>
      <c r="X1262">
        <v>363</v>
      </c>
      <c r="Y1262">
        <v>375</v>
      </c>
      <c r="Z1262">
        <v>372</v>
      </c>
      <c r="AA1262">
        <v>366</v>
      </c>
      <c r="AB1262">
        <v>369</v>
      </c>
      <c r="AC1262">
        <v>369</v>
      </c>
      <c r="AD1262">
        <v>354</v>
      </c>
      <c r="AE1262">
        <v>348</v>
      </c>
      <c r="AF1262">
        <v>342</v>
      </c>
      <c r="AG1262">
        <v>336</v>
      </c>
    </row>
    <row r="1263" spans="1:33">
      <c r="A1263" t="s">
        <v>5713</v>
      </c>
      <c r="B1263" t="s">
        <v>132</v>
      </c>
      <c r="C1263">
        <v>239835</v>
      </c>
      <c r="D1263">
        <v>227868</v>
      </c>
      <c r="E1263">
        <v>217983</v>
      </c>
      <c r="F1263">
        <v>208260</v>
      </c>
      <c r="G1263">
        <v>198846</v>
      </c>
      <c r="H1263">
        <v>192231</v>
      </c>
      <c r="I1263">
        <v>183447</v>
      </c>
      <c r="J1263">
        <v>177507</v>
      </c>
      <c r="K1263">
        <v>172077</v>
      </c>
      <c r="L1263">
        <v>167286</v>
      </c>
      <c r="M1263">
        <v>163320</v>
      </c>
      <c r="N1263">
        <v>160395</v>
      </c>
      <c r="O1263">
        <v>161508</v>
      </c>
      <c r="P1263">
        <v>161328</v>
      </c>
      <c r="Q1263">
        <v>165726</v>
      </c>
      <c r="R1263">
        <v>171225</v>
      </c>
      <c r="S1263">
        <v>177867</v>
      </c>
      <c r="T1263">
        <v>179976</v>
      </c>
      <c r="U1263">
        <v>185175</v>
      </c>
      <c r="V1263">
        <v>191634</v>
      </c>
      <c r="W1263">
        <v>196881</v>
      </c>
      <c r="X1263">
        <v>200244</v>
      </c>
      <c r="Y1263">
        <v>207048</v>
      </c>
      <c r="Z1263">
        <v>206409</v>
      </c>
      <c r="AA1263">
        <v>203349</v>
      </c>
      <c r="AB1263">
        <v>205167</v>
      </c>
      <c r="AC1263">
        <v>205362</v>
      </c>
      <c r="AD1263">
        <v>197217</v>
      </c>
      <c r="AE1263">
        <v>195012</v>
      </c>
      <c r="AF1263">
        <v>191865</v>
      </c>
      <c r="AG1263">
        <v>188145</v>
      </c>
    </row>
    <row r="1264" spans="1:33">
      <c r="A1264" t="s">
        <v>5712</v>
      </c>
      <c r="B1264" t="s">
        <v>132</v>
      </c>
      <c r="C1264">
        <v>146538</v>
      </c>
      <c r="D1264">
        <v>139239</v>
      </c>
      <c r="E1264">
        <v>133107</v>
      </c>
      <c r="F1264">
        <v>127110</v>
      </c>
      <c r="G1264">
        <v>121296</v>
      </c>
      <c r="H1264">
        <v>117252</v>
      </c>
      <c r="I1264">
        <v>111834</v>
      </c>
      <c r="J1264">
        <v>108132</v>
      </c>
      <c r="K1264">
        <v>104775</v>
      </c>
      <c r="L1264">
        <v>101847</v>
      </c>
      <c r="M1264">
        <v>99384</v>
      </c>
      <c r="N1264">
        <v>97557</v>
      </c>
      <c r="O1264">
        <v>98184</v>
      </c>
      <c r="P1264">
        <v>98001</v>
      </c>
      <c r="Q1264">
        <v>100662</v>
      </c>
      <c r="R1264">
        <v>103950</v>
      </c>
      <c r="S1264">
        <v>107928</v>
      </c>
      <c r="T1264">
        <v>109152</v>
      </c>
      <c r="U1264">
        <v>112251</v>
      </c>
      <c r="V1264">
        <v>116109</v>
      </c>
      <c r="W1264">
        <v>119232</v>
      </c>
      <c r="X1264">
        <v>121206</v>
      </c>
      <c r="Y1264">
        <v>125259</v>
      </c>
      <c r="Z1264">
        <v>124812</v>
      </c>
      <c r="AA1264">
        <v>122901</v>
      </c>
      <c r="AB1264">
        <v>123933</v>
      </c>
      <c r="AC1264">
        <v>123990</v>
      </c>
      <c r="AD1264">
        <v>119043</v>
      </c>
      <c r="AE1264">
        <v>117654</v>
      </c>
      <c r="AF1264">
        <v>115698</v>
      </c>
      <c r="AG1264">
        <v>113394</v>
      </c>
    </row>
    <row r="1265" spans="1:33">
      <c r="A1265" t="s">
        <v>5711</v>
      </c>
      <c r="B1265" t="s">
        <v>132</v>
      </c>
      <c r="C1265">
        <v>4434</v>
      </c>
      <c r="D1265">
        <v>4497</v>
      </c>
      <c r="E1265">
        <v>4302</v>
      </c>
      <c r="F1265">
        <v>4122</v>
      </c>
      <c r="G1265">
        <v>3966</v>
      </c>
      <c r="H1265">
        <v>3768</v>
      </c>
      <c r="I1265">
        <v>3549</v>
      </c>
      <c r="J1265">
        <v>3411</v>
      </c>
      <c r="K1265">
        <v>3285</v>
      </c>
      <c r="L1265">
        <v>3177</v>
      </c>
      <c r="M1265">
        <v>3090</v>
      </c>
      <c r="N1265">
        <v>3006</v>
      </c>
      <c r="O1265">
        <v>3009</v>
      </c>
      <c r="P1265">
        <v>2985</v>
      </c>
      <c r="Q1265">
        <v>3051</v>
      </c>
      <c r="R1265">
        <v>3138</v>
      </c>
      <c r="S1265">
        <v>3246</v>
      </c>
      <c r="T1265">
        <v>3273</v>
      </c>
      <c r="U1265">
        <v>3360</v>
      </c>
      <c r="V1265">
        <v>3465</v>
      </c>
      <c r="W1265">
        <v>3552</v>
      </c>
      <c r="X1265">
        <v>3600</v>
      </c>
      <c r="Y1265">
        <v>3711</v>
      </c>
      <c r="Z1265">
        <v>3684</v>
      </c>
      <c r="AA1265">
        <v>3621</v>
      </c>
      <c r="AB1265">
        <v>3639</v>
      </c>
      <c r="AC1265">
        <v>3633</v>
      </c>
      <c r="AD1265">
        <v>3477</v>
      </c>
      <c r="AE1265">
        <v>3426</v>
      </c>
      <c r="AF1265">
        <v>3360</v>
      </c>
      <c r="AG1265">
        <v>3288</v>
      </c>
    </row>
    <row r="1266" spans="1:33">
      <c r="A1266" t="s">
        <v>5710</v>
      </c>
      <c r="B1266" t="s">
        <v>132</v>
      </c>
      <c r="C1266">
        <v>25587</v>
      </c>
      <c r="D1266">
        <v>24330</v>
      </c>
      <c r="E1266">
        <v>23163</v>
      </c>
      <c r="F1266">
        <v>21912</v>
      </c>
      <c r="G1266">
        <v>20667</v>
      </c>
      <c r="H1266">
        <v>19776</v>
      </c>
      <c r="I1266">
        <v>18666</v>
      </c>
      <c r="J1266">
        <v>17979</v>
      </c>
      <c r="K1266">
        <v>17364</v>
      </c>
      <c r="L1266">
        <v>16818</v>
      </c>
      <c r="M1266">
        <v>16368</v>
      </c>
      <c r="N1266">
        <v>16014</v>
      </c>
      <c r="O1266">
        <v>16065</v>
      </c>
      <c r="P1266">
        <v>15990</v>
      </c>
      <c r="Q1266">
        <v>16392</v>
      </c>
      <c r="R1266">
        <v>16890</v>
      </c>
      <c r="S1266">
        <v>17505</v>
      </c>
      <c r="T1266">
        <v>17670</v>
      </c>
      <c r="U1266">
        <v>18141</v>
      </c>
      <c r="V1266">
        <v>18732</v>
      </c>
      <c r="W1266">
        <v>19203</v>
      </c>
      <c r="X1266">
        <v>19488</v>
      </c>
      <c r="Y1266">
        <v>20109</v>
      </c>
      <c r="Z1266">
        <v>20004</v>
      </c>
      <c r="AA1266">
        <v>19668</v>
      </c>
      <c r="AB1266">
        <v>19806</v>
      </c>
      <c r="AC1266">
        <v>19785</v>
      </c>
      <c r="AD1266">
        <v>18963</v>
      </c>
      <c r="AE1266">
        <v>18711</v>
      </c>
      <c r="AF1266">
        <v>18375</v>
      </c>
      <c r="AG1266">
        <v>18006</v>
      </c>
    </row>
    <row r="1267" spans="1:33">
      <c r="A1267" t="s">
        <v>5709</v>
      </c>
      <c r="B1267" t="s">
        <v>132</v>
      </c>
      <c r="C1267">
        <v>15</v>
      </c>
      <c r="D1267">
        <v>15</v>
      </c>
      <c r="E1267">
        <v>15</v>
      </c>
      <c r="F1267">
        <v>18</v>
      </c>
      <c r="G1267">
        <v>18</v>
      </c>
      <c r="H1267">
        <v>21</v>
      </c>
      <c r="I1267">
        <v>21</v>
      </c>
      <c r="J1267">
        <v>24</v>
      </c>
      <c r="K1267">
        <v>27</v>
      </c>
      <c r="L1267">
        <v>33</v>
      </c>
      <c r="M1267">
        <v>36</v>
      </c>
      <c r="N1267">
        <v>45</v>
      </c>
      <c r="O1267">
        <v>54</v>
      </c>
      <c r="P1267">
        <v>63</v>
      </c>
      <c r="Q1267">
        <v>78</v>
      </c>
      <c r="R1267">
        <v>93</v>
      </c>
      <c r="S1267">
        <v>114</v>
      </c>
      <c r="T1267">
        <v>129</v>
      </c>
      <c r="U1267">
        <v>150</v>
      </c>
      <c r="V1267">
        <v>171</v>
      </c>
      <c r="W1267">
        <v>192</v>
      </c>
      <c r="X1267">
        <v>210</v>
      </c>
      <c r="Y1267">
        <v>228</v>
      </c>
      <c r="Z1267">
        <v>240</v>
      </c>
      <c r="AA1267">
        <v>249</v>
      </c>
      <c r="AB1267">
        <v>261</v>
      </c>
      <c r="AC1267">
        <v>270</v>
      </c>
      <c r="AD1267">
        <v>267</v>
      </c>
      <c r="AE1267">
        <v>273</v>
      </c>
      <c r="AF1267">
        <v>276</v>
      </c>
      <c r="AG1267">
        <v>276</v>
      </c>
    </row>
    <row r="1268" spans="1:33">
      <c r="A1268" t="s">
        <v>5708</v>
      </c>
      <c r="B1268" t="s">
        <v>132</v>
      </c>
      <c r="C1268">
        <v>6</v>
      </c>
      <c r="D1268">
        <v>222</v>
      </c>
      <c r="E1268">
        <v>312</v>
      </c>
      <c r="F1268">
        <v>450</v>
      </c>
      <c r="G1268">
        <v>639</v>
      </c>
      <c r="H1268">
        <v>900</v>
      </c>
      <c r="I1268">
        <v>1272</v>
      </c>
      <c r="J1268">
        <v>1782</v>
      </c>
      <c r="K1268">
        <v>2487</v>
      </c>
      <c r="L1268">
        <v>3450</v>
      </c>
      <c r="M1268">
        <v>4755</v>
      </c>
      <c r="N1268">
        <v>6483</v>
      </c>
      <c r="O1268">
        <v>8769</v>
      </c>
      <c r="P1268">
        <v>11724</v>
      </c>
      <c r="Q1268">
        <v>15447</v>
      </c>
      <c r="R1268">
        <v>20145</v>
      </c>
      <c r="S1268">
        <v>25629</v>
      </c>
      <c r="T1268">
        <v>32253</v>
      </c>
      <c r="U1268">
        <v>39663</v>
      </c>
      <c r="V1268">
        <v>47436</v>
      </c>
      <c r="W1268">
        <v>55884</v>
      </c>
      <c r="X1268">
        <v>64665</v>
      </c>
      <c r="Y1268">
        <v>73338</v>
      </c>
      <c r="Z1268">
        <v>81825</v>
      </c>
      <c r="AA1268">
        <v>90105</v>
      </c>
      <c r="AB1268">
        <v>98580</v>
      </c>
      <c r="AC1268">
        <v>106152</v>
      </c>
      <c r="AD1268">
        <v>113952</v>
      </c>
      <c r="AE1268">
        <v>120807</v>
      </c>
      <c r="AF1268">
        <v>127842</v>
      </c>
      <c r="AG1268">
        <v>134700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231</v>
      </c>
      <c r="D1270">
        <v>234</v>
      </c>
      <c r="E1270">
        <v>240</v>
      </c>
      <c r="F1270">
        <v>246</v>
      </c>
      <c r="G1270">
        <v>255</v>
      </c>
      <c r="H1270">
        <v>261</v>
      </c>
      <c r="I1270">
        <v>270</v>
      </c>
      <c r="J1270">
        <v>279</v>
      </c>
      <c r="K1270">
        <v>291</v>
      </c>
      <c r="L1270">
        <v>303</v>
      </c>
      <c r="M1270">
        <v>318</v>
      </c>
      <c r="N1270">
        <v>336</v>
      </c>
      <c r="O1270">
        <v>360</v>
      </c>
      <c r="P1270">
        <v>387</v>
      </c>
      <c r="Q1270">
        <v>417</v>
      </c>
      <c r="R1270">
        <v>456</v>
      </c>
      <c r="S1270">
        <v>501</v>
      </c>
      <c r="T1270">
        <v>552</v>
      </c>
      <c r="U1270">
        <v>609</v>
      </c>
      <c r="V1270">
        <v>669</v>
      </c>
      <c r="W1270">
        <v>732</v>
      </c>
      <c r="X1270">
        <v>798</v>
      </c>
      <c r="Y1270">
        <v>864</v>
      </c>
      <c r="Z1270">
        <v>930</v>
      </c>
      <c r="AA1270">
        <v>993</v>
      </c>
      <c r="AB1270">
        <v>1059</v>
      </c>
      <c r="AC1270">
        <v>1119</v>
      </c>
      <c r="AD1270">
        <v>1179</v>
      </c>
      <c r="AE1270">
        <v>1233</v>
      </c>
      <c r="AF1270">
        <v>1290</v>
      </c>
      <c r="AG1270">
        <v>1344</v>
      </c>
    </row>
    <row r="1271" spans="1:33">
      <c r="A1271" t="s">
        <v>5705</v>
      </c>
      <c r="B1271" t="s">
        <v>132</v>
      </c>
      <c r="C1271">
        <v>58998</v>
      </c>
      <c r="D1271">
        <v>60492</v>
      </c>
      <c r="E1271">
        <v>61746</v>
      </c>
      <c r="F1271">
        <v>63624</v>
      </c>
      <c r="G1271">
        <v>65595</v>
      </c>
      <c r="H1271">
        <v>67101</v>
      </c>
      <c r="I1271">
        <v>69354</v>
      </c>
      <c r="J1271">
        <v>71841</v>
      </c>
      <c r="K1271">
        <v>74649</v>
      </c>
      <c r="L1271">
        <v>77892</v>
      </c>
      <c r="M1271">
        <v>81714</v>
      </c>
      <c r="N1271">
        <v>86298</v>
      </c>
      <c r="O1271">
        <v>91797</v>
      </c>
      <c r="P1271">
        <v>98415</v>
      </c>
      <c r="Q1271">
        <v>106335</v>
      </c>
      <c r="R1271">
        <v>116355</v>
      </c>
      <c r="S1271">
        <v>127143</v>
      </c>
      <c r="T1271">
        <v>140172</v>
      </c>
      <c r="U1271">
        <v>154728</v>
      </c>
      <c r="V1271">
        <v>169293</v>
      </c>
      <c r="W1271">
        <v>185502</v>
      </c>
      <c r="X1271">
        <v>201912</v>
      </c>
      <c r="Y1271">
        <v>218475</v>
      </c>
      <c r="Z1271">
        <v>234723</v>
      </c>
      <c r="AA1271">
        <v>250359</v>
      </c>
      <c r="AB1271">
        <v>266802</v>
      </c>
      <c r="AC1271">
        <v>281211</v>
      </c>
      <c r="AD1271">
        <v>296385</v>
      </c>
      <c r="AE1271">
        <v>309387</v>
      </c>
      <c r="AF1271">
        <v>323400</v>
      </c>
      <c r="AG1271">
        <v>336681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1116</v>
      </c>
      <c r="D1273">
        <v>1158</v>
      </c>
      <c r="E1273">
        <v>1179</v>
      </c>
      <c r="F1273">
        <v>1209</v>
      </c>
      <c r="G1273">
        <v>1236</v>
      </c>
      <c r="H1273">
        <v>1257</v>
      </c>
      <c r="I1273">
        <v>1293</v>
      </c>
      <c r="J1273">
        <v>1338</v>
      </c>
      <c r="K1273">
        <v>1386</v>
      </c>
      <c r="L1273">
        <v>1443</v>
      </c>
      <c r="M1273">
        <v>1512</v>
      </c>
      <c r="N1273">
        <v>1596</v>
      </c>
      <c r="O1273">
        <v>1695</v>
      </c>
      <c r="P1273">
        <v>1815</v>
      </c>
      <c r="Q1273">
        <v>1959</v>
      </c>
      <c r="R1273">
        <v>2139</v>
      </c>
      <c r="S1273">
        <v>2337</v>
      </c>
      <c r="T1273">
        <v>2577</v>
      </c>
      <c r="U1273">
        <v>2841</v>
      </c>
      <c r="V1273">
        <v>3105</v>
      </c>
      <c r="W1273">
        <v>3399</v>
      </c>
      <c r="X1273">
        <v>3702</v>
      </c>
      <c r="Y1273">
        <v>4002</v>
      </c>
      <c r="Z1273">
        <v>4296</v>
      </c>
      <c r="AA1273">
        <v>4578</v>
      </c>
      <c r="AB1273">
        <v>4875</v>
      </c>
      <c r="AC1273">
        <v>5139</v>
      </c>
      <c r="AD1273">
        <v>5415</v>
      </c>
      <c r="AE1273">
        <v>5646</v>
      </c>
      <c r="AF1273">
        <v>5898</v>
      </c>
      <c r="AG1273">
        <v>6141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12</v>
      </c>
      <c r="G1274">
        <v>15</v>
      </c>
      <c r="H1274">
        <v>24</v>
      </c>
      <c r="I1274">
        <v>33</v>
      </c>
      <c r="J1274">
        <v>51</v>
      </c>
      <c r="K1274">
        <v>72</v>
      </c>
      <c r="L1274">
        <v>99</v>
      </c>
      <c r="M1274">
        <v>141</v>
      </c>
      <c r="N1274">
        <v>195</v>
      </c>
      <c r="O1274">
        <v>267</v>
      </c>
      <c r="P1274">
        <v>360</v>
      </c>
      <c r="Q1274">
        <v>483</v>
      </c>
      <c r="R1274">
        <v>639</v>
      </c>
      <c r="S1274">
        <v>825</v>
      </c>
      <c r="T1274">
        <v>1050</v>
      </c>
      <c r="U1274">
        <v>1308</v>
      </c>
      <c r="V1274">
        <v>1584</v>
      </c>
      <c r="W1274">
        <v>1890</v>
      </c>
      <c r="X1274">
        <v>2211</v>
      </c>
      <c r="Y1274">
        <v>2535</v>
      </c>
      <c r="Z1274">
        <v>2859</v>
      </c>
      <c r="AA1274">
        <v>3180</v>
      </c>
      <c r="AB1274">
        <v>3510</v>
      </c>
      <c r="AC1274">
        <v>3816</v>
      </c>
      <c r="AD1274">
        <v>4128</v>
      </c>
      <c r="AE1274">
        <v>4413</v>
      </c>
      <c r="AF1274">
        <v>4710</v>
      </c>
      <c r="AG1274">
        <v>5001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25</v>
      </c>
      <c r="D1278">
        <v>23</v>
      </c>
      <c r="E1278">
        <v>37</v>
      </c>
      <c r="F1278">
        <v>51</v>
      </c>
      <c r="G1278">
        <v>65</v>
      </c>
      <c r="H1278">
        <v>68</v>
      </c>
      <c r="I1278">
        <v>71</v>
      </c>
      <c r="J1278">
        <v>74</v>
      </c>
      <c r="K1278">
        <v>77</v>
      </c>
      <c r="L1278">
        <v>80</v>
      </c>
      <c r="M1278">
        <v>84</v>
      </c>
      <c r="N1278">
        <v>87</v>
      </c>
      <c r="O1278">
        <v>91</v>
      </c>
      <c r="P1278">
        <v>95</v>
      </c>
      <c r="Q1278">
        <v>99</v>
      </c>
      <c r="R1278">
        <v>103</v>
      </c>
      <c r="S1278">
        <v>107</v>
      </c>
      <c r="T1278">
        <v>112</v>
      </c>
      <c r="U1278">
        <v>117</v>
      </c>
      <c r="V1278">
        <v>121</v>
      </c>
      <c r="W1278">
        <v>126</v>
      </c>
      <c r="X1278">
        <v>132</v>
      </c>
      <c r="Y1278">
        <v>138</v>
      </c>
      <c r="Z1278">
        <v>144</v>
      </c>
      <c r="AA1278">
        <v>149</v>
      </c>
      <c r="AB1278">
        <v>155</v>
      </c>
      <c r="AC1278">
        <v>162</v>
      </c>
      <c r="AD1278">
        <v>169</v>
      </c>
      <c r="AE1278">
        <v>176</v>
      </c>
      <c r="AF1278">
        <v>176</v>
      </c>
      <c r="AG1278">
        <v>176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5</v>
      </c>
      <c r="AD1285">
        <v>5</v>
      </c>
      <c r="AE1285">
        <v>5</v>
      </c>
      <c r="AF1285">
        <v>5</v>
      </c>
      <c r="AG1285">
        <v>5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18</v>
      </c>
      <c r="F1289">
        <v>19</v>
      </c>
      <c r="G1289">
        <v>20</v>
      </c>
      <c r="H1289">
        <v>21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27</v>
      </c>
      <c r="O1289">
        <v>28</v>
      </c>
      <c r="P1289">
        <v>30</v>
      </c>
      <c r="Q1289">
        <v>31</v>
      </c>
      <c r="R1289">
        <v>32</v>
      </c>
      <c r="S1289">
        <v>33</v>
      </c>
      <c r="T1289">
        <v>35</v>
      </c>
      <c r="U1289">
        <v>36</v>
      </c>
      <c r="V1289">
        <v>38</v>
      </c>
      <c r="W1289">
        <v>39</v>
      </c>
      <c r="X1289">
        <v>41</v>
      </c>
      <c r="Y1289">
        <v>42</v>
      </c>
      <c r="Z1289">
        <v>44</v>
      </c>
      <c r="AA1289">
        <v>46</v>
      </c>
      <c r="AB1289">
        <v>48</v>
      </c>
      <c r="AC1289">
        <v>50</v>
      </c>
      <c r="AD1289">
        <v>52</v>
      </c>
      <c r="AE1289">
        <v>54</v>
      </c>
      <c r="AF1289">
        <v>57</v>
      </c>
      <c r="AG1289">
        <v>59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13</v>
      </c>
      <c r="F1292">
        <v>14</v>
      </c>
      <c r="G1292">
        <v>15</v>
      </c>
      <c r="H1292">
        <v>15</v>
      </c>
      <c r="I1292">
        <v>15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21</v>
      </c>
      <c r="S1292">
        <v>22</v>
      </c>
      <c r="T1292">
        <v>23</v>
      </c>
      <c r="U1292">
        <v>24</v>
      </c>
      <c r="V1292">
        <v>25</v>
      </c>
      <c r="W1292">
        <v>25</v>
      </c>
      <c r="X1292">
        <v>26</v>
      </c>
      <c r="Y1292">
        <v>27</v>
      </c>
      <c r="Z1292">
        <v>28</v>
      </c>
      <c r="AA1292">
        <v>29</v>
      </c>
      <c r="AB1292">
        <v>30</v>
      </c>
      <c r="AC1292">
        <v>32</v>
      </c>
      <c r="AD1292">
        <v>33</v>
      </c>
      <c r="AE1292">
        <v>34</v>
      </c>
      <c r="AF1292">
        <v>35</v>
      </c>
      <c r="AG1292">
        <v>36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33</v>
      </c>
      <c r="D1306">
        <v>33</v>
      </c>
      <c r="E1306">
        <v>33</v>
      </c>
      <c r="F1306">
        <v>32</v>
      </c>
      <c r="G1306">
        <v>32</v>
      </c>
      <c r="H1306">
        <v>32</v>
      </c>
      <c r="I1306">
        <v>31</v>
      </c>
      <c r="J1306">
        <v>31</v>
      </c>
      <c r="K1306">
        <v>30</v>
      </c>
      <c r="L1306">
        <v>30</v>
      </c>
      <c r="M1306">
        <v>30</v>
      </c>
      <c r="N1306">
        <v>29</v>
      </c>
      <c r="O1306">
        <v>29</v>
      </c>
      <c r="P1306">
        <v>29</v>
      </c>
      <c r="Q1306">
        <v>28</v>
      </c>
      <c r="R1306">
        <v>28</v>
      </c>
      <c r="S1306">
        <v>28</v>
      </c>
      <c r="T1306">
        <v>27</v>
      </c>
      <c r="U1306">
        <v>27</v>
      </c>
      <c r="V1306">
        <v>27</v>
      </c>
      <c r="W1306">
        <v>26</v>
      </c>
      <c r="X1306">
        <v>26</v>
      </c>
      <c r="Y1306">
        <v>26</v>
      </c>
      <c r="Z1306">
        <v>26</v>
      </c>
      <c r="AA1306">
        <v>25</v>
      </c>
      <c r="AB1306">
        <v>25</v>
      </c>
      <c r="AC1306">
        <v>25</v>
      </c>
      <c r="AD1306">
        <v>24</v>
      </c>
      <c r="AE1306">
        <v>24</v>
      </c>
      <c r="AF1306">
        <v>24</v>
      </c>
      <c r="AG1306">
        <v>24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134</v>
      </c>
      <c r="D1313">
        <v>139</v>
      </c>
      <c r="E1313">
        <v>145</v>
      </c>
      <c r="F1313">
        <v>147</v>
      </c>
      <c r="G1313">
        <v>147</v>
      </c>
      <c r="H1313">
        <v>149</v>
      </c>
      <c r="I1313">
        <v>150</v>
      </c>
      <c r="J1313">
        <v>150</v>
      </c>
      <c r="K1313">
        <v>151</v>
      </c>
      <c r="L1313">
        <v>151</v>
      </c>
      <c r="M1313">
        <v>153</v>
      </c>
      <c r="N1313">
        <v>154</v>
      </c>
      <c r="O1313">
        <v>154</v>
      </c>
      <c r="P1313">
        <v>156</v>
      </c>
      <c r="Q1313">
        <v>157</v>
      </c>
      <c r="R1313">
        <v>157</v>
      </c>
      <c r="S1313">
        <v>158</v>
      </c>
      <c r="T1313">
        <v>160</v>
      </c>
      <c r="U1313">
        <v>160</v>
      </c>
      <c r="V1313">
        <v>161</v>
      </c>
      <c r="W1313">
        <v>162</v>
      </c>
      <c r="X1313">
        <v>162</v>
      </c>
      <c r="Y1313">
        <v>164</v>
      </c>
      <c r="Z1313">
        <v>165</v>
      </c>
      <c r="AA1313">
        <v>165</v>
      </c>
      <c r="AB1313">
        <v>167</v>
      </c>
      <c r="AC1313">
        <v>168</v>
      </c>
      <c r="AD1313">
        <v>168</v>
      </c>
      <c r="AE1313">
        <v>169</v>
      </c>
      <c r="AF1313">
        <v>171</v>
      </c>
      <c r="AG1313">
        <v>171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1</v>
      </c>
      <c r="D1315">
        <v>2</v>
      </c>
      <c r="E1315">
        <v>2</v>
      </c>
      <c r="F1315">
        <v>1</v>
      </c>
      <c r="G1315">
        <v>1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3</v>
      </c>
      <c r="Y1315">
        <v>3</v>
      </c>
      <c r="Z1315">
        <v>3</v>
      </c>
      <c r="AA1315">
        <v>3</v>
      </c>
      <c r="AB1315">
        <v>3</v>
      </c>
      <c r="AC1315">
        <v>3</v>
      </c>
      <c r="AD1315">
        <v>3</v>
      </c>
      <c r="AE1315">
        <v>3</v>
      </c>
      <c r="AF1315">
        <v>3</v>
      </c>
      <c r="AG1315">
        <v>3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1812</v>
      </c>
      <c r="E1317">
        <v>2475</v>
      </c>
      <c r="F1317">
        <v>3276</v>
      </c>
      <c r="G1317">
        <v>4209</v>
      </c>
      <c r="H1317">
        <v>5253</v>
      </c>
      <c r="I1317">
        <v>6375</v>
      </c>
      <c r="J1317">
        <v>7518</v>
      </c>
      <c r="K1317">
        <v>8622</v>
      </c>
      <c r="L1317">
        <v>9642</v>
      </c>
      <c r="M1317">
        <v>10539</v>
      </c>
      <c r="N1317">
        <v>11301</v>
      </c>
      <c r="O1317">
        <v>11928</v>
      </c>
      <c r="P1317">
        <v>12429</v>
      </c>
      <c r="Q1317">
        <v>12825</v>
      </c>
      <c r="R1317">
        <v>13134</v>
      </c>
      <c r="S1317">
        <v>13374</v>
      </c>
      <c r="T1317">
        <v>13557</v>
      </c>
      <c r="U1317">
        <v>13701</v>
      </c>
      <c r="V1317">
        <v>13809</v>
      </c>
      <c r="W1317">
        <v>13896</v>
      </c>
      <c r="X1317">
        <v>13962</v>
      </c>
      <c r="Y1317">
        <v>14016</v>
      </c>
      <c r="Z1317">
        <v>14058</v>
      </c>
      <c r="AA1317">
        <v>14094</v>
      </c>
      <c r="AB1317">
        <v>14121</v>
      </c>
      <c r="AC1317">
        <v>14145</v>
      </c>
      <c r="AD1317">
        <v>14166</v>
      </c>
      <c r="AE1317">
        <v>14181</v>
      </c>
      <c r="AF1317">
        <v>14196</v>
      </c>
      <c r="AG1317">
        <v>14211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13041</v>
      </c>
      <c r="E1319">
        <v>12378</v>
      </c>
      <c r="F1319">
        <v>11577</v>
      </c>
      <c r="G1319">
        <v>10647</v>
      </c>
      <c r="H1319">
        <v>9606</v>
      </c>
      <c r="I1319">
        <v>8490</v>
      </c>
      <c r="J1319">
        <v>7350</v>
      </c>
      <c r="K1319">
        <v>6252</v>
      </c>
      <c r="L1319">
        <v>5238</v>
      </c>
      <c r="M1319">
        <v>4347</v>
      </c>
      <c r="N1319">
        <v>3594</v>
      </c>
      <c r="O1319">
        <v>2976</v>
      </c>
      <c r="P1319">
        <v>2481</v>
      </c>
      <c r="Q1319">
        <v>2094</v>
      </c>
      <c r="R1319">
        <v>1794</v>
      </c>
      <c r="S1319">
        <v>1566</v>
      </c>
      <c r="T1319">
        <v>1389</v>
      </c>
      <c r="U1319">
        <v>1257</v>
      </c>
      <c r="V1319">
        <v>1155</v>
      </c>
      <c r="W1319">
        <v>1077</v>
      </c>
      <c r="X1319">
        <v>1017</v>
      </c>
      <c r="Y1319">
        <v>972</v>
      </c>
      <c r="Z1319">
        <v>936</v>
      </c>
      <c r="AA1319">
        <v>906</v>
      </c>
      <c r="AB1319">
        <v>882</v>
      </c>
      <c r="AC1319">
        <v>861</v>
      </c>
      <c r="AD1319">
        <v>846</v>
      </c>
      <c r="AE1319">
        <v>831</v>
      </c>
      <c r="AF1319">
        <v>816</v>
      </c>
      <c r="AG1319">
        <v>804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118845</v>
      </c>
      <c r="E1324">
        <v>118845</v>
      </c>
      <c r="F1324">
        <v>118845</v>
      </c>
      <c r="G1324">
        <v>118845</v>
      </c>
      <c r="H1324">
        <v>118845</v>
      </c>
      <c r="I1324">
        <v>118845</v>
      </c>
      <c r="J1324">
        <v>118845</v>
      </c>
      <c r="K1324">
        <v>118845</v>
      </c>
      <c r="L1324">
        <v>118845</v>
      </c>
      <c r="M1324">
        <v>118845</v>
      </c>
      <c r="N1324">
        <v>118845</v>
      </c>
      <c r="O1324">
        <v>118845</v>
      </c>
      <c r="P1324">
        <v>118845</v>
      </c>
      <c r="Q1324">
        <v>118845</v>
      </c>
      <c r="R1324">
        <v>118845</v>
      </c>
      <c r="S1324">
        <v>118845</v>
      </c>
      <c r="T1324">
        <v>118845</v>
      </c>
      <c r="U1324">
        <v>118845</v>
      </c>
      <c r="V1324">
        <v>118845</v>
      </c>
      <c r="W1324">
        <v>118845</v>
      </c>
      <c r="X1324">
        <v>118845</v>
      </c>
      <c r="Y1324">
        <v>118845</v>
      </c>
      <c r="Z1324">
        <v>118845</v>
      </c>
      <c r="AA1324">
        <v>118845</v>
      </c>
      <c r="AB1324">
        <v>118845</v>
      </c>
      <c r="AC1324">
        <v>118845</v>
      </c>
      <c r="AD1324">
        <v>118845</v>
      </c>
      <c r="AE1324">
        <v>118845</v>
      </c>
      <c r="AF1324">
        <v>118845</v>
      </c>
      <c r="AG1324">
        <v>118845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123.383</v>
      </c>
      <c r="D1629">
        <v>122.46</v>
      </c>
      <c r="E1629">
        <v>122.489</v>
      </c>
      <c r="F1629">
        <v>121.876</v>
      </c>
      <c r="G1629">
        <v>120.56399999999999</v>
      </c>
      <c r="H1629">
        <v>119.521</v>
      </c>
      <c r="I1629">
        <v>118.37</v>
      </c>
      <c r="J1629">
        <v>117.29</v>
      </c>
      <c r="K1629">
        <v>116.44199999999999</v>
      </c>
      <c r="L1629">
        <v>114.902</v>
      </c>
      <c r="M1629">
        <v>113.78700000000001</v>
      </c>
      <c r="N1629">
        <v>113.194</v>
      </c>
      <c r="O1629">
        <v>112.206</v>
      </c>
      <c r="P1629">
        <v>111.15300000000001</v>
      </c>
      <c r="Q1629">
        <v>110.071</v>
      </c>
      <c r="R1629">
        <v>108.53</v>
      </c>
      <c r="S1629">
        <v>107.123</v>
      </c>
      <c r="T1629">
        <v>105.66200000000001</v>
      </c>
      <c r="U1629">
        <v>103.979</v>
      </c>
      <c r="V1629">
        <v>102.613</v>
      </c>
      <c r="W1629">
        <v>101.379</v>
      </c>
      <c r="X1629">
        <v>99.926400000000001</v>
      </c>
      <c r="Y1629">
        <v>98.891999999999996</v>
      </c>
      <c r="Z1629">
        <v>98.232600000000005</v>
      </c>
      <c r="AA1629">
        <v>97.223299999999995</v>
      </c>
      <c r="AB1629">
        <v>97.086500000000001</v>
      </c>
      <c r="AC1629">
        <v>96.867199999999997</v>
      </c>
      <c r="AD1629">
        <v>96.408100000000005</v>
      </c>
      <c r="AE1629">
        <v>96.407600000000002</v>
      </c>
      <c r="AF1629">
        <v>96.582700000000003</v>
      </c>
      <c r="AG1629">
        <v>96.475200000000001</v>
      </c>
    </row>
    <row r="1630" spans="1:33">
      <c r="A1630" t="s">
        <v>5346</v>
      </c>
      <c r="B1630" t="s">
        <v>132</v>
      </c>
      <c r="C1630">
        <v>214.91499999999999</v>
      </c>
      <c r="D1630">
        <v>226.39699999999999</v>
      </c>
      <c r="E1630">
        <v>229.78899999999999</v>
      </c>
      <c r="F1630">
        <v>232.434</v>
      </c>
      <c r="G1630">
        <v>235.07</v>
      </c>
      <c r="H1630">
        <v>231.279</v>
      </c>
      <c r="I1630">
        <v>233.31899999999999</v>
      </c>
      <c r="J1630">
        <v>232.21100000000001</v>
      </c>
      <c r="K1630">
        <v>227.64400000000001</v>
      </c>
      <c r="L1630">
        <v>222.82400000000001</v>
      </c>
      <c r="M1630">
        <v>219.6</v>
      </c>
      <c r="N1630">
        <v>218.459</v>
      </c>
      <c r="O1630">
        <v>215.15600000000001</v>
      </c>
      <c r="P1630">
        <v>218.756</v>
      </c>
      <c r="Q1630">
        <v>214.74199999999999</v>
      </c>
      <c r="R1630">
        <v>215.542</v>
      </c>
      <c r="S1630">
        <v>217.45400000000001</v>
      </c>
      <c r="T1630">
        <v>209.982</v>
      </c>
      <c r="U1630">
        <v>198.50899999999999</v>
      </c>
      <c r="V1630">
        <v>198.148</v>
      </c>
      <c r="W1630">
        <v>200.553</v>
      </c>
      <c r="X1630">
        <v>203.72399999999999</v>
      </c>
      <c r="Y1630">
        <v>207.82599999999999</v>
      </c>
      <c r="Z1630">
        <v>209.13300000000001</v>
      </c>
      <c r="AA1630">
        <v>204.95599999999999</v>
      </c>
      <c r="AB1630">
        <v>207.69200000000001</v>
      </c>
      <c r="AC1630">
        <v>190.268</v>
      </c>
      <c r="AD1630">
        <v>167.85499999999999</v>
      </c>
      <c r="AE1630">
        <v>169.93299999999999</v>
      </c>
      <c r="AF1630">
        <v>172.965</v>
      </c>
      <c r="AG1630">
        <v>175.13300000000001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5.6572199999999997</v>
      </c>
      <c r="D1634">
        <v>5.5329199999999998</v>
      </c>
      <c r="E1634">
        <v>5.9571300000000003</v>
      </c>
      <c r="F1634">
        <v>5.9737999999999998</v>
      </c>
      <c r="G1634">
        <v>5.9910899999999998</v>
      </c>
      <c r="H1634">
        <v>6.0078699999999996</v>
      </c>
      <c r="I1634">
        <v>6.0252999999999997</v>
      </c>
      <c r="J1634">
        <v>6.0430099999999998</v>
      </c>
      <c r="K1634">
        <v>6.0613400000000004</v>
      </c>
      <c r="L1634">
        <v>6.08047</v>
      </c>
      <c r="M1634">
        <v>6.09931</v>
      </c>
      <c r="N1634">
        <v>6.1204700000000001</v>
      </c>
      <c r="O1634">
        <v>6.1418499999999998</v>
      </c>
      <c r="P1634">
        <v>6.1645200000000004</v>
      </c>
      <c r="Q1634">
        <v>6.18743</v>
      </c>
      <c r="R1634">
        <v>6.2112299999999996</v>
      </c>
      <c r="S1634">
        <v>6.2354099999999999</v>
      </c>
      <c r="T1634">
        <v>6.2598200000000004</v>
      </c>
      <c r="U1634">
        <v>6.2850200000000003</v>
      </c>
      <c r="V1634">
        <v>6.31027</v>
      </c>
      <c r="W1634">
        <v>6.3358100000000004</v>
      </c>
      <c r="X1634">
        <v>6.3616900000000003</v>
      </c>
      <c r="Y1634">
        <v>6.3875299999999999</v>
      </c>
      <c r="Z1634">
        <v>6.4139699999999999</v>
      </c>
      <c r="AA1634">
        <v>6.4408899999999996</v>
      </c>
      <c r="AB1634">
        <v>6.4678599999999999</v>
      </c>
      <c r="AC1634">
        <v>6.4947499999999998</v>
      </c>
      <c r="AD1634">
        <v>6.52203</v>
      </c>
      <c r="AE1634">
        <v>6.5493100000000002</v>
      </c>
      <c r="AF1634">
        <v>6.5771100000000002</v>
      </c>
      <c r="AG1634">
        <v>6.6051500000000001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63727800000</v>
      </c>
      <c r="D2000" s="4">
        <v>64756000000</v>
      </c>
      <c r="E2000" s="4">
        <v>66270200000</v>
      </c>
      <c r="F2000" s="4">
        <v>67669700000</v>
      </c>
      <c r="G2000" s="4">
        <v>68949400000</v>
      </c>
      <c r="H2000" s="4">
        <v>69519000000</v>
      </c>
      <c r="I2000" s="4">
        <v>70505300000</v>
      </c>
      <c r="J2000" s="4">
        <v>71887200000</v>
      </c>
      <c r="K2000" s="4">
        <v>72400100000</v>
      </c>
      <c r="L2000" s="4">
        <v>72590700000</v>
      </c>
      <c r="M2000" s="4">
        <v>72430000000</v>
      </c>
      <c r="N2000" s="4">
        <v>72974900000</v>
      </c>
      <c r="O2000" s="4">
        <v>72142200000</v>
      </c>
      <c r="P2000" s="4">
        <v>71479300000</v>
      </c>
      <c r="Q2000" s="4">
        <v>69946400000</v>
      </c>
      <c r="R2000" s="4">
        <v>68575600000</v>
      </c>
      <c r="S2000" s="4">
        <v>66940200000</v>
      </c>
      <c r="T2000" s="4">
        <v>65166600000</v>
      </c>
      <c r="U2000" s="4">
        <v>63301200000</v>
      </c>
      <c r="V2000" s="4">
        <v>61456800000</v>
      </c>
      <c r="W2000" s="4">
        <v>60077100000</v>
      </c>
      <c r="X2000" s="4">
        <v>58509600000</v>
      </c>
      <c r="Y2000" s="4">
        <v>57161800000</v>
      </c>
      <c r="Z2000" s="4">
        <v>56369300000</v>
      </c>
      <c r="AA2000" s="4">
        <v>55775200000</v>
      </c>
      <c r="AB2000" s="4">
        <v>55399200000</v>
      </c>
      <c r="AC2000" s="4">
        <v>55229700000</v>
      </c>
      <c r="AD2000" s="4">
        <v>55242400000</v>
      </c>
      <c r="AE2000" s="4">
        <v>55413600000</v>
      </c>
      <c r="AF2000" s="4">
        <v>55762700000</v>
      </c>
      <c r="AG2000" s="4">
        <v>56517600000</v>
      </c>
    </row>
    <row r="2001" spans="1:33">
      <c r="A2001" t="s">
        <v>4975</v>
      </c>
      <c r="B2001" t="s">
        <v>132</v>
      </c>
      <c r="C2001" s="4">
        <v>21598500000000</v>
      </c>
      <c r="D2001" s="4">
        <v>20226900000000</v>
      </c>
      <c r="E2001" s="4">
        <v>19213900000000</v>
      </c>
      <c r="F2001" s="4">
        <v>18342200000000</v>
      </c>
      <c r="G2001" s="4">
        <v>17598500000000</v>
      </c>
      <c r="H2001" s="4">
        <v>16805200000000</v>
      </c>
      <c r="I2001" s="4">
        <v>16235100000000</v>
      </c>
      <c r="J2001" s="4">
        <v>15851400000000</v>
      </c>
      <c r="K2001" s="4">
        <v>15371000000000</v>
      </c>
      <c r="L2001" s="4">
        <v>14909700000000</v>
      </c>
      <c r="M2001" s="4">
        <v>14443800000000</v>
      </c>
      <c r="N2001" s="4">
        <v>14416700000000</v>
      </c>
      <c r="O2001" s="4">
        <v>14241300000000</v>
      </c>
      <c r="P2001" s="4">
        <v>14103300000000</v>
      </c>
      <c r="Q2001" s="4">
        <v>13804900000000</v>
      </c>
      <c r="R2001" s="4">
        <v>13544000000000</v>
      </c>
      <c r="S2001" s="4">
        <v>13245600000000</v>
      </c>
      <c r="T2001" s="4">
        <v>12926900000000</v>
      </c>
      <c r="U2001" s="4">
        <v>12590900000000</v>
      </c>
      <c r="V2001" s="4">
        <v>12258900000000</v>
      </c>
      <c r="W2001" s="4">
        <v>12019600000000</v>
      </c>
      <c r="X2001" s="4">
        <v>11742300000000</v>
      </c>
      <c r="Y2001" s="4">
        <v>11505300000000</v>
      </c>
      <c r="Z2001" s="4">
        <v>11377200000000</v>
      </c>
      <c r="AA2001" s="4">
        <v>11291600000000</v>
      </c>
      <c r="AB2001" s="4">
        <v>11249400000000</v>
      </c>
      <c r="AC2001" s="4">
        <v>11247200000000</v>
      </c>
      <c r="AD2001" s="4">
        <v>11281700000000</v>
      </c>
      <c r="AE2001" s="4">
        <v>11351200000000</v>
      </c>
      <c r="AF2001" s="4">
        <v>11455400000000</v>
      </c>
      <c r="AG2001" s="4">
        <v>11642800000000</v>
      </c>
    </row>
    <row r="2002" spans="1:33">
      <c r="A2002" t="s">
        <v>4974</v>
      </c>
      <c r="B2002" t="s">
        <v>132</v>
      </c>
      <c r="C2002" s="4">
        <v>15138700000000</v>
      </c>
      <c r="D2002" s="4">
        <v>15113900000000</v>
      </c>
      <c r="E2002" s="4">
        <v>15305400000000</v>
      </c>
      <c r="F2002" s="4">
        <v>15532400000000</v>
      </c>
      <c r="G2002" s="4">
        <v>15665900000000</v>
      </c>
      <c r="H2002" s="4">
        <v>15642700000000</v>
      </c>
      <c r="I2002" s="4">
        <v>15697300000000</v>
      </c>
      <c r="J2002" s="4">
        <v>15816100000000</v>
      </c>
      <c r="K2002" s="4">
        <v>15753400000000</v>
      </c>
      <c r="L2002" s="4">
        <v>15623100000000</v>
      </c>
      <c r="M2002" s="4">
        <v>15417200000000</v>
      </c>
      <c r="N2002" s="4">
        <v>15431400000000</v>
      </c>
      <c r="O2002" s="4">
        <v>15280900000000</v>
      </c>
      <c r="P2002" s="4">
        <v>15146300000000</v>
      </c>
      <c r="Q2002" s="4">
        <v>14828500000000</v>
      </c>
      <c r="R2002" s="4">
        <v>14557900000000</v>
      </c>
      <c r="S2002" s="4">
        <v>14227400000000</v>
      </c>
      <c r="T2002" s="4">
        <v>13853000000000</v>
      </c>
      <c r="U2002" s="4">
        <v>13464200000000</v>
      </c>
      <c r="V2002" s="4">
        <v>13080700000000</v>
      </c>
      <c r="W2002" s="4">
        <v>12808700000000</v>
      </c>
      <c r="X2002" s="4">
        <v>12488600000000</v>
      </c>
      <c r="Y2002" s="4">
        <v>12199500000000</v>
      </c>
      <c r="Z2002" s="4">
        <v>12035100000000</v>
      </c>
      <c r="AA2002" s="4">
        <v>11923600000000</v>
      </c>
      <c r="AB2002" s="4">
        <v>11865000000000</v>
      </c>
      <c r="AC2002" s="4">
        <v>11834200000000</v>
      </c>
      <c r="AD2002" s="4">
        <v>11797900000000</v>
      </c>
      <c r="AE2002" s="4">
        <v>11828500000000</v>
      </c>
      <c r="AF2002" s="4">
        <v>11893100000000</v>
      </c>
      <c r="AG2002" s="4">
        <v>12040900000000</v>
      </c>
    </row>
    <row r="2003" spans="1:33">
      <c r="A2003" t="s">
        <v>4973</v>
      </c>
      <c r="B2003" t="s">
        <v>132</v>
      </c>
      <c r="C2003" s="4">
        <v>1336690000000</v>
      </c>
      <c r="D2003" s="4">
        <v>1249890000000</v>
      </c>
      <c r="E2003" s="4">
        <v>1185590000000</v>
      </c>
      <c r="F2003" s="4">
        <v>1130620000000</v>
      </c>
      <c r="G2003" s="4">
        <v>1083850000000</v>
      </c>
      <c r="H2003" s="4">
        <v>1034390000000</v>
      </c>
      <c r="I2003" s="4">
        <v>998972000000</v>
      </c>
      <c r="J2003" s="4">
        <v>975232000000</v>
      </c>
      <c r="K2003" s="4">
        <v>945883000000</v>
      </c>
      <c r="L2003" s="4">
        <v>917899000000</v>
      </c>
      <c r="M2003" s="4">
        <v>889771000000</v>
      </c>
      <c r="N2003" s="4">
        <v>887839000000</v>
      </c>
      <c r="O2003" s="4">
        <v>876993000000</v>
      </c>
      <c r="P2003" s="4">
        <v>868464000000</v>
      </c>
      <c r="Q2003" s="4">
        <v>850119000000</v>
      </c>
      <c r="R2003" s="4">
        <v>834139000000</v>
      </c>
      <c r="S2003" s="4">
        <v>815865000000</v>
      </c>
      <c r="T2003" s="4">
        <v>796364000000</v>
      </c>
      <c r="U2003" s="4">
        <v>775790000000</v>
      </c>
      <c r="V2003" s="4">
        <v>755449000000</v>
      </c>
      <c r="W2003" s="4">
        <v>740889000000</v>
      </c>
      <c r="X2003" s="4">
        <v>723913000000</v>
      </c>
      <c r="Y2003" s="4">
        <v>709412000000</v>
      </c>
      <c r="Z2003" s="4">
        <v>701627000000</v>
      </c>
      <c r="AA2003" s="4">
        <v>696457000000</v>
      </c>
      <c r="AB2003" s="4">
        <v>693961000000</v>
      </c>
      <c r="AC2003" s="4">
        <v>693928000000</v>
      </c>
      <c r="AD2003" s="4">
        <v>696162000000</v>
      </c>
      <c r="AE2003" s="4">
        <v>700606000000</v>
      </c>
      <c r="AF2003" s="4">
        <v>707140000000</v>
      </c>
      <c r="AG2003" s="4">
        <v>718820000000</v>
      </c>
    </row>
    <row r="2004" spans="1:33">
      <c r="A2004" t="s">
        <v>4972</v>
      </c>
      <c r="B2004" t="s">
        <v>132</v>
      </c>
      <c r="C2004" s="4">
        <v>127896000000</v>
      </c>
      <c r="D2004" s="4">
        <v>146813000000</v>
      </c>
      <c r="E2004" s="4">
        <v>148674000000</v>
      </c>
      <c r="F2004" s="4">
        <v>137958000000</v>
      </c>
      <c r="G2004" s="4">
        <v>138381000000</v>
      </c>
      <c r="H2004" s="4">
        <v>135175000000</v>
      </c>
      <c r="I2004" s="4">
        <v>136185000000</v>
      </c>
      <c r="J2004" s="4">
        <v>139777000000</v>
      </c>
      <c r="K2004" s="4">
        <v>140211000000</v>
      </c>
      <c r="L2004" s="4">
        <v>140360000000</v>
      </c>
      <c r="M2004" s="4">
        <v>139883000000</v>
      </c>
      <c r="N2004" s="4">
        <v>141176000000</v>
      </c>
      <c r="O2004" s="4">
        <v>140656000000</v>
      </c>
      <c r="P2004" s="4">
        <v>140508000000</v>
      </c>
      <c r="Q2004" s="4">
        <v>138212000000</v>
      </c>
      <c r="R2004" s="4">
        <v>133046000000</v>
      </c>
      <c r="S2004" s="4">
        <v>128642000000</v>
      </c>
      <c r="T2004" s="4">
        <v>125328000000</v>
      </c>
      <c r="U2004" s="4">
        <v>121526000000</v>
      </c>
      <c r="V2004" s="4">
        <v>117641000000</v>
      </c>
      <c r="W2004" s="4">
        <v>112022000000</v>
      </c>
      <c r="X2004" s="4">
        <v>106852000000</v>
      </c>
      <c r="Y2004" s="4">
        <v>104524000000</v>
      </c>
      <c r="Z2004" s="4">
        <v>101758000000</v>
      </c>
      <c r="AA2004" s="4">
        <v>97982200000</v>
      </c>
      <c r="AB2004" s="4">
        <v>93350200000</v>
      </c>
      <c r="AC2004" s="4">
        <v>91145900000</v>
      </c>
      <c r="AD2004" s="4">
        <v>97526700000</v>
      </c>
      <c r="AE2004" s="4">
        <v>98565300000</v>
      </c>
      <c r="AF2004" s="4">
        <v>100175000000</v>
      </c>
      <c r="AG2004" s="4">
        <v>102329000000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3630590000000</v>
      </c>
      <c r="D2007" s="4">
        <v>3630940000000</v>
      </c>
      <c r="E2007" s="4">
        <v>3656700000000</v>
      </c>
      <c r="F2007" s="4">
        <v>3673240000000</v>
      </c>
      <c r="G2007" s="4">
        <v>3679720000000</v>
      </c>
      <c r="H2007" s="4">
        <v>3646080000000</v>
      </c>
      <c r="I2007" s="4">
        <v>3633070000000</v>
      </c>
      <c r="J2007" s="4">
        <v>3637310000000</v>
      </c>
      <c r="K2007" s="4">
        <v>3596490000000</v>
      </c>
      <c r="L2007" s="4">
        <v>3540710000000</v>
      </c>
      <c r="M2007" s="4">
        <v>3466830000000</v>
      </c>
      <c r="N2007" s="4">
        <v>3477290000000</v>
      </c>
      <c r="O2007" s="4">
        <v>3437280000000</v>
      </c>
      <c r="P2007" s="4">
        <v>3402470000000</v>
      </c>
      <c r="Q2007" s="4">
        <v>3326370000000</v>
      </c>
      <c r="R2007" s="4">
        <v>3257450000000</v>
      </c>
      <c r="S2007" s="4">
        <v>3175930000000</v>
      </c>
      <c r="T2007" s="4">
        <v>3088240000000</v>
      </c>
      <c r="U2007" s="4">
        <v>2995730000000</v>
      </c>
      <c r="V2007" s="4">
        <v>2905380000000</v>
      </c>
      <c r="W2007" s="4">
        <v>2836380000000</v>
      </c>
      <c r="X2007" s="4">
        <v>2759770000000</v>
      </c>
      <c r="Y2007" s="4">
        <v>2693000000000</v>
      </c>
      <c r="Z2007" s="4">
        <v>2651130000000</v>
      </c>
      <c r="AA2007" s="4">
        <v>2620130000000</v>
      </c>
      <c r="AB2007" s="4">
        <v>2599040000000</v>
      </c>
      <c r="AC2007" s="4">
        <v>2587250000000</v>
      </c>
      <c r="AD2007" s="4">
        <v>2584700000000</v>
      </c>
      <c r="AE2007" s="4">
        <v>2589330000000</v>
      </c>
      <c r="AF2007" s="4">
        <v>2602550000000</v>
      </c>
      <c r="AG2007" s="4">
        <v>2634040000000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5440660000</v>
      </c>
      <c r="D2010" s="4">
        <v>5792670000</v>
      </c>
      <c r="E2010" s="4">
        <v>6077970000</v>
      </c>
      <c r="F2010" s="4">
        <v>6440510000</v>
      </c>
      <c r="G2010" s="4">
        <v>6742490000</v>
      </c>
      <c r="H2010" s="4">
        <v>7112190000</v>
      </c>
      <c r="I2010" s="4">
        <v>7413400000</v>
      </c>
      <c r="J2010" s="4">
        <v>7729690000</v>
      </c>
      <c r="K2010" s="4">
        <v>8118090000</v>
      </c>
      <c r="L2010" s="4">
        <v>8423930000</v>
      </c>
      <c r="M2010" s="4">
        <v>8823900000</v>
      </c>
      <c r="N2010" s="4">
        <v>8916660000</v>
      </c>
      <c r="O2010" s="4">
        <v>8981530000</v>
      </c>
      <c r="P2010" s="4">
        <v>8958200000</v>
      </c>
      <c r="Q2010" s="4">
        <v>9018930000</v>
      </c>
      <c r="R2010" s="4">
        <v>8971460000</v>
      </c>
      <c r="S2010" s="4">
        <v>8933080000</v>
      </c>
      <c r="T2010" s="4">
        <v>8961690000</v>
      </c>
      <c r="U2010" s="4">
        <v>8892000000</v>
      </c>
      <c r="V2010" s="4">
        <v>8899780000</v>
      </c>
      <c r="W2010" s="4">
        <v>8829890000</v>
      </c>
      <c r="X2010" s="4">
        <v>8825420000</v>
      </c>
      <c r="Y2010" s="4">
        <v>8754200000</v>
      </c>
      <c r="Z2010" s="4">
        <v>8771380000</v>
      </c>
      <c r="AA2010" s="4">
        <v>8716200000</v>
      </c>
      <c r="AB2010" s="4">
        <v>8737230000</v>
      </c>
      <c r="AC2010" s="4">
        <v>8702180000</v>
      </c>
      <c r="AD2010" s="4">
        <v>8744000000</v>
      </c>
      <c r="AE2010" s="4">
        <v>8725230000</v>
      </c>
      <c r="AF2010" s="4">
        <v>8796120000</v>
      </c>
      <c r="AG2010" s="4">
        <v>8802050000</v>
      </c>
    </row>
    <row r="2011" spans="1:33">
      <c r="A2011" t="s">
        <v>4965</v>
      </c>
      <c r="B2011" t="s">
        <v>132</v>
      </c>
      <c r="C2011" s="4">
        <v>96470600000</v>
      </c>
      <c r="D2011" s="4">
        <v>95967600000</v>
      </c>
      <c r="E2011" s="4">
        <v>94501400000</v>
      </c>
      <c r="F2011" s="4">
        <v>93965300000</v>
      </c>
      <c r="G2011" s="4">
        <v>92489300000</v>
      </c>
      <c r="H2011" s="4">
        <v>91845400000</v>
      </c>
      <c r="I2011" s="4">
        <v>90279300000</v>
      </c>
      <c r="J2011" s="4">
        <v>88688300000</v>
      </c>
      <c r="K2011" s="4">
        <v>87913700000</v>
      </c>
      <c r="L2011" s="4">
        <v>86198500000</v>
      </c>
      <c r="M2011" s="4">
        <v>85251800000</v>
      </c>
      <c r="N2011" s="4">
        <v>84759600000</v>
      </c>
      <c r="O2011" s="4">
        <v>85206300000</v>
      </c>
      <c r="P2011" s="4">
        <v>84710100000</v>
      </c>
      <c r="Q2011" s="4">
        <v>84904500000</v>
      </c>
      <c r="R2011" s="4">
        <v>84163200000</v>
      </c>
      <c r="S2011" s="4">
        <v>83317400000</v>
      </c>
      <c r="T2011" s="4">
        <v>83130400000</v>
      </c>
      <c r="U2011" s="4">
        <v>82097400000</v>
      </c>
      <c r="V2011" s="4">
        <v>81700600000</v>
      </c>
      <c r="W2011" s="4">
        <v>80514200000</v>
      </c>
      <c r="X2011" s="4">
        <v>80018800000</v>
      </c>
      <c r="Y2011" s="4">
        <v>78834800000</v>
      </c>
      <c r="Z2011" s="4">
        <v>78414500000</v>
      </c>
      <c r="AA2011" s="4">
        <v>77360300000</v>
      </c>
      <c r="AB2011" s="4">
        <v>77067200000</v>
      </c>
      <c r="AC2011" s="4">
        <v>76156500000</v>
      </c>
      <c r="AD2011" s="4">
        <v>76016600000</v>
      </c>
      <c r="AE2011" s="4">
        <v>75294000000</v>
      </c>
      <c r="AF2011" s="4">
        <v>75297100000</v>
      </c>
      <c r="AG2011" s="4">
        <v>74712200000</v>
      </c>
    </row>
    <row r="2012" spans="1:33">
      <c r="A2012" t="s">
        <v>4964</v>
      </c>
      <c r="B2012" t="s">
        <v>132</v>
      </c>
      <c r="C2012" s="4">
        <v>20140200000000</v>
      </c>
      <c r="D2012" s="4">
        <v>20188300000000</v>
      </c>
      <c r="E2012" s="4">
        <v>20163900000000</v>
      </c>
      <c r="F2012" s="4">
        <v>20438600000000</v>
      </c>
      <c r="G2012" s="4">
        <v>20427300000000</v>
      </c>
      <c r="H2012" s="4">
        <v>20624900000000</v>
      </c>
      <c r="I2012" s="4">
        <v>20590100000000</v>
      </c>
      <c r="J2012" s="4">
        <v>20548000000000</v>
      </c>
      <c r="K2012" s="4">
        <v>20700300000000</v>
      </c>
      <c r="L2012" s="4">
        <v>20632800000000</v>
      </c>
      <c r="M2012" s="4">
        <v>20757000000000</v>
      </c>
      <c r="N2012" s="4">
        <v>20669900000000</v>
      </c>
      <c r="O2012" s="4">
        <v>20761000000000</v>
      </c>
      <c r="P2012" s="4">
        <v>20620100000000</v>
      </c>
      <c r="Q2012" s="4">
        <v>20657200000000</v>
      </c>
      <c r="R2012" s="4">
        <v>20487800000000</v>
      </c>
      <c r="S2012" s="4">
        <v>20275800000000</v>
      </c>
      <c r="T2012" s="4">
        <v>20210900000000</v>
      </c>
      <c r="U2012" s="4">
        <v>19946900000000</v>
      </c>
      <c r="V2012" s="4">
        <v>19841700000000</v>
      </c>
      <c r="W2012" s="4">
        <v>19560100000000</v>
      </c>
      <c r="X2012" s="4">
        <v>19442400000000</v>
      </c>
      <c r="Y2012" s="4">
        <v>19141800000000</v>
      </c>
      <c r="Z2012" s="4">
        <v>19031200000000</v>
      </c>
      <c r="AA2012" s="4">
        <v>18771300000000</v>
      </c>
      <c r="AB2012" s="4">
        <v>18719800000000</v>
      </c>
      <c r="AC2012" s="4">
        <v>18497600000000</v>
      </c>
      <c r="AD2012" s="4">
        <v>18387200000000</v>
      </c>
      <c r="AE2012" s="4">
        <v>18178100000000</v>
      </c>
      <c r="AF2012" s="4">
        <v>18152700000000</v>
      </c>
      <c r="AG2012" s="4">
        <v>17984000000000</v>
      </c>
    </row>
    <row r="2013" spans="1:33">
      <c r="A2013" t="s">
        <v>4963</v>
      </c>
      <c r="B2013" t="s">
        <v>132</v>
      </c>
      <c r="C2013" s="4">
        <v>6163170000</v>
      </c>
      <c r="D2013" s="4">
        <v>6131040000</v>
      </c>
      <c r="E2013" s="4">
        <v>6037370000</v>
      </c>
      <c r="F2013" s="4">
        <v>6003120000</v>
      </c>
      <c r="G2013" s="4">
        <v>5908820000</v>
      </c>
      <c r="H2013" s="4">
        <v>5867690000</v>
      </c>
      <c r="I2013" s="4">
        <v>5767630000</v>
      </c>
      <c r="J2013" s="4">
        <v>5665990000</v>
      </c>
      <c r="K2013" s="4">
        <v>5616500000</v>
      </c>
      <c r="L2013" s="4">
        <v>5506920000</v>
      </c>
      <c r="M2013" s="4">
        <v>5446440000</v>
      </c>
      <c r="N2013" s="4">
        <v>5415000000</v>
      </c>
      <c r="O2013" s="4">
        <v>5443540000</v>
      </c>
      <c r="P2013" s="4">
        <v>5411830000</v>
      </c>
      <c r="Q2013" s="4">
        <v>5424260000</v>
      </c>
      <c r="R2013" s="4">
        <v>5376890000</v>
      </c>
      <c r="S2013" s="4">
        <v>5322860000</v>
      </c>
      <c r="T2013" s="4">
        <v>5310910000</v>
      </c>
      <c r="U2013" s="4">
        <v>5244920000</v>
      </c>
      <c r="V2013" s="4">
        <v>5219570000</v>
      </c>
      <c r="W2013" s="4">
        <v>5143770000</v>
      </c>
      <c r="X2013" s="4">
        <v>5112130000</v>
      </c>
      <c r="Y2013" s="4">
        <v>5036480000</v>
      </c>
      <c r="Z2013" s="4">
        <v>5009630000</v>
      </c>
      <c r="AA2013" s="4">
        <v>4942280000</v>
      </c>
      <c r="AB2013" s="4">
        <v>4923560000</v>
      </c>
      <c r="AC2013" s="4">
        <v>4865380000</v>
      </c>
      <c r="AD2013" s="4">
        <v>4856440000</v>
      </c>
      <c r="AE2013" s="4">
        <v>4810270000</v>
      </c>
      <c r="AF2013" s="4">
        <v>4810470000</v>
      </c>
      <c r="AG2013" s="4">
        <v>4773100000</v>
      </c>
    </row>
    <row r="2014" spans="1:33">
      <c r="A2014" t="s">
        <v>4962</v>
      </c>
      <c r="B2014" t="s">
        <v>132</v>
      </c>
      <c r="C2014" s="4">
        <v>170150000000</v>
      </c>
      <c r="D2014" s="4">
        <v>196105000000</v>
      </c>
      <c r="E2014" s="4">
        <v>195868000000</v>
      </c>
      <c r="F2014" s="4">
        <v>181534000000</v>
      </c>
      <c r="G2014" s="4">
        <v>180440000000</v>
      </c>
      <c r="H2014" s="4">
        <v>178227000000</v>
      </c>
      <c r="I2014" s="4">
        <v>178633000000</v>
      </c>
      <c r="J2014" s="4">
        <v>181595000000</v>
      </c>
      <c r="K2014" s="4">
        <v>184240000000</v>
      </c>
      <c r="L2014" s="4">
        <v>185368000000</v>
      </c>
      <c r="M2014" s="4">
        <v>188332000000</v>
      </c>
      <c r="N2014" s="4">
        <v>189101000000</v>
      </c>
      <c r="O2014" s="4">
        <v>191098000000</v>
      </c>
      <c r="P2014" s="4">
        <v>191288000000</v>
      </c>
      <c r="Q2014" s="4">
        <v>192539000000</v>
      </c>
      <c r="R2014" s="4">
        <v>187239000000</v>
      </c>
      <c r="S2014" s="4">
        <v>183331000000</v>
      </c>
      <c r="T2014" s="4">
        <v>182847000000</v>
      </c>
      <c r="U2014" s="4">
        <v>180038000000</v>
      </c>
      <c r="V2014" s="4">
        <v>178446000000</v>
      </c>
      <c r="W2014" s="4">
        <v>171068000000</v>
      </c>
      <c r="X2014" s="4">
        <v>166349000000</v>
      </c>
      <c r="Y2014" s="4">
        <v>164006000000</v>
      </c>
      <c r="Z2014" s="4">
        <v>160911000000</v>
      </c>
      <c r="AA2014" s="4">
        <v>154254000000</v>
      </c>
      <c r="AB2014" s="4">
        <v>147281000000</v>
      </c>
      <c r="AC2014" s="4">
        <v>142467000000</v>
      </c>
      <c r="AD2014" s="4">
        <v>151997000000</v>
      </c>
      <c r="AE2014" s="4">
        <v>151475000000</v>
      </c>
      <c r="AF2014" s="4">
        <v>152899000000</v>
      </c>
      <c r="AG2014" s="4">
        <v>152836000000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529663000000</v>
      </c>
      <c r="D2017" s="4">
        <v>548653000000</v>
      </c>
      <c r="E2017" s="4">
        <v>562660000000</v>
      </c>
      <c r="F2017" s="4">
        <v>582553000000</v>
      </c>
      <c r="G2017" s="4">
        <v>596572000000</v>
      </c>
      <c r="H2017" s="4">
        <v>616635000000</v>
      </c>
      <c r="I2017" s="4">
        <v>630412000000</v>
      </c>
      <c r="J2017" s="4">
        <v>644229000000</v>
      </c>
      <c r="K2017" s="4">
        <v>664427000000</v>
      </c>
      <c r="L2017" s="4">
        <v>677867000000</v>
      </c>
      <c r="M2017" s="4">
        <v>697610000000</v>
      </c>
      <c r="N2017" s="4">
        <v>700443000000</v>
      </c>
      <c r="O2017" s="4">
        <v>704408000000</v>
      </c>
      <c r="P2017" s="4">
        <v>700838000000</v>
      </c>
      <c r="Q2017" s="4">
        <v>703352000000</v>
      </c>
      <c r="R2017" s="4">
        <v>698427000000</v>
      </c>
      <c r="S2017" s="4">
        <v>692875000000</v>
      </c>
      <c r="T2017" s="4">
        <v>693395000000</v>
      </c>
      <c r="U2017" s="4">
        <v>686539000000</v>
      </c>
      <c r="V2017" s="4">
        <v>685381000000</v>
      </c>
      <c r="W2017" s="4">
        <v>677775000000</v>
      </c>
      <c r="X2017" s="4">
        <v>675806000000</v>
      </c>
      <c r="Y2017" s="4">
        <v>668156000000</v>
      </c>
      <c r="Z2017" s="4">
        <v>667133000000</v>
      </c>
      <c r="AA2017" s="4">
        <v>660488000000</v>
      </c>
      <c r="AB2017" s="4">
        <v>660483000000</v>
      </c>
      <c r="AC2017" s="4">
        <v>655433000000</v>
      </c>
      <c r="AD2017" s="4">
        <v>656821000000</v>
      </c>
      <c r="AE2017" s="4">
        <v>653067000000</v>
      </c>
      <c r="AF2017" s="4">
        <v>655958000000</v>
      </c>
      <c r="AG2017" s="4">
        <v>653659000000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41730200</v>
      </c>
      <c r="D2020" s="4">
        <v>42403500</v>
      </c>
      <c r="E2020" s="4">
        <v>43395100</v>
      </c>
      <c r="F2020" s="4">
        <v>44311400</v>
      </c>
      <c r="G2020" s="4">
        <v>45149400</v>
      </c>
      <c r="H2020" s="4">
        <v>45522400</v>
      </c>
      <c r="I2020" s="4">
        <v>46168200</v>
      </c>
      <c r="J2020" s="4">
        <v>47073100</v>
      </c>
      <c r="K2020" s="4">
        <v>47409000</v>
      </c>
      <c r="L2020" s="4">
        <v>47533800</v>
      </c>
      <c r="M2020" s="4">
        <v>47428600</v>
      </c>
      <c r="N2020" s="4">
        <v>47785400</v>
      </c>
      <c r="O2020" s="4">
        <v>47240100</v>
      </c>
      <c r="P2020" s="4">
        <v>46806100</v>
      </c>
      <c r="Q2020" s="4">
        <v>45802200</v>
      </c>
      <c r="R2020" s="4">
        <v>44904700</v>
      </c>
      <c r="S2020" s="4">
        <v>43833800</v>
      </c>
      <c r="T2020" s="4">
        <v>42672400</v>
      </c>
      <c r="U2020" s="4">
        <v>41450900</v>
      </c>
      <c r="V2020" s="4">
        <v>40243100</v>
      </c>
      <c r="W2020" s="4">
        <v>39339700</v>
      </c>
      <c r="X2020" s="4">
        <v>38313200</v>
      </c>
      <c r="Y2020" s="4">
        <v>37430700</v>
      </c>
      <c r="Z2020" s="4">
        <v>36911700</v>
      </c>
      <c r="AA2020" s="4">
        <v>36522700</v>
      </c>
      <c r="AB2020" s="4">
        <v>36276500</v>
      </c>
      <c r="AC2020" s="4">
        <v>36165500</v>
      </c>
      <c r="AD2020" s="4">
        <v>36173800</v>
      </c>
      <c r="AE2020" s="4">
        <v>36285900</v>
      </c>
      <c r="AF2020" s="4">
        <v>36514500</v>
      </c>
      <c r="AG2020" s="4">
        <v>37008900</v>
      </c>
    </row>
    <row r="2021" spans="1:33">
      <c r="A2021" t="s">
        <v>4955</v>
      </c>
      <c r="B2021" t="s">
        <v>132</v>
      </c>
      <c r="C2021" s="4">
        <v>25399300000</v>
      </c>
      <c r="D2021" s="4">
        <v>23786300000</v>
      </c>
      <c r="E2021" s="4">
        <v>22595100000</v>
      </c>
      <c r="F2021" s="4">
        <v>21570000000</v>
      </c>
      <c r="G2021" s="4">
        <v>20695400000</v>
      </c>
      <c r="H2021" s="4">
        <v>19762500000</v>
      </c>
      <c r="I2021" s="4">
        <v>19092100000</v>
      </c>
      <c r="J2021" s="4">
        <v>18640800000</v>
      </c>
      <c r="K2021" s="4">
        <v>18075900000</v>
      </c>
      <c r="L2021" s="4">
        <v>17533500000</v>
      </c>
      <c r="M2021" s="4">
        <v>16985600000</v>
      </c>
      <c r="N2021" s="4">
        <v>16953700000</v>
      </c>
      <c r="O2021" s="4">
        <v>16747400000</v>
      </c>
      <c r="P2021" s="4">
        <v>16585100000</v>
      </c>
      <c r="Q2021" s="4">
        <v>16234300000</v>
      </c>
      <c r="R2021" s="4">
        <v>15927500000</v>
      </c>
      <c r="S2021" s="4">
        <v>15576500000</v>
      </c>
      <c r="T2021" s="4">
        <v>15201800000</v>
      </c>
      <c r="U2021" s="4">
        <v>14806600000</v>
      </c>
      <c r="V2021" s="4">
        <v>14416100000</v>
      </c>
      <c r="W2021" s="4">
        <v>14134800000</v>
      </c>
      <c r="X2021" s="4">
        <v>13808600000</v>
      </c>
      <c r="Y2021" s="4">
        <v>13529900000</v>
      </c>
      <c r="Z2021" s="4">
        <v>13379300000</v>
      </c>
      <c r="AA2021" s="4">
        <v>13278600000</v>
      </c>
      <c r="AB2021" s="4">
        <v>13229000000</v>
      </c>
      <c r="AC2021" s="4">
        <v>13226400000</v>
      </c>
      <c r="AD2021" s="4">
        <v>13267100000</v>
      </c>
      <c r="AE2021" s="4">
        <v>13348700000</v>
      </c>
      <c r="AF2021" s="4">
        <v>13471200000</v>
      </c>
      <c r="AG2021" s="4">
        <v>13691600000</v>
      </c>
    </row>
    <row r="2022" spans="1:33">
      <c r="A2022" t="s">
        <v>4954</v>
      </c>
      <c r="B2022" t="s">
        <v>132</v>
      </c>
      <c r="C2022" s="4">
        <v>21212000000</v>
      </c>
      <c r="D2022" s="4">
        <v>21177300000</v>
      </c>
      <c r="E2022" s="4">
        <v>21445700000</v>
      </c>
      <c r="F2022" s="4">
        <v>21763700000</v>
      </c>
      <c r="G2022" s="4">
        <v>21950700000</v>
      </c>
      <c r="H2022" s="4">
        <v>21918300000</v>
      </c>
      <c r="I2022" s="4">
        <v>21994700000</v>
      </c>
      <c r="J2022" s="4">
        <v>22161200000</v>
      </c>
      <c r="K2022" s="4">
        <v>22073400000</v>
      </c>
      <c r="L2022" s="4">
        <v>21890800000</v>
      </c>
      <c r="M2022" s="4">
        <v>21602300000</v>
      </c>
      <c r="N2022" s="4">
        <v>21622200000</v>
      </c>
      <c r="O2022" s="4">
        <v>21411300000</v>
      </c>
      <c r="P2022" s="4">
        <v>21222700000</v>
      </c>
      <c r="Q2022" s="4">
        <v>20777400000</v>
      </c>
      <c r="R2022" s="4">
        <v>20398300000</v>
      </c>
      <c r="S2022" s="4">
        <v>19935200000</v>
      </c>
      <c r="T2022" s="4">
        <v>19410600000</v>
      </c>
      <c r="U2022" s="4">
        <v>18865800000</v>
      </c>
      <c r="V2022" s="4">
        <v>18328400000</v>
      </c>
      <c r="W2022" s="4">
        <v>17947300000</v>
      </c>
      <c r="X2022" s="4">
        <v>17498700000</v>
      </c>
      <c r="Y2022" s="4">
        <v>17093700000</v>
      </c>
      <c r="Z2022" s="4">
        <v>16863300000</v>
      </c>
      <c r="AA2022" s="4">
        <v>16707100000</v>
      </c>
      <c r="AB2022" s="4">
        <v>16625100000</v>
      </c>
      <c r="AC2022" s="4">
        <v>16581900000</v>
      </c>
      <c r="AD2022" s="4">
        <v>16531000000</v>
      </c>
      <c r="AE2022" s="4">
        <v>16573900000</v>
      </c>
      <c r="AF2022" s="4">
        <v>16664400000</v>
      </c>
      <c r="AG2022" s="4">
        <v>16871500000</v>
      </c>
    </row>
    <row r="2023" spans="1:33">
      <c r="A2023" t="s">
        <v>4953</v>
      </c>
      <c r="B2023" t="s">
        <v>132</v>
      </c>
      <c r="C2023" s="4">
        <v>2800860000</v>
      </c>
      <c r="D2023" s="4">
        <v>2618990000</v>
      </c>
      <c r="E2023" s="4">
        <v>2484250000</v>
      </c>
      <c r="F2023" s="4">
        <v>2369060000</v>
      </c>
      <c r="G2023" s="4">
        <v>2271060000</v>
      </c>
      <c r="H2023" s="4">
        <v>2167420000</v>
      </c>
      <c r="I2023" s="4">
        <v>2093220000</v>
      </c>
      <c r="J2023" s="4">
        <v>2043470000</v>
      </c>
      <c r="K2023" s="4">
        <v>1981970000</v>
      </c>
      <c r="L2023" s="4">
        <v>1923340000</v>
      </c>
      <c r="M2023" s="4">
        <v>1864400000</v>
      </c>
      <c r="N2023" s="4">
        <v>1860350000</v>
      </c>
      <c r="O2023" s="4">
        <v>1837620000</v>
      </c>
      <c r="P2023" s="4">
        <v>1819750000</v>
      </c>
      <c r="Q2023" s="4">
        <v>1781310000</v>
      </c>
      <c r="R2023" s="4">
        <v>1747830000</v>
      </c>
      <c r="S2023" s="4">
        <v>1709540000</v>
      </c>
      <c r="T2023" s="4">
        <v>1668680000</v>
      </c>
      <c r="U2023" s="4">
        <v>1625570000</v>
      </c>
      <c r="V2023" s="4">
        <v>1582940000</v>
      </c>
      <c r="W2023" s="4">
        <v>1552440000</v>
      </c>
      <c r="X2023" s="4">
        <v>1516860000</v>
      </c>
      <c r="Y2023" s="4">
        <v>1486480000</v>
      </c>
      <c r="Z2023" s="4">
        <v>1470170000</v>
      </c>
      <c r="AA2023" s="4">
        <v>1459330000</v>
      </c>
      <c r="AB2023" s="4">
        <v>1454100000</v>
      </c>
      <c r="AC2023" s="4">
        <v>1454030000</v>
      </c>
      <c r="AD2023" s="4">
        <v>1458720000</v>
      </c>
      <c r="AE2023" s="4">
        <v>1468030000</v>
      </c>
      <c r="AF2023" s="4">
        <v>1481720000</v>
      </c>
      <c r="AG2023" s="4">
        <v>1506190000</v>
      </c>
    </row>
    <row r="2024" spans="1:33">
      <c r="A2024" t="s">
        <v>4952</v>
      </c>
      <c r="B2024" t="s">
        <v>132</v>
      </c>
      <c r="C2024" s="4">
        <v>954581000</v>
      </c>
      <c r="D2024" s="4">
        <v>1095780000</v>
      </c>
      <c r="E2024" s="4">
        <v>1109670000</v>
      </c>
      <c r="F2024" s="4">
        <v>1029680000</v>
      </c>
      <c r="G2024" s="4">
        <v>1032840000</v>
      </c>
      <c r="H2024" s="4">
        <v>1008910000</v>
      </c>
      <c r="I2024" s="4">
        <v>1016450000</v>
      </c>
      <c r="J2024" s="4">
        <v>1043260000</v>
      </c>
      <c r="K2024" s="4">
        <v>1046500000</v>
      </c>
      <c r="L2024" s="4">
        <v>1047620000</v>
      </c>
      <c r="M2024" s="4">
        <v>1044050000</v>
      </c>
      <c r="N2024" s="4">
        <v>1053700000</v>
      </c>
      <c r="O2024" s="4">
        <v>1049820000</v>
      </c>
      <c r="P2024" s="4">
        <v>1048720000</v>
      </c>
      <c r="Q2024" s="4">
        <v>1031580000</v>
      </c>
      <c r="R2024" s="4">
        <v>993019000</v>
      </c>
      <c r="S2024" s="4">
        <v>960155000</v>
      </c>
      <c r="T2024" s="4">
        <v>935416000</v>
      </c>
      <c r="U2024" s="4">
        <v>907043000</v>
      </c>
      <c r="V2024" s="4">
        <v>878042000</v>
      </c>
      <c r="W2024" s="4">
        <v>836104000</v>
      </c>
      <c r="X2024" s="4">
        <v>797518000</v>
      </c>
      <c r="Y2024" s="4">
        <v>780145000</v>
      </c>
      <c r="Z2024" s="4">
        <v>759496000</v>
      </c>
      <c r="AA2024" s="4">
        <v>731315000</v>
      </c>
      <c r="AB2024" s="4">
        <v>696743000</v>
      </c>
      <c r="AC2024" s="4">
        <v>680290000</v>
      </c>
      <c r="AD2024" s="4">
        <v>727915000</v>
      </c>
      <c r="AE2024" s="4">
        <v>735667000</v>
      </c>
      <c r="AF2024" s="4">
        <v>747683000</v>
      </c>
      <c r="AG2024" s="4">
        <v>763755000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2393700000</v>
      </c>
      <c r="D2027" s="4">
        <v>2393940000</v>
      </c>
      <c r="E2027" s="4">
        <v>2410920000</v>
      </c>
      <c r="F2027" s="4">
        <v>2421820000</v>
      </c>
      <c r="G2027" s="4">
        <v>2426100000</v>
      </c>
      <c r="H2027" s="4">
        <v>2403920000</v>
      </c>
      <c r="I2027" s="4">
        <v>2395340000</v>
      </c>
      <c r="J2027" s="4">
        <v>2398140000</v>
      </c>
      <c r="K2027" s="4">
        <v>2371230000</v>
      </c>
      <c r="L2027" s="4">
        <v>2334450000</v>
      </c>
      <c r="M2027" s="4">
        <v>2285740000</v>
      </c>
      <c r="N2027" s="4">
        <v>2292630000</v>
      </c>
      <c r="O2027" s="4">
        <v>2266250000</v>
      </c>
      <c r="P2027" s="4">
        <v>2243300000</v>
      </c>
      <c r="Q2027" s="4">
        <v>2193130000</v>
      </c>
      <c r="R2027" s="4">
        <v>2147690000</v>
      </c>
      <c r="S2027" s="4">
        <v>2093940000</v>
      </c>
      <c r="T2027" s="4">
        <v>2036130000</v>
      </c>
      <c r="U2027" s="4">
        <v>1975130000</v>
      </c>
      <c r="V2027" s="4">
        <v>1915560000</v>
      </c>
      <c r="W2027" s="4">
        <v>1870070000</v>
      </c>
      <c r="X2027" s="4">
        <v>1819560000</v>
      </c>
      <c r="Y2027" s="4">
        <v>1775540000</v>
      </c>
      <c r="Z2027" s="4">
        <v>1747940000</v>
      </c>
      <c r="AA2027" s="4">
        <v>1727500000</v>
      </c>
      <c r="AB2027" s="4">
        <v>1713590000</v>
      </c>
      <c r="AC2027" s="4">
        <v>1705810000</v>
      </c>
      <c r="AD2027" s="4">
        <v>1704140000</v>
      </c>
      <c r="AE2027" s="4">
        <v>1707190000</v>
      </c>
      <c r="AF2027" s="4">
        <v>1715900000</v>
      </c>
      <c r="AG2027" s="4">
        <v>1736670000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3562650</v>
      </c>
      <c r="D2030" s="4">
        <v>3793150</v>
      </c>
      <c r="E2030" s="4">
        <v>3979970</v>
      </c>
      <c r="F2030" s="4">
        <v>4217370</v>
      </c>
      <c r="G2030" s="4">
        <v>4415110</v>
      </c>
      <c r="H2030" s="4">
        <v>4657200</v>
      </c>
      <c r="I2030" s="4">
        <v>4854440</v>
      </c>
      <c r="J2030" s="4">
        <v>5061550</v>
      </c>
      <c r="K2030" s="4">
        <v>5315880</v>
      </c>
      <c r="L2030" s="4">
        <v>5516160</v>
      </c>
      <c r="M2030" s="4">
        <v>5778060</v>
      </c>
      <c r="N2030" s="4">
        <v>5838800</v>
      </c>
      <c r="O2030" s="4">
        <v>5881280</v>
      </c>
      <c r="P2030" s="4">
        <v>5866000</v>
      </c>
      <c r="Q2030" s="4">
        <v>5905770</v>
      </c>
      <c r="R2030" s="4">
        <v>5874690</v>
      </c>
      <c r="S2030" s="4">
        <v>5849550</v>
      </c>
      <c r="T2030" s="4">
        <v>5868290</v>
      </c>
      <c r="U2030" s="4">
        <v>5822660</v>
      </c>
      <c r="V2030" s="4">
        <v>5827750</v>
      </c>
      <c r="W2030" s="4">
        <v>5781980</v>
      </c>
      <c r="X2030" s="4">
        <v>5779060</v>
      </c>
      <c r="Y2030" s="4">
        <v>5732420</v>
      </c>
      <c r="Z2030" s="4">
        <v>5743670</v>
      </c>
      <c r="AA2030" s="4">
        <v>5707540</v>
      </c>
      <c r="AB2030" s="4">
        <v>5721310</v>
      </c>
      <c r="AC2030" s="4">
        <v>5698360</v>
      </c>
      <c r="AD2030" s="4">
        <v>5725740</v>
      </c>
      <c r="AE2030" s="4">
        <v>5713450</v>
      </c>
      <c r="AF2030" s="4">
        <v>5759870</v>
      </c>
      <c r="AG2030" s="4">
        <v>5763760</v>
      </c>
    </row>
    <row r="2031" spans="1:33">
      <c r="A2031" t="s">
        <v>4945</v>
      </c>
      <c r="B2031" t="s">
        <v>132</v>
      </c>
      <c r="C2031" s="4">
        <v>113447000</v>
      </c>
      <c r="D2031" s="4">
        <v>112856000</v>
      </c>
      <c r="E2031" s="4">
        <v>111131000</v>
      </c>
      <c r="F2031" s="4">
        <v>110501000</v>
      </c>
      <c r="G2031" s="4">
        <v>108765000</v>
      </c>
      <c r="H2031" s="4">
        <v>108008000</v>
      </c>
      <c r="I2031" s="4">
        <v>106166000</v>
      </c>
      <c r="J2031" s="4">
        <v>104295000</v>
      </c>
      <c r="K2031" s="4">
        <v>103384000</v>
      </c>
      <c r="L2031" s="4">
        <v>101367000</v>
      </c>
      <c r="M2031" s="4">
        <v>100254000</v>
      </c>
      <c r="N2031" s="4">
        <v>99675200</v>
      </c>
      <c r="O2031" s="4">
        <v>100201000</v>
      </c>
      <c r="P2031" s="4">
        <v>99617000</v>
      </c>
      <c r="Q2031" s="4">
        <v>99845700</v>
      </c>
      <c r="R2031" s="4">
        <v>98973800</v>
      </c>
      <c r="S2031" s="4">
        <v>97979200</v>
      </c>
      <c r="T2031" s="4">
        <v>97759400</v>
      </c>
      <c r="U2031" s="4">
        <v>96544500</v>
      </c>
      <c r="V2031" s="4">
        <v>96077900</v>
      </c>
      <c r="W2031" s="4">
        <v>94682800</v>
      </c>
      <c r="X2031" s="4">
        <v>94100200</v>
      </c>
      <c r="Y2031" s="4">
        <v>92707800</v>
      </c>
      <c r="Z2031" s="4">
        <v>92213500</v>
      </c>
      <c r="AA2031" s="4">
        <v>90973800</v>
      </c>
      <c r="AB2031" s="4">
        <v>90629200</v>
      </c>
      <c r="AC2031" s="4">
        <v>89558200</v>
      </c>
      <c r="AD2031" s="4">
        <v>89393700</v>
      </c>
      <c r="AE2031" s="4">
        <v>88543900</v>
      </c>
      <c r="AF2031" s="4">
        <v>88547600</v>
      </c>
      <c r="AG2031" s="4">
        <v>87859700</v>
      </c>
    </row>
    <row r="2032" spans="1:33">
      <c r="A2032" t="s">
        <v>4944</v>
      </c>
      <c r="B2032" t="s">
        <v>132</v>
      </c>
      <c r="C2032" s="4">
        <v>28220000000</v>
      </c>
      <c r="D2032" s="4">
        <v>28287400000</v>
      </c>
      <c r="E2032" s="4">
        <v>28253300000</v>
      </c>
      <c r="F2032" s="4">
        <v>28638200000</v>
      </c>
      <c r="G2032" s="4">
        <v>28622300000</v>
      </c>
      <c r="H2032" s="4">
        <v>28899100000</v>
      </c>
      <c r="I2032" s="4">
        <v>28850400000</v>
      </c>
      <c r="J2032" s="4">
        <v>28791500000</v>
      </c>
      <c r="K2032" s="4">
        <v>29004900000</v>
      </c>
      <c r="L2032" s="4">
        <v>28910300000</v>
      </c>
      <c r="M2032" s="4">
        <v>29084300000</v>
      </c>
      <c r="N2032" s="4">
        <v>28962300000</v>
      </c>
      <c r="O2032" s="4">
        <v>29089900000</v>
      </c>
      <c r="P2032" s="4">
        <v>28892500000</v>
      </c>
      <c r="Q2032" s="4">
        <v>28944500000</v>
      </c>
      <c r="R2032" s="4">
        <v>28707100000</v>
      </c>
      <c r="S2032" s="4">
        <v>28410000000</v>
      </c>
      <c r="T2032" s="4">
        <v>28319100000</v>
      </c>
      <c r="U2032" s="4">
        <v>27949200000</v>
      </c>
      <c r="V2032" s="4">
        <v>27801800000</v>
      </c>
      <c r="W2032" s="4">
        <v>27407200000</v>
      </c>
      <c r="X2032" s="4">
        <v>27242300000</v>
      </c>
      <c r="Y2032" s="4">
        <v>26821100000</v>
      </c>
      <c r="Z2032" s="4">
        <v>26666200000</v>
      </c>
      <c r="AA2032" s="4">
        <v>26302000000</v>
      </c>
      <c r="AB2032" s="4">
        <v>26229900000</v>
      </c>
      <c r="AC2032" s="4">
        <v>25918500000</v>
      </c>
      <c r="AD2032" s="4">
        <v>25763800000</v>
      </c>
      <c r="AE2032" s="4">
        <v>25470800000</v>
      </c>
      <c r="AF2032" s="4">
        <v>25435200000</v>
      </c>
      <c r="AG2032" s="4">
        <v>25198900000</v>
      </c>
    </row>
    <row r="2033" spans="1:33">
      <c r="A2033" t="s">
        <v>4943</v>
      </c>
      <c r="B2033" t="s">
        <v>132</v>
      </c>
      <c r="C2033" s="4">
        <v>12914100</v>
      </c>
      <c r="D2033" s="4">
        <v>12846800</v>
      </c>
      <c r="E2033" s="4">
        <v>12650500</v>
      </c>
      <c r="F2033" s="4">
        <v>12578700</v>
      </c>
      <c r="G2033" s="4">
        <v>12381200</v>
      </c>
      <c r="H2033" s="4">
        <v>12295000</v>
      </c>
      <c r="I2033" s="4">
        <v>12085300</v>
      </c>
      <c r="J2033" s="4">
        <v>11872300</v>
      </c>
      <c r="K2033" s="4">
        <v>11768600</v>
      </c>
      <c r="L2033" s="4">
        <v>11539000</v>
      </c>
      <c r="M2033" s="4">
        <v>11412300</v>
      </c>
      <c r="N2033" s="4">
        <v>11346400</v>
      </c>
      <c r="O2033" s="4">
        <v>11406200</v>
      </c>
      <c r="P2033" s="4">
        <v>11339800</v>
      </c>
      <c r="Q2033" s="4">
        <v>11365800</v>
      </c>
      <c r="R2033" s="4">
        <v>11266600</v>
      </c>
      <c r="S2033" s="4">
        <v>11153300</v>
      </c>
      <c r="T2033" s="4">
        <v>11128300</v>
      </c>
      <c r="U2033" s="4">
        <v>10990000</v>
      </c>
      <c r="V2033" s="4">
        <v>10936900</v>
      </c>
      <c r="W2033" s="4">
        <v>10778100</v>
      </c>
      <c r="X2033" s="4">
        <v>10711800</v>
      </c>
      <c r="Y2033" s="4">
        <v>10553300</v>
      </c>
      <c r="Z2033" s="4">
        <v>10497000</v>
      </c>
      <c r="AA2033" s="4">
        <v>10355900</v>
      </c>
      <c r="AB2033" s="4">
        <v>10316700</v>
      </c>
      <c r="AC2033" s="4">
        <v>10194800</v>
      </c>
      <c r="AD2033" s="4">
        <v>10176000</v>
      </c>
      <c r="AE2033" s="4">
        <v>10079300</v>
      </c>
      <c r="AF2033" s="4">
        <v>10079700</v>
      </c>
      <c r="AG2033" s="4">
        <v>10001400</v>
      </c>
    </row>
    <row r="2034" spans="1:33">
      <c r="A2034" t="s">
        <v>4942</v>
      </c>
      <c r="B2034" t="s">
        <v>132</v>
      </c>
      <c r="C2034" s="4">
        <v>1269960000</v>
      </c>
      <c r="D2034" s="4">
        <v>1463680000</v>
      </c>
      <c r="E2034" s="4">
        <v>1461910000</v>
      </c>
      <c r="F2034" s="4">
        <v>1354930000</v>
      </c>
      <c r="G2034" s="4">
        <v>1346760000</v>
      </c>
      <c r="H2034" s="4">
        <v>1330240000</v>
      </c>
      <c r="I2034" s="4">
        <v>1333270000</v>
      </c>
      <c r="J2034" s="4">
        <v>1355380000</v>
      </c>
      <c r="K2034" s="4">
        <v>1375120000</v>
      </c>
      <c r="L2034" s="4">
        <v>1383540000</v>
      </c>
      <c r="M2034" s="4">
        <v>1405660000</v>
      </c>
      <c r="N2034" s="4">
        <v>1411410000</v>
      </c>
      <c r="O2034" s="4">
        <v>1426310000</v>
      </c>
      <c r="P2034" s="4">
        <v>1427730000</v>
      </c>
      <c r="Q2034" s="4">
        <v>1437060000</v>
      </c>
      <c r="R2034" s="4">
        <v>1397500000</v>
      </c>
      <c r="S2034" s="4">
        <v>1368340000</v>
      </c>
      <c r="T2034" s="4">
        <v>1364730000</v>
      </c>
      <c r="U2034" s="4">
        <v>1343760000</v>
      </c>
      <c r="V2034" s="4">
        <v>1331870000</v>
      </c>
      <c r="W2034" s="4">
        <v>1276810000</v>
      </c>
      <c r="X2034" s="4">
        <v>1241590000</v>
      </c>
      <c r="Y2034" s="4">
        <v>1224100000</v>
      </c>
      <c r="Z2034" s="4">
        <v>1201000000</v>
      </c>
      <c r="AA2034" s="4">
        <v>1151310000</v>
      </c>
      <c r="AB2034" s="4">
        <v>1099270000</v>
      </c>
      <c r="AC2034" s="4">
        <v>1063330000</v>
      </c>
      <c r="AD2034" s="4">
        <v>1134470000</v>
      </c>
      <c r="AE2034" s="4">
        <v>1130570000</v>
      </c>
      <c r="AF2034" s="4">
        <v>1141200000</v>
      </c>
      <c r="AG2034" s="4">
        <v>1140730000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349215000</v>
      </c>
      <c r="D2037" s="4">
        <v>361736000</v>
      </c>
      <c r="E2037" s="4">
        <v>370971000</v>
      </c>
      <c r="F2037" s="4">
        <v>384087000</v>
      </c>
      <c r="G2037" s="4">
        <v>393330000</v>
      </c>
      <c r="H2037" s="4">
        <v>406557000</v>
      </c>
      <c r="I2037" s="4">
        <v>415641000</v>
      </c>
      <c r="J2037" s="4">
        <v>424751000</v>
      </c>
      <c r="K2037" s="4">
        <v>438067000</v>
      </c>
      <c r="L2037" s="4">
        <v>446928000</v>
      </c>
      <c r="M2037" s="4">
        <v>459945000</v>
      </c>
      <c r="N2037" s="4">
        <v>461813000</v>
      </c>
      <c r="O2037" s="4">
        <v>464428000</v>
      </c>
      <c r="P2037" s="4">
        <v>462074000</v>
      </c>
      <c r="Q2037" s="4">
        <v>463731000</v>
      </c>
      <c r="R2037" s="4">
        <v>460484000</v>
      </c>
      <c r="S2037" s="4">
        <v>456823000</v>
      </c>
      <c r="T2037" s="4">
        <v>457167000</v>
      </c>
      <c r="U2037" s="4">
        <v>452646000</v>
      </c>
      <c r="V2037" s="4">
        <v>451883000</v>
      </c>
      <c r="W2037" s="4">
        <v>446868000</v>
      </c>
      <c r="X2037" s="4">
        <v>445570000</v>
      </c>
      <c r="Y2037" s="4">
        <v>440526000</v>
      </c>
      <c r="Z2037" s="4">
        <v>439851000</v>
      </c>
      <c r="AA2037" s="4">
        <v>435470000</v>
      </c>
      <c r="AB2037" s="4">
        <v>435467000</v>
      </c>
      <c r="AC2037" s="4">
        <v>432138000</v>
      </c>
      <c r="AD2037" s="4">
        <v>433053000</v>
      </c>
      <c r="AE2037" s="4">
        <v>430577000</v>
      </c>
      <c r="AF2037" s="4">
        <v>432484000</v>
      </c>
      <c r="AG2037" s="4">
        <v>430968000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651034000</v>
      </c>
      <c r="D2040" s="4">
        <v>661537000</v>
      </c>
      <c r="E2040" s="4">
        <v>677007000</v>
      </c>
      <c r="F2040" s="4">
        <v>691304000</v>
      </c>
      <c r="G2040" s="4">
        <v>704377000</v>
      </c>
      <c r="H2040" s="4">
        <v>710196000</v>
      </c>
      <c r="I2040" s="4">
        <v>720272000</v>
      </c>
      <c r="J2040" s="4">
        <v>734389000</v>
      </c>
      <c r="K2040" s="4">
        <v>739629000</v>
      </c>
      <c r="L2040" s="4">
        <v>741576000</v>
      </c>
      <c r="M2040" s="4">
        <v>739934000</v>
      </c>
      <c r="N2040" s="4">
        <v>745501000</v>
      </c>
      <c r="O2040" s="4">
        <v>736994000</v>
      </c>
      <c r="P2040" s="4">
        <v>730222000</v>
      </c>
      <c r="Q2040" s="4">
        <v>714562000</v>
      </c>
      <c r="R2040" s="4">
        <v>700559000</v>
      </c>
      <c r="S2040" s="4">
        <v>683851000</v>
      </c>
      <c r="T2040" s="4">
        <v>665732000</v>
      </c>
      <c r="U2040" s="4">
        <v>646676000</v>
      </c>
      <c r="V2040" s="4">
        <v>627834000</v>
      </c>
      <c r="W2040" s="4">
        <v>613739000</v>
      </c>
      <c r="X2040" s="4">
        <v>597725000</v>
      </c>
      <c r="Y2040" s="4">
        <v>583957000</v>
      </c>
      <c r="Z2040" s="4">
        <v>575860000</v>
      </c>
      <c r="AA2040" s="4">
        <v>569791000</v>
      </c>
      <c r="AB2040" s="4">
        <v>565950000</v>
      </c>
      <c r="AC2040" s="4">
        <v>564218000</v>
      </c>
      <c r="AD2040" s="4">
        <v>564348000</v>
      </c>
      <c r="AE2040" s="4">
        <v>566097000</v>
      </c>
      <c r="AF2040" s="4">
        <v>569663000</v>
      </c>
      <c r="AG2040" s="4">
        <v>577376000</v>
      </c>
    </row>
    <row r="2041" spans="1:33">
      <c r="A2041" t="s">
        <v>4935</v>
      </c>
      <c r="B2041" t="s">
        <v>132</v>
      </c>
      <c r="C2041" s="4">
        <v>304712000000</v>
      </c>
      <c r="D2041" s="4">
        <v>285362000000</v>
      </c>
      <c r="E2041" s="4">
        <v>271070000000</v>
      </c>
      <c r="F2041" s="4">
        <v>258772000000</v>
      </c>
      <c r="G2041" s="4">
        <v>248280000000</v>
      </c>
      <c r="H2041" s="4">
        <v>237089000000</v>
      </c>
      <c r="I2041" s="4">
        <v>229046000000</v>
      </c>
      <c r="J2041" s="4">
        <v>223632000000</v>
      </c>
      <c r="K2041" s="4">
        <v>216855000000</v>
      </c>
      <c r="L2041" s="4">
        <v>210347000000</v>
      </c>
      <c r="M2041" s="4">
        <v>203774000000</v>
      </c>
      <c r="N2041" s="4">
        <v>203391000000</v>
      </c>
      <c r="O2041" s="4">
        <v>200917000000</v>
      </c>
      <c r="P2041" s="4">
        <v>198970000000</v>
      </c>
      <c r="Q2041" s="4">
        <v>194761000000</v>
      </c>
      <c r="R2041" s="4">
        <v>191080000000</v>
      </c>
      <c r="S2041" s="4">
        <v>186870000000</v>
      </c>
      <c r="T2041" s="4">
        <v>182374000000</v>
      </c>
      <c r="U2041" s="4">
        <v>177633000000</v>
      </c>
      <c r="V2041" s="4">
        <v>172949000000</v>
      </c>
      <c r="W2041" s="4">
        <v>169574000000</v>
      </c>
      <c r="X2041" s="4">
        <v>165661000000</v>
      </c>
      <c r="Y2041" s="4">
        <v>162317000000</v>
      </c>
      <c r="Z2041" s="4">
        <v>160510000000</v>
      </c>
      <c r="AA2041" s="4">
        <v>159302000000</v>
      </c>
      <c r="AB2041" s="4">
        <v>158707000000</v>
      </c>
      <c r="AC2041" s="4">
        <v>158676000000</v>
      </c>
      <c r="AD2041" s="4">
        <v>159163000000</v>
      </c>
      <c r="AE2041" s="4">
        <v>160143000000</v>
      </c>
      <c r="AF2041" s="4">
        <v>161613000000</v>
      </c>
      <c r="AG2041" s="4">
        <v>164257000000</v>
      </c>
    </row>
    <row r="2042" spans="1:33">
      <c r="A2042" t="s">
        <v>4934</v>
      </c>
      <c r="B2042" t="s">
        <v>132</v>
      </c>
      <c r="C2042" s="4">
        <v>196352000000</v>
      </c>
      <c r="D2042" s="4">
        <v>196031000000</v>
      </c>
      <c r="E2042" s="4">
        <v>198515000000</v>
      </c>
      <c r="F2042" s="4">
        <v>201459000000</v>
      </c>
      <c r="G2042" s="4">
        <v>203190000000</v>
      </c>
      <c r="H2042" s="4">
        <v>202890000000</v>
      </c>
      <c r="I2042" s="4">
        <v>203597000000</v>
      </c>
      <c r="J2042" s="4">
        <v>205139000000</v>
      </c>
      <c r="K2042" s="4">
        <v>204325000000</v>
      </c>
      <c r="L2042" s="4">
        <v>202635000000</v>
      </c>
      <c r="M2042" s="4">
        <v>199964000000</v>
      </c>
      <c r="N2042" s="4">
        <v>200149000000</v>
      </c>
      <c r="O2042" s="4">
        <v>198197000000</v>
      </c>
      <c r="P2042" s="4">
        <v>196451000000</v>
      </c>
      <c r="Q2042" s="4">
        <v>192329000000</v>
      </c>
      <c r="R2042" s="4">
        <v>188820000000</v>
      </c>
      <c r="S2042" s="4">
        <v>184533000000</v>
      </c>
      <c r="T2042" s="4">
        <v>179677000000</v>
      </c>
      <c r="U2042" s="4">
        <v>174634000000</v>
      </c>
      <c r="V2042" s="4">
        <v>169660000000</v>
      </c>
      <c r="W2042" s="4">
        <v>166131000000</v>
      </c>
      <c r="X2042" s="4">
        <v>161979000000</v>
      </c>
      <c r="Y2042" s="4">
        <v>158230000000</v>
      </c>
      <c r="Z2042" s="4">
        <v>156098000000</v>
      </c>
      <c r="AA2042" s="4">
        <v>154651000000</v>
      </c>
      <c r="AB2042" s="4">
        <v>153892000000</v>
      </c>
      <c r="AC2042" s="4">
        <v>153493000000</v>
      </c>
      <c r="AD2042" s="4">
        <v>153022000000</v>
      </c>
      <c r="AE2042" s="4">
        <v>153419000000</v>
      </c>
      <c r="AF2042" s="4">
        <v>154257000000</v>
      </c>
      <c r="AG2042" s="4">
        <v>156174000000</v>
      </c>
    </row>
    <row r="2043" spans="1:33">
      <c r="A2043" t="s">
        <v>4933</v>
      </c>
      <c r="B2043" t="s">
        <v>132</v>
      </c>
      <c r="C2043" s="4">
        <v>33601600000</v>
      </c>
      <c r="D2043" s="4">
        <v>31419700000</v>
      </c>
      <c r="E2043" s="4">
        <v>29803200000</v>
      </c>
      <c r="F2043" s="4">
        <v>28421400000</v>
      </c>
      <c r="G2043" s="4">
        <v>27245600000</v>
      </c>
      <c r="H2043" s="4">
        <v>26002300000</v>
      </c>
      <c r="I2043" s="4">
        <v>25112100000</v>
      </c>
      <c r="J2043" s="4">
        <v>24515300000</v>
      </c>
      <c r="K2043" s="4">
        <v>23777500000</v>
      </c>
      <c r="L2043" s="4">
        <v>23074000000</v>
      </c>
      <c r="M2043" s="4">
        <v>22367000000</v>
      </c>
      <c r="N2043" s="4">
        <v>22318400000</v>
      </c>
      <c r="O2043" s="4">
        <v>22045800000</v>
      </c>
      <c r="P2043" s="4">
        <v>21831400000</v>
      </c>
      <c r="Q2043" s="4">
        <v>21370200000</v>
      </c>
      <c r="R2043" s="4">
        <v>20968500000</v>
      </c>
      <c r="S2043" s="4">
        <v>20509100000</v>
      </c>
      <c r="T2043" s="4">
        <v>20018900000</v>
      </c>
      <c r="U2043" s="4">
        <v>19501700000</v>
      </c>
      <c r="V2043" s="4">
        <v>18990400000</v>
      </c>
      <c r="W2043" s="4">
        <v>18624400000</v>
      </c>
      <c r="X2043" s="4">
        <v>18197600000</v>
      </c>
      <c r="Y2043" s="4">
        <v>17833100000</v>
      </c>
      <c r="Z2043" s="4">
        <v>17637400000</v>
      </c>
      <c r="AA2043" s="4">
        <v>17507500000</v>
      </c>
      <c r="AB2043" s="4">
        <v>17444700000</v>
      </c>
      <c r="AC2043" s="4">
        <v>17443900000</v>
      </c>
      <c r="AD2043" s="4">
        <v>17500000000</v>
      </c>
      <c r="AE2043" s="4">
        <v>17611800000</v>
      </c>
      <c r="AF2043" s="4">
        <v>17776000000</v>
      </c>
      <c r="AG2043" s="4">
        <v>18069600000</v>
      </c>
    </row>
    <row r="2044" spans="1:33">
      <c r="A2044" t="s">
        <v>4932</v>
      </c>
      <c r="B2044" t="s">
        <v>132</v>
      </c>
      <c r="C2044" s="4">
        <v>8836220000</v>
      </c>
      <c r="D2044" s="4">
        <v>10143200000</v>
      </c>
      <c r="E2044" s="4">
        <v>10271800000</v>
      </c>
      <c r="F2044" s="4">
        <v>9531400000</v>
      </c>
      <c r="G2044" s="4">
        <v>9560650000</v>
      </c>
      <c r="H2044" s="4">
        <v>9339110000</v>
      </c>
      <c r="I2044" s="4">
        <v>9408890000</v>
      </c>
      <c r="J2044" s="4">
        <v>9657060000</v>
      </c>
      <c r="K2044" s="4">
        <v>9687070000</v>
      </c>
      <c r="L2044" s="4">
        <v>9697400000</v>
      </c>
      <c r="M2044" s="4">
        <v>9664410000</v>
      </c>
      <c r="N2044" s="4">
        <v>9753760000</v>
      </c>
      <c r="O2044" s="4">
        <v>9717800000</v>
      </c>
      <c r="P2044" s="4">
        <v>9707620000</v>
      </c>
      <c r="Q2044" s="4">
        <v>9548950000</v>
      </c>
      <c r="R2044" s="4">
        <v>9192020000</v>
      </c>
      <c r="S2044" s="4">
        <v>8887810000</v>
      </c>
      <c r="T2044" s="4">
        <v>8658810000</v>
      </c>
      <c r="U2044" s="4">
        <v>8396170000</v>
      </c>
      <c r="V2044" s="4">
        <v>8127720000</v>
      </c>
      <c r="W2044" s="4">
        <v>7739520000</v>
      </c>
      <c r="X2044" s="4">
        <v>7382330000</v>
      </c>
      <c r="Y2044" s="4">
        <v>7221520000</v>
      </c>
      <c r="Z2044" s="4">
        <v>7030380000</v>
      </c>
      <c r="AA2044" s="4">
        <v>6769520000</v>
      </c>
      <c r="AB2044" s="4">
        <v>6449500000</v>
      </c>
      <c r="AC2044" s="4">
        <v>6297200000</v>
      </c>
      <c r="AD2044" s="4">
        <v>6738050000</v>
      </c>
      <c r="AE2044" s="4">
        <v>6809800000</v>
      </c>
      <c r="AF2044" s="4">
        <v>6921030000</v>
      </c>
      <c r="AG2044" s="4">
        <v>7069810000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31633000000</v>
      </c>
      <c r="D2047" s="4">
        <v>31636200000</v>
      </c>
      <c r="E2047" s="4">
        <v>31860600000</v>
      </c>
      <c r="F2047" s="4">
        <v>32004700000</v>
      </c>
      <c r="G2047" s="4">
        <v>32061200000</v>
      </c>
      <c r="H2047" s="4">
        <v>31768000000</v>
      </c>
      <c r="I2047" s="4">
        <v>31654700000</v>
      </c>
      <c r="J2047" s="4">
        <v>31691600000</v>
      </c>
      <c r="K2047" s="4">
        <v>31336000000</v>
      </c>
      <c r="L2047" s="4">
        <v>30850000000</v>
      </c>
      <c r="M2047" s="4">
        <v>30206200000</v>
      </c>
      <c r="N2047" s="4">
        <v>30297400000</v>
      </c>
      <c r="O2047" s="4">
        <v>29948700000</v>
      </c>
      <c r="P2047" s="4">
        <v>29645400000</v>
      </c>
      <c r="Q2047" s="4">
        <v>28982500000</v>
      </c>
      <c r="R2047" s="4">
        <v>28381900000</v>
      </c>
      <c r="S2047" s="4">
        <v>27671700000</v>
      </c>
      <c r="T2047" s="4">
        <v>26907600000</v>
      </c>
      <c r="U2047" s="4">
        <v>26101600000</v>
      </c>
      <c r="V2047" s="4">
        <v>25314400000</v>
      </c>
      <c r="W2047" s="4">
        <v>24713100000</v>
      </c>
      <c r="X2047" s="4">
        <v>24045700000</v>
      </c>
      <c r="Y2047" s="4">
        <v>23463900000</v>
      </c>
      <c r="Z2047" s="4">
        <v>23099100000</v>
      </c>
      <c r="AA2047" s="4">
        <v>22829000000</v>
      </c>
      <c r="AB2047" s="4">
        <v>22645300000</v>
      </c>
      <c r="AC2047" s="4">
        <v>22542500000</v>
      </c>
      <c r="AD2047" s="4">
        <v>22520300000</v>
      </c>
      <c r="AE2047" s="4">
        <v>22560600000</v>
      </c>
      <c r="AF2047" s="4">
        <v>22675800000</v>
      </c>
      <c r="AG2047" s="4">
        <v>22950200000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55581000</v>
      </c>
      <c r="D2050" s="4">
        <v>59177000</v>
      </c>
      <c r="E2050" s="4">
        <v>62091600</v>
      </c>
      <c r="F2050" s="4">
        <v>65795300</v>
      </c>
      <c r="G2050" s="4">
        <v>68880300</v>
      </c>
      <c r="H2050" s="4">
        <v>72657100</v>
      </c>
      <c r="I2050" s="4">
        <v>75734200</v>
      </c>
      <c r="J2050" s="4">
        <v>78965300</v>
      </c>
      <c r="K2050" s="4">
        <v>82933200</v>
      </c>
      <c r="L2050" s="4">
        <v>86057700</v>
      </c>
      <c r="M2050" s="4">
        <v>90143700</v>
      </c>
      <c r="N2050" s="4">
        <v>91091300</v>
      </c>
      <c r="O2050" s="4">
        <v>91754000</v>
      </c>
      <c r="P2050" s="4">
        <v>91515600</v>
      </c>
      <c r="Q2050" s="4">
        <v>92136000</v>
      </c>
      <c r="R2050" s="4">
        <v>91651100</v>
      </c>
      <c r="S2050" s="4">
        <v>91259000</v>
      </c>
      <c r="T2050" s="4">
        <v>91551300</v>
      </c>
      <c r="U2050" s="4">
        <v>90839400</v>
      </c>
      <c r="V2050" s="4">
        <v>90918800</v>
      </c>
      <c r="W2050" s="4">
        <v>90204800</v>
      </c>
      <c r="X2050" s="4">
        <v>90159200</v>
      </c>
      <c r="Y2050" s="4">
        <v>89431600</v>
      </c>
      <c r="Z2050" s="4">
        <v>89607100</v>
      </c>
      <c r="AA2050" s="4">
        <v>89043400</v>
      </c>
      <c r="AB2050" s="4">
        <v>89258200</v>
      </c>
      <c r="AC2050" s="4">
        <v>88900200</v>
      </c>
      <c r="AD2050" s="4">
        <v>89327400</v>
      </c>
      <c r="AE2050" s="4">
        <v>89135600</v>
      </c>
      <c r="AF2050" s="4">
        <v>89859900</v>
      </c>
      <c r="AG2050" s="4">
        <v>89920500</v>
      </c>
    </row>
    <row r="2051" spans="1:33">
      <c r="A2051" t="s">
        <v>4925</v>
      </c>
      <c r="B2051" t="s">
        <v>132</v>
      </c>
      <c r="C2051" s="4">
        <v>1361010000</v>
      </c>
      <c r="D2051" s="4">
        <v>1353920000</v>
      </c>
      <c r="E2051" s="4">
        <v>1333230000</v>
      </c>
      <c r="F2051" s="4">
        <v>1325670000</v>
      </c>
      <c r="G2051" s="4">
        <v>1304840000</v>
      </c>
      <c r="H2051" s="4">
        <v>1295760000</v>
      </c>
      <c r="I2051" s="4">
        <v>1273660000</v>
      </c>
      <c r="J2051" s="4">
        <v>1251220000</v>
      </c>
      <c r="K2051" s="4">
        <v>1240290000</v>
      </c>
      <c r="L2051" s="4">
        <v>1216090000</v>
      </c>
      <c r="M2051" s="4">
        <v>1202740000</v>
      </c>
      <c r="N2051" s="4">
        <v>1195790000</v>
      </c>
      <c r="O2051" s="4">
        <v>1202100000</v>
      </c>
      <c r="P2051" s="4">
        <v>1195090000</v>
      </c>
      <c r="Q2051" s="4">
        <v>1197840000</v>
      </c>
      <c r="R2051" s="4">
        <v>1187380000</v>
      </c>
      <c r="S2051" s="4">
        <v>1175450000</v>
      </c>
      <c r="T2051" s="4">
        <v>1172810000</v>
      </c>
      <c r="U2051" s="4">
        <v>1158230000</v>
      </c>
      <c r="V2051" s="4">
        <v>1152640000</v>
      </c>
      <c r="W2051" s="4">
        <v>1135900000</v>
      </c>
      <c r="X2051" s="4">
        <v>1128910000</v>
      </c>
      <c r="Y2051" s="4">
        <v>1112200000</v>
      </c>
      <c r="Z2051" s="4">
        <v>1106280000</v>
      </c>
      <c r="AA2051" s="4">
        <v>1091400000</v>
      </c>
      <c r="AB2051" s="4">
        <v>1087270000</v>
      </c>
      <c r="AC2051" s="4">
        <v>1074420000</v>
      </c>
      <c r="AD2051" s="4">
        <v>1072450000</v>
      </c>
      <c r="AE2051" s="4">
        <v>1062250000</v>
      </c>
      <c r="AF2051" s="4">
        <v>1062300000</v>
      </c>
      <c r="AG2051" s="4">
        <v>1054040000</v>
      </c>
    </row>
    <row r="2052" spans="1:33">
      <c r="A2052" t="s">
        <v>4924</v>
      </c>
      <c r="B2052" t="s">
        <v>132</v>
      </c>
      <c r="C2052" s="4">
        <v>261223000000</v>
      </c>
      <c r="D2052" s="4">
        <v>261846000000</v>
      </c>
      <c r="E2052" s="4">
        <v>261531000000</v>
      </c>
      <c r="F2052" s="4">
        <v>265093000000</v>
      </c>
      <c r="G2052" s="4">
        <v>264947000000</v>
      </c>
      <c r="H2052" s="4">
        <v>267509000000</v>
      </c>
      <c r="I2052" s="4">
        <v>267058000000</v>
      </c>
      <c r="J2052" s="4">
        <v>266512000000</v>
      </c>
      <c r="K2052" s="4">
        <v>268488000000</v>
      </c>
      <c r="L2052" s="4">
        <v>267612000000</v>
      </c>
      <c r="M2052" s="4">
        <v>269223000000</v>
      </c>
      <c r="N2052" s="4">
        <v>268094000000</v>
      </c>
      <c r="O2052" s="4">
        <v>269275000000</v>
      </c>
      <c r="P2052" s="4">
        <v>267448000000</v>
      </c>
      <c r="Q2052" s="4">
        <v>267929000000</v>
      </c>
      <c r="R2052" s="4">
        <v>265731000000</v>
      </c>
      <c r="S2052" s="4">
        <v>262982000000</v>
      </c>
      <c r="T2052" s="4">
        <v>262139000000</v>
      </c>
      <c r="U2052" s="4">
        <v>258716000000</v>
      </c>
      <c r="V2052" s="4">
        <v>257351000000</v>
      </c>
      <c r="W2052" s="4">
        <v>253699000000</v>
      </c>
      <c r="X2052" s="4">
        <v>252172000000</v>
      </c>
      <c r="Y2052" s="4">
        <v>248273000000</v>
      </c>
      <c r="Z2052" s="4">
        <v>246839000000</v>
      </c>
      <c r="AA2052" s="4">
        <v>243468000000</v>
      </c>
      <c r="AB2052" s="4">
        <v>242801000000</v>
      </c>
      <c r="AC2052" s="4">
        <v>239918000000</v>
      </c>
      <c r="AD2052" s="4">
        <v>238487000000</v>
      </c>
      <c r="AE2052" s="4">
        <v>235774000000</v>
      </c>
      <c r="AF2052" s="4">
        <v>235445000000</v>
      </c>
      <c r="AG2052" s="4">
        <v>233257000000</v>
      </c>
    </row>
    <row r="2053" spans="1:33">
      <c r="A2053" t="s">
        <v>4923</v>
      </c>
      <c r="B2053" t="s">
        <v>132</v>
      </c>
      <c r="C2053" s="4">
        <v>154929000</v>
      </c>
      <c r="D2053" s="4">
        <v>154121000</v>
      </c>
      <c r="E2053" s="4">
        <v>151767000</v>
      </c>
      <c r="F2053" s="4">
        <v>150906000</v>
      </c>
      <c r="G2053" s="4">
        <v>148535000</v>
      </c>
      <c r="H2053" s="4">
        <v>147501000</v>
      </c>
      <c r="I2053" s="4">
        <v>144986000</v>
      </c>
      <c r="J2053" s="4">
        <v>142431000</v>
      </c>
      <c r="K2053" s="4">
        <v>141187000</v>
      </c>
      <c r="L2053" s="4">
        <v>138432000</v>
      </c>
      <c r="M2053" s="4">
        <v>136912000</v>
      </c>
      <c r="N2053" s="4">
        <v>136122000</v>
      </c>
      <c r="O2053" s="4">
        <v>136839000</v>
      </c>
      <c r="P2053" s="4">
        <v>136042000</v>
      </c>
      <c r="Q2053" s="4">
        <v>136354000</v>
      </c>
      <c r="R2053" s="4">
        <v>135164000</v>
      </c>
      <c r="S2053" s="4">
        <v>133805000</v>
      </c>
      <c r="T2053" s="4">
        <v>133505000</v>
      </c>
      <c r="U2053" s="4">
        <v>131846000</v>
      </c>
      <c r="V2053" s="4">
        <v>131209000</v>
      </c>
      <c r="W2053" s="4">
        <v>129304000</v>
      </c>
      <c r="X2053" s="4">
        <v>128508000</v>
      </c>
      <c r="Y2053" s="4">
        <v>126607000</v>
      </c>
      <c r="Z2053" s="4">
        <v>125932000</v>
      </c>
      <c r="AA2053" s="4">
        <v>124239000</v>
      </c>
      <c r="AB2053" s="4">
        <v>123768000</v>
      </c>
      <c r="AC2053" s="4">
        <v>122305000</v>
      </c>
      <c r="AD2053" s="4">
        <v>122081000</v>
      </c>
      <c r="AE2053" s="4">
        <v>120920000</v>
      </c>
      <c r="AF2053" s="4">
        <v>120925000</v>
      </c>
      <c r="AG2053" s="4">
        <v>119986000</v>
      </c>
    </row>
    <row r="2054" spans="1:33">
      <c r="A2054" t="s">
        <v>4922</v>
      </c>
      <c r="B2054" t="s">
        <v>132</v>
      </c>
      <c r="C2054" s="4">
        <v>11755500000</v>
      </c>
      <c r="D2054" s="4">
        <v>13548700000</v>
      </c>
      <c r="E2054" s="4">
        <v>13532400000</v>
      </c>
      <c r="F2054" s="4">
        <v>12542100000</v>
      </c>
      <c r="G2054" s="4">
        <v>12466500000</v>
      </c>
      <c r="H2054" s="4">
        <v>12313600000</v>
      </c>
      <c r="I2054" s="4">
        <v>12341600000</v>
      </c>
      <c r="J2054" s="4">
        <v>12546300000</v>
      </c>
      <c r="K2054" s="4">
        <v>12729000000</v>
      </c>
      <c r="L2054" s="4">
        <v>12807000000</v>
      </c>
      <c r="M2054" s="4">
        <v>13011700000</v>
      </c>
      <c r="N2054" s="4">
        <v>13064900000</v>
      </c>
      <c r="O2054" s="4">
        <v>13202800000</v>
      </c>
      <c r="P2054" s="4">
        <v>13215900000</v>
      </c>
      <c r="Q2054" s="4">
        <v>13302400000</v>
      </c>
      <c r="R2054" s="4">
        <v>12936200000</v>
      </c>
      <c r="S2054" s="4">
        <v>12666200000</v>
      </c>
      <c r="T2054" s="4">
        <v>12632800000</v>
      </c>
      <c r="U2054" s="4">
        <v>12438700000</v>
      </c>
      <c r="V2054" s="4">
        <v>12328700000</v>
      </c>
      <c r="W2054" s="4">
        <v>11819000000</v>
      </c>
      <c r="X2054" s="4">
        <v>11492900000</v>
      </c>
      <c r="Y2054" s="4">
        <v>11331100000</v>
      </c>
      <c r="Z2054" s="4">
        <v>11117200000</v>
      </c>
      <c r="AA2054" s="4">
        <v>10657300000</v>
      </c>
      <c r="AB2054" s="4">
        <v>10175600000</v>
      </c>
      <c r="AC2054" s="4">
        <v>9842910000</v>
      </c>
      <c r="AD2054" s="4">
        <v>10501400000</v>
      </c>
      <c r="AE2054" s="4">
        <v>10465300000</v>
      </c>
      <c r="AF2054" s="4">
        <v>10563700000</v>
      </c>
      <c r="AG2054" s="4">
        <v>10559300000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4614920000</v>
      </c>
      <c r="D2057" s="4">
        <v>4780370000</v>
      </c>
      <c r="E2057" s="4">
        <v>4902420000</v>
      </c>
      <c r="F2057" s="4">
        <v>5075740000</v>
      </c>
      <c r="G2057" s="4">
        <v>5197890000</v>
      </c>
      <c r="H2057" s="4">
        <v>5372690000</v>
      </c>
      <c r="I2057" s="4">
        <v>5492730000</v>
      </c>
      <c r="J2057" s="4">
        <v>5613120000</v>
      </c>
      <c r="K2057" s="4">
        <v>5789100000</v>
      </c>
      <c r="L2057" s="4">
        <v>5906200000</v>
      </c>
      <c r="M2057" s="4">
        <v>6078220000</v>
      </c>
      <c r="N2057" s="4">
        <v>6102910000</v>
      </c>
      <c r="O2057" s="4">
        <v>6137460000</v>
      </c>
      <c r="P2057" s="4">
        <v>6106350000</v>
      </c>
      <c r="Q2057" s="4">
        <v>6128260000</v>
      </c>
      <c r="R2057" s="4">
        <v>6085340000</v>
      </c>
      <c r="S2057" s="4">
        <v>6036960000</v>
      </c>
      <c r="T2057" s="4">
        <v>6041500000</v>
      </c>
      <c r="U2057" s="4">
        <v>5981760000</v>
      </c>
      <c r="V2057" s="4">
        <v>5971680000</v>
      </c>
      <c r="W2057" s="4">
        <v>5905410000</v>
      </c>
      <c r="X2057" s="4">
        <v>5888250000</v>
      </c>
      <c r="Y2057" s="4">
        <v>5821600000</v>
      </c>
      <c r="Z2057" s="4">
        <v>5812680000</v>
      </c>
      <c r="AA2057" s="4">
        <v>5754780000</v>
      </c>
      <c r="AB2057" s="4">
        <v>5754740000</v>
      </c>
      <c r="AC2057" s="4">
        <v>5710740000</v>
      </c>
      <c r="AD2057" s="4">
        <v>5722840000</v>
      </c>
      <c r="AE2057" s="4">
        <v>5690120000</v>
      </c>
      <c r="AF2057" s="4">
        <v>5715310000</v>
      </c>
      <c r="AG2057" s="4">
        <v>5695280000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28906600</v>
      </c>
      <c r="D2060" s="4">
        <v>29373000</v>
      </c>
      <c r="E2060" s="4">
        <v>30059800</v>
      </c>
      <c r="F2060" s="4">
        <v>30694600</v>
      </c>
      <c r="G2060" s="4">
        <v>31275100</v>
      </c>
      <c r="H2060" s="4">
        <v>31533500</v>
      </c>
      <c r="I2060" s="4">
        <v>31980800</v>
      </c>
      <c r="J2060" s="4">
        <v>32607600</v>
      </c>
      <c r="K2060" s="4">
        <v>32840300</v>
      </c>
      <c r="L2060" s="4">
        <v>32926800</v>
      </c>
      <c r="M2060" s="4">
        <v>32853900</v>
      </c>
      <c r="N2060" s="4">
        <v>33101100</v>
      </c>
      <c r="O2060" s="4">
        <v>32723300</v>
      </c>
      <c r="P2060" s="4">
        <v>32422600</v>
      </c>
      <c r="Q2060" s="4">
        <v>31727300</v>
      </c>
      <c r="R2060" s="4">
        <v>31105500</v>
      </c>
      <c r="S2060" s="4">
        <v>30363700</v>
      </c>
      <c r="T2060" s="4">
        <v>29559200</v>
      </c>
      <c r="U2060" s="4">
        <v>28713100</v>
      </c>
      <c r="V2060" s="4">
        <v>27876500</v>
      </c>
      <c r="W2060" s="4">
        <v>27250700</v>
      </c>
      <c r="X2060" s="4">
        <v>26539600</v>
      </c>
      <c r="Y2060" s="4">
        <v>25928300</v>
      </c>
      <c r="Z2060" s="4">
        <v>25568800</v>
      </c>
      <c r="AA2060" s="4">
        <v>25299300</v>
      </c>
      <c r="AB2060" s="4">
        <v>25128800</v>
      </c>
      <c r="AC2060" s="4">
        <v>25051900</v>
      </c>
      <c r="AD2060" s="4">
        <v>25057700</v>
      </c>
      <c r="AE2060" s="4">
        <v>25135300</v>
      </c>
      <c r="AF2060" s="4">
        <v>25293700</v>
      </c>
      <c r="AG2060" s="4">
        <v>25636100</v>
      </c>
    </row>
    <row r="2061" spans="1:33">
      <c r="A2061" t="s">
        <v>4915</v>
      </c>
      <c r="B2061" t="s">
        <v>132</v>
      </c>
      <c r="C2061" s="4">
        <v>31799400000</v>
      </c>
      <c r="D2061" s="4">
        <v>29780000000</v>
      </c>
      <c r="E2061" s="4">
        <v>28288600000</v>
      </c>
      <c r="F2061" s="4">
        <v>27005100000</v>
      </c>
      <c r="G2061" s="4">
        <v>25910200000</v>
      </c>
      <c r="H2061" s="4">
        <v>24742300000</v>
      </c>
      <c r="I2061" s="4">
        <v>23902900000</v>
      </c>
      <c r="J2061" s="4">
        <v>23337900000</v>
      </c>
      <c r="K2061" s="4">
        <v>22630700000</v>
      </c>
      <c r="L2061" s="4">
        <v>21951600000</v>
      </c>
      <c r="M2061" s="4">
        <v>21265600000</v>
      </c>
      <c r="N2061" s="4">
        <v>21225600000</v>
      </c>
      <c r="O2061" s="4">
        <v>20967400000</v>
      </c>
      <c r="P2061" s="4">
        <v>20764300000</v>
      </c>
      <c r="Q2061" s="4">
        <v>20325000000</v>
      </c>
      <c r="R2061" s="4">
        <v>19940900000</v>
      </c>
      <c r="S2061" s="4">
        <v>19501500000</v>
      </c>
      <c r="T2061" s="4">
        <v>19032300000</v>
      </c>
      <c r="U2061" s="4">
        <v>18537500000</v>
      </c>
      <c r="V2061" s="4">
        <v>18048700000</v>
      </c>
      <c r="W2061" s="4">
        <v>17696500000</v>
      </c>
      <c r="X2061" s="4">
        <v>17288100000</v>
      </c>
      <c r="Y2061" s="4">
        <v>16939200000</v>
      </c>
      <c r="Z2061" s="4">
        <v>16750600000</v>
      </c>
      <c r="AA2061" s="4">
        <v>16624500000</v>
      </c>
      <c r="AB2061" s="4">
        <v>16562500000</v>
      </c>
      <c r="AC2061" s="4">
        <v>16559200000</v>
      </c>
      <c r="AD2061" s="4">
        <v>16610100000</v>
      </c>
      <c r="AE2061" s="4">
        <v>16712300000</v>
      </c>
      <c r="AF2061" s="4">
        <v>16865700000</v>
      </c>
      <c r="AG2061" s="4">
        <v>17141600000</v>
      </c>
    </row>
    <row r="2062" spans="1:33">
      <c r="A2062" t="s">
        <v>4914</v>
      </c>
      <c r="B2062" t="s">
        <v>132</v>
      </c>
      <c r="C2062" s="4">
        <v>80265400000</v>
      </c>
      <c r="D2062" s="4">
        <v>80134100000</v>
      </c>
      <c r="E2062" s="4">
        <v>81149600000</v>
      </c>
      <c r="F2062" s="4">
        <v>82353000000</v>
      </c>
      <c r="G2062" s="4">
        <v>83060700000</v>
      </c>
      <c r="H2062" s="4">
        <v>82937900000</v>
      </c>
      <c r="I2062" s="4">
        <v>83227200000</v>
      </c>
      <c r="J2062" s="4">
        <v>83857200000</v>
      </c>
      <c r="K2062" s="4">
        <v>83524800000</v>
      </c>
      <c r="L2062" s="4">
        <v>82834000000</v>
      </c>
      <c r="M2062" s="4">
        <v>81742100000</v>
      </c>
      <c r="N2062" s="4">
        <v>81817500000</v>
      </c>
      <c r="O2062" s="4">
        <v>81019500000</v>
      </c>
      <c r="P2062" s="4">
        <v>80305800000</v>
      </c>
      <c r="Q2062" s="4">
        <v>78621000000</v>
      </c>
      <c r="R2062" s="4">
        <v>77186400000</v>
      </c>
      <c r="S2062" s="4">
        <v>75434000000</v>
      </c>
      <c r="T2062" s="4">
        <v>73448800000</v>
      </c>
      <c r="U2062" s="4">
        <v>71387400000</v>
      </c>
      <c r="V2062" s="4">
        <v>69354000000</v>
      </c>
      <c r="W2062" s="4">
        <v>67911800000</v>
      </c>
      <c r="X2062" s="4">
        <v>66214500000</v>
      </c>
      <c r="Y2062" s="4">
        <v>64681700000</v>
      </c>
      <c r="Z2062" s="4">
        <v>63810100000</v>
      </c>
      <c r="AA2062" s="4">
        <v>63218900000</v>
      </c>
      <c r="AB2062" s="4">
        <v>62908600000</v>
      </c>
      <c r="AC2062" s="4">
        <v>62745200000</v>
      </c>
      <c r="AD2062" s="4">
        <v>62552600000</v>
      </c>
      <c r="AE2062" s="4">
        <v>62714900000</v>
      </c>
      <c r="AF2062" s="4">
        <v>63057500000</v>
      </c>
      <c r="AG2062" s="4">
        <v>63841100000</v>
      </c>
    </row>
    <row r="2063" spans="1:33">
      <c r="A2063" t="s">
        <v>4913</v>
      </c>
      <c r="B2063" t="s">
        <v>132</v>
      </c>
      <c r="C2063" s="4">
        <v>3506620000</v>
      </c>
      <c r="D2063" s="4">
        <v>3278920000</v>
      </c>
      <c r="E2063" s="4">
        <v>3110230000</v>
      </c>
      <c r="F2063" s="4">
        <v>2966020000</v>
      </c>
      <c r="G2063" s="4">
        <v>2843320000</v>
      </c>
      <c r="H2063" s="4">
        <v>2713570000</v>
      </c>
      <c r="I2063" s="4">
        <v>2620660000</v>
      </c>
      <c r="J2063" s="4">
        <v>2558380000</v>
      </c>
      <c r="K2063" s="4">
        <v>2481390000</v>
      </c>
      <c r="L2063" s="4">
        <v>2407980000</v>
      </c>
      <c r="M2063" s="4">
        <v>2334190000</v>
      </c>
      <c r="N2063" s="4">
        <v>2329120000</v>
      </c>
      <c r="O2063" s="4">
        <v>2300670000</v>
      </c>
      <c r="P2063" s="4">
        <v>2278290000</v>
      </c>
      <c r="Q2063" s="4">
        <v>2230170000</v>
      </c>
      <c r="R2063" s="4">
        <v>2188240000</v>
      </c>
      <c r="S2063" s="4">
        <v>2140310000</v>
      </c>
      <c r="T2063" s="4">
        <v>2089150000</v>
      </c>
      <c r="U2063" s="4">
        <v>2035180000</v>
      </c>
      <c r="V2063" s="4">
        <v>1981810000</v>
      </c>
      <c r="W2063" s="4">
        <v>1943620000</v>
      </c>
      <c r="X2063" s="4">
        <v>1899080000</v>
      </c>
      <c r="Y2063" s="4">
        <v>1861040000</v>
      </c>
      <c r="Z2063" s="4">
        <v>1840620000</v>
      </c>
      <c r="AA2063" s="4">
        <v>1827060000</v>
      </c>
      <c r="AB2063" s="4">
        <v>1820510000</v>
      </c>
      <c r="AC2063" s="4">
        <v>1820420000</v>
      </c>
      <c r="AD2063" s="4">
        <v>1826280000</v>
      </c>
      <c r="AE2063" s="4">
        <v>1837940000</v>
      </c>
      <c r="AF2063" s="4">
        <v>1855080000</v>
      </c>
      <c r="AG2063" s="4">
        <v>1885720000</v>
      </c>
    </row>
    <row r="2064" spans="1:33">
      <c r="A2064" t="s">
        <v>4912</v>
      </c>
      <c r="B2064" t="s">
        <v>132</v>
      </c>
      <c r="C2064" s="4">
        <v>3612100000</v>
      </c>
      <c r="D2064" s="4">
        <v>4146380000</v>
      </c>
      <c r="E2064" s="4">
        <v>4198930000</v>
      </c>
      <c r="F2064" s="4">
        <v>3896280000</v>
      </c>
      <c r="G2064" s="4">
        <v>3908230000</v>
      </c>
      <c r="H2064" s="4">
        <v>3817670000</v>
      </c>
      <c r="I2064" s="4">
        <v>3846200000</v>
      </c>
      <c r="J2064" s="4">
        <v>3947650000</v>
      </c>
      <c r="K2064" s="4">
        <v>3959910000</v>
      </c>
      <c r="L2064" s="4">
        <v>3964130000</v>
      </c>
      <c r="M2064" s="4">
        <v>3950650000</v>
      </c>
      <c r="N2064" s="4">
        <v>3987170000</v>
      </c>
      <c r="O2064" s="4">
        <v>3972470000</v>
      </c>
      <c r="P2064" s="4">
        <v>3968310000</v>
      </c>
      <c r="Q2064" s="4">
        <v>3903450000</v>
      </c>
      <c r="R2064" s="4">
        <v>3757550000</v>
      </c>
      <c r="S2064" s="4">
        <v>3633190000</v>
      </c>
      <c r="T2064" s="4">
        <v>3539580000</v>
      </c>
      <c r="U2064" s="4">
        <v>3432220000</v>
      </c>
      <c r="V2064" s="4">
        <v>3322480000</v>
      </c>
      <c r="W2064" s="4">
        <v>3163790000</v>
      </c>
      <c r="X2064" s="4">
        <v>3017770000</v>
      </c>
      <c r="Y2064" s="4">
        <v>2952040000</v>
      </c>
      <c r="Z2064" s="4">
        <v>2873900000</v>
      </c>
      <c r="AA2064" s="4">
        <v>2767270000</v>
      </c>
      <c r="AB2064" s="4">
        <v>2636450000</v>
      </c>
      <c r="AC2064" s="4">
        <v>2574190000</v>
      </c>
      <c r="AD2064" s="4">
        <v>2754400000</v>
      </c>
      <c r="AE2064" s="4">
        <v>2783730000</v>
      </c>
      <c r="AF2064" s="4">
        <v>2829200000</v>
      </c>
      <c r="AG2064" s="4">
        <v>2890020000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1404570000</v>
      </c>
      <c r="D2067" s="4">
        <v>1404710000</v>
      </c>
      <c r="E2067" s="4">
        <v>1414670000</v>
      </c>
      <c r="F2067" s="4">
        <v>1421070000</v>
      </c>
      <c r="G2067" s="4">
        <v>1423580000</v>
      </c>
      <c r="H2067" s="4">
        <v>1410560000</v>
      </c>
      <c r="I2067" s="4">
        <v>1405530000</v>
      </c>
      <c r="J2067" s="4">
        <v>1407170000</v>
      </c>
      <c r="K2067" s="4">
        <v>1391380000</v>
      </c>
      <c r="L2067" s="4">
        <v>1369800000</v>
      </c>
      <c r="M2067" s="4">
        <v>1341220000</v>
      </c>
      <c r="N2067" s="4">
        <v>1345260000</v>
      </c>
      <c r="O2067" s="4">
        <v>1329780000</v>
      </c>
      <c r="P2067" s="4">
        <v>1316320000</v>
      </c>
      <c r="Q2067" s="4">
        <v>1286880000</v>
      </c>
      <c r="R2067" s="4">
        <v>1260210000</v>
      </c>
      <c r="S2067" s="4">
        <v>1228680000</v>
      </c>
      <c r="T2067" s="4">
        <v>1194750000</v>
      </c>
      <c r="U2067" s="4">
        <v>1158960000</v>
      </c>
      <c r="V2067" s="4">
        <v>1124010000</v>
      </c>
      <c r="W2067" s="4">
        <v>1097310000</v>
      </c>
      <c r="X2067" s="4">
        <v>1067680000</v>
      </c>
      <c r="Y2067" s="4">
        <v>1041840000</v>
      </c>
      <c r="Z2067" s="4">
        <v>1025650000</v>
      </c>
      <c r="AA2067" s="4">
        <v>1013650000</v>
      </c>
      <c r="AB2067" s="4">
        <v>1005490000</v>
      </c>
      <c r="AC2067" s="4">
        <v>1000930000</v>
      </c>
      <c r="AD2067" s="4">
        <v>999946000</v>
      </c>
      <c r="AE2067" s="4">
        <v>1001740000</v>
      </c>
      <c r="AF2067" s="4">
        <v>1006850000</v>
      </c>
      <c r="AG2067" s="4">
        <v>1019040000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2467850</v>
      </c>
      <c r="D2070" s="4">
        <v>2627520</v>
      </c>
      <c r="E2070" s="4">
        <v>2756930</v>
      </c>
      <c r="F2070" s="4">
        <v>2921380</v>
      </c>
      <c r="G2070" s="4">
        <v>3058360</v>
      </c>
      <c r="H2070" s="4">
        <v>3226050</v>
      </c>
      <c r="I2070" s="4">
        <v>3362680</v>
      </c>
      <c r="J2070" s="4">
        <v>3506150</v>
      </c>
      <c r="K2070" s="4">
        <v>3682320</v>
      </c>
      <c r="L2070" s="4">
        <v>3821050</v>
      </c>
      <c r="M2070" s="4">
        <v>4002480</v>
      </c>
      <c r="N2070" s="4">
        <v>4044550</v>
      </c>
      <c r="O2070" s="4">
        <v>4073970</v>
      </c>
      <c r="P2070" s="4">
        <v>4063390</v>
      </c>
      <c r="Q2070" s="4">
        <v>4090940</v>
      </c>
      <c r="R2070" s="4">
        <v>4069410</v>
      </c>
      <c r="S2070" s="4">
        <v>4052000</v>
      </c>
      <c r="T2070" s="4">
        <v>4064970</v>
      </c>
      <c r="U2070" s="4">
        <v>4033370</v>
      </c>
      <c r="V2070" s="4">
        <v>4036890</v>
      </c>
      <c r="W2070" s="4">
        <v>4005190</v>
      </c>
      <c r="X2070" s="4">
        <v>4003160</v>
      </c>
      <c r="Y2070" s="4">
        <v>3970860</v>
      </c>
      <c r="Z2070" s="4">
        <v>3978650</v>
      </c>
      <c r="AA2070" s="4">
        <v>3953620</v>
      </c>
      <c r="AB2070" s="4">
        <v>3963160</v>
      </c>
      <c r="AC2070" s="4">
        <v>3947260</v>
      </c>
      <c r="AD2070" s="4">
        <v>3966230</v>
      </c>
      <c r="AE2070" s="4">
        <v>3957720</v>
      </c>
      <c r="AF2070" s="4">
        <v>3989880</v>
      </c>
      <c r="AG2070" s="4">
        <v>3992570</v>
      </c>
    </row>
    <row r="2071" spans="1:33">
      <c r="A2071" t="s">
        <v>4905</v>
      </c>
      <c r="B2071" t="s">
        <v>132</v>
      </c>
      <c r="C2071" s="4">
        <v>142033000</v>
      </c>
      <c r="D2071" s="4">
        <v>141293000</v>
      </c>
      <c r="E2071" s="4">
        <v>139134000</v>
      </c>
      <c r="F2071" s="4">
        <v>138345000</v>
      </c>
      <c r="G2071" s="4">
        <v>136172000</v>
      </c>
      <c r="H2071" s="4">
        <v>135224000</v>
      </c>
      <c r="I2071" s="4">
        <v>132918000</v>
      </c>
      <c r="J2071" s="4">
        <v>130576000</v>
      </c>
      <c r="K2071" s="4">
        <v>129435000</v>
      </c>
      <c r="L2071" s="4">
        <v>126910000</v>
      </c>
      <c r="M2071" s="4">
        <v>125516000</v>
      </c>
      <c r="N2071" s="4">
        <v>124791000</v>
      </c>
      <c r="O2071" s="4">
        <v>125449000</v>
      </c>
      <c r="P2071" s="4">
        <v>124718000</v>
      </c>
      <c r="Q2071" s="4">
        <v>125005000</v>
      </c>
      <c r="R2071" s="4">
        <v>123913000</v>
      </c>
      <c r="S2071" s="4">
        <v>122668000</v>
      </c>
      <c r="T2071" s="4">
        <v>122393000</v>
      </c>
      <c r="U2071" s="4">
        <v>120872000</v>
      </c>
      <c r="V2071" s="4">
        <v>120288000</v>
      </c>
      <c r="W2071" s="4">
        <v>118541000</v>
      </c>
      <c r="X2071" s="4">
        <v>117812000</v>
      </c>
      <c r="Y2071" s="4">
        <v>116068000</v>
      </c>
      <c r="Z2071" s="4">
        <v>115449000</v>
      </c>
      <c r="AA2071" s="4">
        <v>113897000</v>
      </c>
      <c r="AB2071" s="4">
        <v>113466000</v>
      </c>
      <c r="AC2071" s="4">
        <v>112125000</v>
      </c>
      <c r="AD2071" s="4">
        <v>111919000</v>
      </c>
      <c r="AE2071" s="4">
        <v>110855000</v>
      </c>
      <c r="AF2071" s="4">
        <v>110860000</v>
      </c>
      <c r="AG2071" s="4">
        <v>109999000</v>
      </c>
    </row>
    <row r="2072" spans="1:33">
      <c r="A2072" t="s">
        <v>4904</v>
      </c>
      <c r="B2072" t="s">
        <v>132</v>
      </c>
      <c r="C2072" s="4">
        <v>106784000000</v>
      </c>
      <c r="D2072" s="4">
        <v>107038000000</v>
      </c>
      <c r="E2072" s="4">
        <v>106909000000</v>
      </c>
      <c r="F2072" s="4">
        <v>108366000000</v>
      </c>
      <c r="G2072" s="4">
        <v>108306000000</v>
      </c>
      <c r="H2072" s="4">
        <v>109353000000</v>
      </c>
      <c r="I2072" s="4">
        <v>109169000000</v>
      </c>
      <c r="J2072" s="4">
        <v>108946000000</v>
      </c>
      <c r="K2072" s="4">
        <v>109753000000</v>
      </c>
      <c r="L2072" s="4">
        <v>109395000000</v>
      </c>
      <c r="M2072" s="4">
        <v>110054000000</v>
      </c>
      <c r="N2072" s="4">
        <v>109592000000</v>
      </c>
      <c r="O2072" s="4">
        <v>110075000000</v>
      </c>
      <c r="P2072" s="4">
        <v>109328000000</v>
      </c>
      <c r="Q2072" s="4">
        <v>109525000000</v>
      </c>
      <c r="R2072" s="4">
        <v>108626000000</v>
      </c>
      <c r="S2072" s="4">
        <v>107502000000</v>
      </c>
      <c r="T2072" s="4">
        <v>107158000000</v>
      </c>
      <c r="U2072" s="4">
        <v>105759000000</v>
      </c>
      <c r="V2072" s="4">
        <v>105201000000</v>
      </c>
      <c r="W2072" s="4">
        <v>103708000000</v>
      </c>
      <c r="X2072" s="4">
        <v>103084000000</v>
      </c>
      <c r="Y2072" s="4">
        <v>101490000000</v>
      </c>
      <c r="Z2072" s="4">
        <v>100904000000</v>
      </c>
      <c r="AA2072" s="4">
        <v>99525700000</v>
      </c>
      <c r="AB2072" s="4">
        <v>99252800000</v>
      </c>
      <c r="AC2072" s="4">
        <v>98074600000</v>
      </c>
      <c r="AD2072" s="4">
        <v>97489300000</v>
      </c>
      <c r="AE2072" s="4">
        <v>96380500000</v>
      </c>
      <c r="AF2072" s="4">
        <v>96245900000</v>
      </c>
      <c r="AG2072" s="4">
        <v>95351600000</v>
      </c>
    </row>
    <row r="2073" spans="1:33">
      <c r="A2073" t="s">
        <v>4903</v>
      </c>
      <c r="B2073" t="s">
        <v>132</v>
      </c>
      <c r="C2073" s="4">
        <v>16168200</v>
      </c>
      <c r="D2073" s="4">
        <v>16083900</v>
      </c>
      <c r="E2073" s="4">
        <v>15838200</v>
      </c>
      <c r="F2073" s="4">
        <v>15748300</v>
      </c>
      <c r="G2073" s="4">
        <v>15500900</v>
      </c>
      <c r="H2073" s="4">
        <v>15393000</v>
      </c>
      <c r="I2073" s="4">
        <v>15130600</v>
      </c>
      <c r="J2073" s="4">
        <v>14863900</v>
      </c>
      <c r="K2073" s="4">
        <v>14734100</v>
      </c>
      <c r="L2073" s="4">
        <v>14446600</v>
      </c>
      <c r="M2073" s="4">
        <v>14288000</v>
      </c>
      <c r="N2073" s="4">
        <v>14205500</v>
      </c>
      <c r="O2073" s="4">
        <v>14280300</v>
      </c>
      <c r="P2073" s="4">
        <v>14197200</v>
      </c>
      <c r="Q2073" s="4">
        <v>14229800</v>
      </c>
      <c r="R2073" s="4">
        <v>14105500</v>
      </c>
      <c r="S2073" s="4">
        <v>13963800</v>
      </c>
      <c r="T2073" s="4">
        <v>13932400</v>
      </c>
      <c r="U2073" s="4">
        <v>13759300</v>
      </c>
      <c r="V2073" s="4">
        <v>13692800</v>
      </c>
      <c r="W2073" s="4">
        <v>13494000</v>
      </c>
      <c r="X2073" s="4">
        <v>13410900</v>
      </c>
      <c r="Y2073" s="4">
        <v>13212500</v>
      </c>
      <c r="Z2073" s="4">
        <v>13142100</v>
      </c>
      <c r="AA2073" s="4">
        <v>12965400</v>
      </c>
      <c r="AB2073" s="4">
        <v>12916300</v>
      </c>
      <c r="AC2073" s="4">
        <v>12763600</v>
      </c>
      <c r="AD2073" s="4">
        <v>12740200</v>
      </c>
      <c r="AE2073" s="4">
        <v>12619100</v>
      </c>
      <c r="AF2073" s="4">
        <v>12619600</v>
      </c>
      <c r="AG2073" s="4">
        <v>12521600</v>
      </c>
    </row>
    <row r="2074" spans="1:33">
      <c r="A2074" t="s">
        <v>4902</v>
      </c>
      <c r="B2074" t="s">
        <v>132</v>
      </c>
      <c r="C2074" s="4">
        <v>4805470000</v>
      </c>
      <c r="D2074" s="4">
        <v>5538500000</v>
      </c>
      <c r="E2074" s="4">
        <v>5531810000</v>
      </c>
      <c r="F2074" s="4">
        <v>5126990000</v>
      </c>
      <c r="G2074" s="4">
        <v>5096080000</v>
      </c>
      <c r="H2074" s="4">
        <v>5033590000</v>
      </c>
      <c r="I2074" s="4">
        <v>5045040000</v>
      </c>
      <c r="J2074" s="4">
        <v>5128710000</v>
      </c>
      <c r="K2074" s="4">
        <v>5203410000</v>
      </c>
      <c r="L2074" s="4">
        <v>5235270000</v>
      </c>
      <c r="M2074" s="4">
        <v>5318960000</v>
      </c>
      <c r="N2074" s="4">
        <v>5340710000</v>
      </c>
      <c r="O2074" s="4">
        <v>5397100000</v>
      </c>
      <c r="P2074" s="4">
        <v>5402450000</v>
      </c>
      <c r="Q2074" s="4">
        <v>5437790000</v>
      </c>
      <c r="R2074" s="4">
        <v>5288100000</v>
      </c>
      <c r="S2074" s="4">
        <v>5177730000</v>
      </c>
      <c r="T2074" s="4">
        <v>5164070000</v>
      </c>
      <c r="U2074" s="4">
        <v>5084740000</v>
      </c>
      <c r="V2074" s="4">
        <v>5039750000</v>
      </c>
      <c r="W2074" s="4">
        <v>4831410000</v>
      </c>
      <c r="X2074" s="4">
        <v>4698120000</v>
      </c>
      <c r="Y2074" s="4">
        <v>4631950000</v>
      </c>
      <c r="Z2074" s="4">
        <v>4544550000</v>
      </c>
      <c r="AA2074" s="4">
        <v>4356510000</v>
      </c>
      <c r="AB2074" s="4">
        <v>4159600000</v>
      </c>
      <c r="AC2074" s="4">
        <v>4023620000</v>
      </c>
      <c r="AD2074" s="4">
        <v>4292780000</v>
      </c>
      <c r="AE2074" s="4">
        <v>4278050000</v>
      </c>
      <c r="AF2074" s="4">
        <v>4318260000</v>
      </c>
      <c r="AG2074" s="4">
        <v>4316460000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204911000</v>
      </c>
      <c r="D2077" s="4">
        <v>212258000</v>
      </c>
      <c r="E2077" s="4">
        <v>217677000</v>
      </c>
      <c r="F2077" s="4">
        <v>225373000</v>
      </c>
      <c r="G2077" s="4">
        <v>230797000</v>
      </c>
      <c r="H2077" s="4">
        <v>238558000</v>
      </c>
      <c r="I2077" s="4">
        <v>243888000</v>
      </c>
      <c r="J2077" s="4">
        <v>249234000</v>
      </c>
      <c r="K2077" s="4">
        <v>257048000</v>
      </c>
      <c r="L2077" s="4">
        <v>262247000</v>
      </c>
      <c r="M2077" s="4">
        <v>269885000</v>
      </c>
      <c r="N2077" s="4">
        <v>270981000</v>
      </c>
      <c r="O2077" s="4">
        <v>272515000</v>
      </c>
      <c r="P2077" s="4">
        <v>271134000</v>
      </c>
      <c r="Q2077" s="4">
        <v>272107000</v>
      </c>
      <c r="R2077" s="4">
        <v>270201000</v>
      </c>
      <c r="S2077" s="4">
        <v>268053000</v>
      </c>
      <c r="T2077" s="4">
        <v>268255000</v>
      </c>
      <c r="U2077" s="4">
        <v>265602000</v>
      </c>
      <c r="V2077" s="4">
        <v>265154000</v>
      </c>
      <c r="W2077" s="4">
        <v>262212000</v>
      </c>
      <c r="X2077" s="4">
        <v>261450000</v>
      </c>
      <c r="Y2077" s="4">
        <v>258490000</v>
      </c>
      <c r="Z2077" s="4">
        <v>258094000</v>
      </c>
      <c r="AA2077" s="4">
        <v>255524000</v>
      </c>
      <c r="AB2077" s="4">
        <v>255522000</v>
      </c>
      <c r="AC2077" s="4">
        <v>253568000</v>
      </c>
      <c r="AD2077" s="4">
        <v>254105000</v>
      </c>
      <c r="AE2077" s="4">
        <v>252653000</v>
      </c>
      <c r="AF2077" s="4">
        <v>253771000</v>
      </c>
      <c r="AG2077" s="4">
        <v>252882000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5636840</v>
      </c>
      <c r="D2080" s="4">
        <v>5727780</v>
      </c>
      <c r="E2080" s="4">
        <v>5861720</v>
      </c>
      <c r="F2080" s="4">
        <v>5985500</v>
      </c>
      <c r="G2080" s="4">
        <v>6098700</v>
      </c>
      <c r="H2080" s="4">
        <v>6149080</v>
      </c>
      <c r="I2080" s="4">
        <v>6236310</v>
      </c>
      <c r="J2080" s="4">
        <v>6358540</v>
      </c>
      <c r="K2080" s="4">
        <v>6403920</v>
      </c>
      <c r="L2080" s="4">
        <v>6420780</v>
      </c>
      <c r="M2080" s="4">
        <v>6406560</v>
      </c>
      <c r="N2080" s="4">
        <v>6454760</v>
      </c>
      <c r="O2080" s="4">
        <v>6381100</v>
      </c>
      <c r="P2080" s="4">
        <v>6322470</v>
      </c>
      <c r="Q2080" s="4">
        <v>6186880</v>
      </c>
      <c r="R2080" s="4">
        <v>6065630</v>
      </c>
      <c r="S2080" s="4">
        <v>5920980</v>
      </c>
      <c r="T2080" s="4">
        <v>5764100</v>
      </c>
      <c r="U2080" s="4">
        <v>5599100</v>
      </c>
      <c r="V2080" s="4">
        <v>5435960</v>
      </c>
      <c r="W2080" s="4">
        <v>5313920</v>
      </c>
      <c r="X2080" s="4">
        <v>5175270</v>
      </c>
      <c r="Y2080" s="4">
        <v>5056060</v>
      </c>
      <c r="Z2080" s="4">
        <v>4985960</v>
      </c>
      <c r="AA2080" s="4">
        <v>4933410</v>
      </c>
      <c r="AB2080" s="4">
        <v>4900150</v>
      </c>
      <c r="AC2080" s="4">
        <v>4885160</v>
      </c>
      <c r="AD2080" s="4">
        <v>4886290</v>
      </c>
      <c r="AE2080" s="4">
        <v>4901430</v>
      </c>
      <c r="AF2080" s="4">
        <v>4932310</v>
      </c>
      <c r="AG2080" s="4">
        <v>4999080</v>
      </c>
    </row>
    <row r="2081" spans="1:33">
      <c r="A2081" t="s">
        <v>4895</v>
      </c>
      <c r="B2081" t="s">
        <v>132</v>
      </c>
      <c r="C2081" s="4">
        <v>2318880000</v>
      </c>
      <c r="D2081" s="4">
        <v>2171620000</v>
      </c>
      <c r="E2081" s="4">
        <v>2062860000</v>
      </c>
      <c r="F2081" s="4">
        <v>1969270000</v>
      </c>
      <c r="G2081" s="4">
        <v>1889430000</v>
      </c>
      <c r="H2081" s="4">
        <v>1804260000</v>
      </c>
      <c r="I2081" s="4">
        <v>1743050000</v>
      </c>
      <c r="J2081" s="4">
        <v>1701850000</v>
      </c>
      <c r="K2081" s="4">
        <v>1650280000</v>
      </c>
      <c r="L2081" s="4">
        <v>1600760000</v>
      </c>
      <c r="M2081" s="4">
        <v>1550740000</v>
      </c>
      <c r="N2081" s="4">
        <v>1547820000</v>
      </c>
      <c r="O2081" s="4">
        <v>1528990000</v>
      </c>
      <c r="P2081" s="4">
        <v>1514180000</v>
      </c>
      <c r="Q2081" s="4">
        <v>1482140000</v>
      </c>
      <c r="R2081" s="4">
        <v>1454130000</v>
      </c>
      <c r="S2081" s="4">
        <v>1422090000</v>
      </c>
      <c r="T2081" s="4">
        <v>1387880000</v>
      </c>
      <c r="U2081" s="4">
        <v>1351800000</v>
      </c>
      <c r="V2081" s="4">
        <v>1316150000</v>
      </c>
      <c r="W2081" s="4">
        <v>1290470000</v>
      </c>
      <c r="X2081" s="4">
        <v>1260690000</v>
      </c>
      <c r="Y2081" s="4">
        <v>1235240000</v>
      </c>
      <c r="Z2081" s="4">
        <v>1221490000</v>
      </c>
      <c r="AA2081" s="4">
        <v>1212300000</v>
      </c>
      <c r="AB2081" s="4">
        <v>1207770000</v>
      </c>
      <c r="AC2081" s="4">
        <v>1207540000</v>
      </c>
      <c r="AD2081" s="4">
        <v>1211240000</v>
      </c>
      <c r="AE2081" s="4">
        <v>1218700000</v>
      </c>
      <c r="AF2081" s="4">
        <v>1229880000</v>
      </c>
      <c r="AG2081" s="4">
        <v>1250010000</v>
      </c>
    </row>
    <row r="2082" spans="1:33">
      <c r="A2082" t="s">
        <v>4894</v>
      </c>
      <c r="B2082" t="s">
        <v>132</v>
      </c>
      <c r="C2082" s="4">
        <v>4546740000</v>
      </c>
      <c r="D2082" s="4">
        <v>4539300000</v>
      </c>
      <c r="E2082" s="4">
        <v>4596830000</v>
      </c>
      <c r="F2082" s="4">
        <v>4665000000</v>
      </c>
      <c r="G2082" s="4">
        <v>4705090000</v>
      </c>
      <c r="H2082" s="4">
        <v>4698130000</v>
      </c>
      <c r="I2082" s="4">
        <v>4714520000</v>
      </c>
      <c r="J2082" s="4">
        <v>4750210000</v>
      </c>
      <c r="K2082" s="4">
        <v>4731370000</v>
      </c>
      <c r="L2082" s="4">
        <v>4692240000</v>
      </c>
      <c r="M2082" s="4">
        <v>4630390000</v>
      </c>
      <c r="N2082" s="4">
        <v>4634660000</v>
      </c>
      <c r="O2082" s="4">
        <v>4589460000</v>
      </c>
      <c r="P2082" s="4">
        <v>4549030000</v>
      </c>
      <c r="Q2082" s="4">
        <v>4453590000</v>
      </c>
      <c r="R2082" s="4">
        <v>4372330000</v>
      </c>
      <c r="S2082" s="4">
        <v>4273060000</v>
      </c>
      <c r="T2082" s="4">
        <v>4160610000</v>
      </c>
      <c r="U2082" s="4">
        <v>4043840000</v>
      </c>
      <c r="V2082" s="4">
        <v>3928650000</v>
      </c>
      <c r="W2082" s="4">
        <v>3846950000</v>
      </c>
      <c r="X2082" s="4">
        <v>3750810000</v>
      </c>
      <c r="Y2082" s="4">
        <v>3663980000</v>
      </c>
      <c r="Z2082" s="4">
        <v>3614610000</v>
      </c>
      <c r="AA2082" s="4">
        <v>3581120000</v>
      </c>
      <c r="AB2082" s="4">
        <v>3563540000</v>
      </c>
      <c r="AC2082" s="4">
        <v>3554290000</v>
      </c>
      <c r="AD2082" s="4">
        <v>3543380000</v>
      </c>
      <c r="AE2082" s="4">
        <v>3552570000</v>
      </c>
      <c r="AF2082" s="4">
        <v>3571980000</v>
      </c>
      <c r="AG2082" s="4">
        <v>3616370000</v>
      </c>
    </row>
    <row r="2083" spans="1:33">
      <c r="A2083" t="s">
        <v>4893</v>
      </c>
      <c r="B2083" t="s">
        <v>132</v>
      </c>
      <c r="C2083" s="4">
        <v>255711000</v>
      </c>
      <c r="D2083" s="4">
        <v>239106000</v>
      </c>
      <c r="E2083" s="4">
        <v>226804000</v>
      </c>
      <c r="F2083" s="4">
        <v>216289000</v>
      </c>
      <c r="G2083" s="4">
        <v>207341000</v>
      </c>
      <c r="H2083" s="4">
        <v>197879000</v>
      </c>
      <c r="I2083" s="4">
        <v>191104000</v>
      </c>
      <c r="J2083" s="4">
        <v>186563000</v>
      </c>
      <c r="K2083" s="4">
        <v>180948000</v>
      </c>
      <c r="L2083" s="4">
        <v>175595000</v>
      </c>
      <c r="M2083" s="4">
        <v>170214000</v>
      </c>
      <c r="N2083" s="4">
        <v>169845000</v>
      </c>
      <c r="O2083" s="4">
        <v>167770000</v>
      </c>
      <c r="P2083" s="4">
        <v>166138000</v>
      </c>
      <c r="Q2083" s="4">
        <v>162629000</v>
      </c>
      <c r="R2083" s="4">
        <v>159572000</v>
      </c>
      <c r="S2083" s="4">
        <v>156076000</v>
      </c>
      <c r="T2083" s="4">
        <v>152345000</v>
      </c>
      <c r="U2083" s="4">
        <v>148409000</v>
      </c>
      <c r="V2083" s="4">
        <v>144518000</v>
      </c>
      <c r="W2083" s="4">
        <v>141733000</v>
      </c>
      <c r="X2083" s="4">
        <v>138485000</v>
      </c>
      <c r="Y2083" s="4">
        <v>135711000</v>
      </c>
      <c r="Z2083" s="4">
        <v>134222000</v>
      </c>
      <c r="AA2083" s="4">
        <v>133233000</v>
      </c>
      <c r="AB2083" s="4">
        <v>132756000</v>
      </c>
      <c r="AC2083" s="4">
        <v>132749000</v>
      </c>
      <c r="AD2083" s="4">
        <v>133176000</v>
      </c>
      <c r="AE2083" s="4">
        <v>134027000</v>
      </c>
      <c r="AF2083" s="4">
        <v>135277000</v>
      </c>
      <c r="AG2083" s="4">
        <v>137511000</v>
      </c>
    </row>
    <row r="2084" spans="1:33">
      <c r="A2084" t="s">
        <v>4892</v>
      </c>
      <c r="B2084" t="s">
        <v>132</v>
      </c>
      <c r="C2084" s="4">
        <v>204612000</v>
      </c>
      <c r="D2084" s="4">
        <v>234877000</v>
      </c>
      <c r="E2084" s="4">
        <v>237854000</v>
      </c>
      <c r="F2084" s="4">
        <v>220710000</v>
      </c>
      <c r="G2084" s="4">
        <v>221387000</v>
      </c>
      <c r="H2084" s="4">
        <v>216257000</v>
      </c>
      <c r="I2084" s="4">
        <v>217873000</v>
      </c>
      <c r="J2084" s="4">
        <v>223620000</v>
      </c>
      <c r="K2084" s="4">
        <v>224315000</v>
      </c>
      <c r="L2084" s="4">
        <v>224554000</v>
      </c>
      <c r="M2084" s="4">
        <v>223790000</v>
      </c>
      <c r="N2084" s="4">
        <v>225859000</v>
      </c>
      <c r="O2084" s="4">
        <v>225026000</v>
      </c>
      <c r="P2084" s="4">
        <v>224790000</v>
      </c>
      <c r="Q2084" s="4">
        <v>221116000</v>
      </c>
      <c r="R2084" s="4">
        <v>212851000</v>
      </c>
      <c r="S2084" s="4">
        <v>205807000</v>
      </c>
      <c r="T2084" s="4">
        <v>200504000</v>
      </c>
      <c r="U2084" s="4">
        <v>194422000</v>
      </c>
      <c r="V2084" s="4">
        <v>188206000</v>
      </c>
      <c r="W2084" s="4">
        <v>179217000</v>
      </c>
      <c r="X2084" s="4">
        <v>170946000</v>
      </c>
      <c r="Y2084" s="4">
        <v>167222000</v>
      </c>
      <c r="Z2084" s="4">
        <v>162796000</v>
      </c>
      <c r="AA2084" s="4">
        <v>156755000</v>
      </c>
      <c r="AB2084" s="4">
        <v>149345000</v>
      </c>
      <c r="AC2084" s="4">
        <v>145819000</v>
      </c>
      <c r="AD2084" s="4">
        <v>156027000</v>
      </c>
      <c r="AE2084" s="4">
        <v>157688000</v>
      </c>
      <c r="AF2084" s="4">
        <v>160264000</v>
      </c>
      <c r="AG2084" s="4">
        <v>163709000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273851000</v>
      </c>
      <c r="D2087" s="4">
        <v>273878000</v>
      </c>
      <c r="E2087" s="4">
        <v>275821000</v>
      </c>
      <c r="F2087" s="4">
        <v>277068000</v>
      </c>
      <c r="G2087" s="4">
        <v>277557000</v>
      </c>
      <c r="H2087" s="4">
        <v>275019000</v>
      </c>
      <c r="I2087" s="4">
        <v>274038000</v>
      </c>
      <c r="J2087" s="4">
        <v>274358000</v>
      </c>
      <c r="K2087" s="4">
        <v>271279000</v>
      </c>
      <c r="L2087" s="4">
        <v>267072000</v>
      </c>
      <c r="M2087" s="4">
        <v>261499000</v>
      </c>
      <c r="N2087" s="4">
        <v>262288000</v>
      </c>
      <c r="O2087" s="4">
        <v>259270000</v>
      </c>
      <c r="P2087" s="4">
        <v>256644000</v>
      </c>
      <c r="Q2087" s="4">
        <v>250905000</v>
      </c>
      <c r="R2087" s="4">
        <v>245706000</v>
      </c>
      <c r="S2087" s="4">
        <v>239557000</v>
      </c>
      <c r="T2087" s="4">
        <v>232943000</v>
      </c>
      <c r="U2087" s="4">
        <v>225964000</v>
      </c>
      <c r="V2087" s="4">
        <v>219149000</v>
      </c>
      <c r="W2087" s="4">
        <v>213945000</v>
      </c>
      <c r="X2087" s="4">
        <v>208166000</v>
      </c>
      <c r="Y2087" s="4">
        <v>203130000</v>
      </c>
      <c r="Z2087" s="4">
        <v>199972000</v>
      </c>
      <c r="AA2087" s="4">
        <v>197634000</v>
      </c>
      <c r="AB2087" s="4">
        <v>196043000</v>
      </c>
      <c r="AC2087" s="4">
        <v>195153000</v>
      </c>
      <c r="AD2087" s="4">
        <v>194961000</v>
      </c>
      <c r="AE2087" s="4">
        <v>195310000</v>
      </c>
      <c r="AF2087" s="4">
        <v>196307000</v>
      </c>
      <c r="AG2087" s="4">
        <v>198683000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481236</v>
      </c>
      <c r="D2090">
        <v>512371</v>
      </c>
      <c r="E2090">
        <v>537607</v>
      </c>
      <c r="F2090">
        <v>569674</v>
      </c>
      <c r="G2090">
        <v>596385</v>
      </c>
      <c r="H2090">
        <v>629085</v>
      </c>
      <c r="I2090">
        <v>655728</v>
      </c>
      <c r="J2090">
        <v>683704</v>
      </c>
      <c r="K2090">
        <v>718059</v>
      </c>
      <c r="L2090">
        <v>745112</v>
      </c>
      <c r="M2090">
        <v>780490</v>
      </c>
      <c r="N2090">
        <v>788694</v>
      </c>
      <c r="O2090">
        <v>794432</v>
      </c>
      <c r="P2090">
        <v>792368</v>
      </c>
      <c r="Q2090">
        <v>797740</v>
      </c>
      <c r="R2090">
        <v>793541</v>
      </c>
      <c r="S2090">
        <v>790146</v>
      </c>
      <c r="T2090">
        <v>792677</v>
      </c>
      <c r="U2090">
        <v>786513</v>
      </c>
      <c r="V2090">
        <v>787201</v>
      </c>
      <c r="W2090">
        <v>781019</v>
      </c>
      <c r="X2090">
        <v>780623</v>
      </c>
      <c r="Y2090">
        <v>774324</v>
      </c>
      <c r="Z2090">
        <v>775844</v>
      </c>
      <c r="AA2090">
        <v>770963</v>
      </c>
      <c r="AB2090">
        <v>772823</v>
      </c>
      <c r="AC2090">
        <v>769723</v>
      </c>
      <c r="AD2090">
        <v>773422</v>
      </c>
      <c r="AE2090">
        <v>771761</v>
      </c>
      <c r="AF2090">
        <v>778032</v>
      </c>
      <c r="AG2090">
        <v>778557</v>
      </c>
    </row>
    <row r="2091" spans="1:33">
      <c r="A2091" t="s">
        <v>4885</v>
      </c>
      <c r="B2091" t="s">
        <v>132</v>
      </c>
      <c r="C2091" s="4">
        <v>10357400</v>
      </c>
      <c r="D2091" s="4">
        <v>10303400</v>
      </c>
      <c r="E2091" s="4">
        <v>10146000</v>
      </c>
      <c r="F2091" s="4">
        <v>10088400</v>
      </c>
      <c r="G2091" s="4">
        <v>9929940</v>
      </c>
      <c r="H2091" s="4">
        <v>9860820</v>
      </c>
      <c r="I2091" s="4">
        <v>9692670</v>
      </c>
      <c r="J2091" s="4">
        <v>9521860</v>
      </c>
      <c r="K2091" s="4">
        <v>9438700</v>
      </c>
      <c r="L2091" s="4">
        <v>9254540</v>
      </c>
      <c r="M2091" s="4">
        <v>9152910</v>
      </c>
      <c r="N2091" s="4">
        <v>9100060</v>
      </c>
      <c r="O2091" s="4">
        <v>9148020</v>
      </c>
      <c r="P2091" s="4">
        <v>9094750</v>
      </c>
      <c r="Q2091" s="4">
        <v>9115620</v>
      </c>
      <c r="R2091" s="4">
        <v>9036020</v>
      </c>
      <c r="S2091" s="4">
        <v>8945220</v>
      </c>
      <c r="T2091" s="4">
        <v>8925150</v>
      </c>
      <c r="U2091" s="4">
        <v>8814240</v>
      </c>
      <c r="V2091" s="4">
        <v>8771640</v>
      </c>
      <c r="W2091" s="4">
        <v>8644260</v>
      </c>
      <c r="X2091" s="4">
        <v>8591080</v>
      </c>
      <c r="Y2091" s="4">
        <v>8463950</v>
      </c>
      <c r="Z2091" s="4">
        <v>8418830</v>
      </c>
      <c r="AA2091" s="4">
        <v>8305650</v>
      </c>
      <c r="AB2091" s="4">
        <v>8274180</v>
      </c>
      <c r="AC2091" s="4">
        <v>8176410</v>
      </c>
      <c r="AD2091" s="4">
        <v>8161380</v>
      </c>
      <c r="AE2091" s="4">
        <v>8083800</v>
      </c>
      <c r="AF2091" s="4">
        <v>8084140</v>
      </c>
      <c r="AG2091" s="4">
        <v>8021340</v>
      </c>
    </row>
    <row r="2092" spans="1:33">
      <c r="A2092" t="s">
        <v>4884</v>
      </c>
      <c r="B2092" t="s">
        <v>132</v>
      </c>
      <c r="C2092" s="4">
        <v>6048900000</v>
      </c>
      <c r="D2092" s="4">
        <v>6063340000</v>
      </c>
      <c r="E2092" s="4">
        <v>6056020000</v>
      </c>
      <c r="F2092" s="4">
        <v>6138520000</v>
      </c>
      <c r="G2092" s="4">
        <v>6135130000</v>
      </c>
      <c r="H2092" s="4">
        <v>6194460000</v>
      </c>
      <c r="I2092" s="4">
        <v>6184010000</v>
      </c>
      <c r="J2092" s="4">
        <v>6171380000</v>
      </c>
      <c r="K2092" s="4">
        <v>6217130000</v>
      </c>
      <c r="L2092" s="4">
        <v>6196860000</v>
      </c>
      <c r="M2092" s="4">
        <v>6234140000</v>
      </c>
      <c r="N2092" s="4">
        <v>6208000000</v>
      </c>
      <c r="O2092" s="4">
        <v>6235350000</v>
      </c>
      <c r="P2092" s="4">
        <v>6193040000</v>
      </c>
      <c r="Q2092" s="4">
        <v>6204180000</v>
      </c>
      <c r="R2092" s="4">
        <v>6153290000</v>
      </c>
      <c r="S2092" s="4">
        <v>6089620000</v>
      </c>
      <c r="T2092" s="4">
        <v>6070120000</v>
      </c>
      <c r="U2092" s="4">
        <v>5990840000</v>
      </c>
      <c r="V2092" s="4">
        <v>5959240000</v>
      </c>
      <c r="W2092" s="4">
        <v>5874670000</v>
      </c>
      <c r="X2092" s="4">
        <v>5839310000</v>
      </c>
      <c r="Y2092" s="4">
        <v>5749040000</v>
      </c>
      <c r="Z2092" s="4">
        <v>5715830000</v>
      </c>
      <c r="AA2092" s="4">
        <v>5637770000</v>
      </c>
      <c r="AB2092" s="4">
        <v>5622310000</v>
      </c>
      <c r="AC2092" s="4">
        <v>5555570000</v>
      </c>
      <c r="AD2092" s="4">
        <v>5522420000</v>
      </c>
      <c r="AE2092" s="4">
        <v>5459600000</v>
      </c>
      <c r="AF2092" s="4">
        <v>5451980000</v>
      </c>
      <c r="AG2092" s="4">
        <v>5401320000</v>
      </c>
    </row>
    <row r="2093" spans="1:33">
      <c r="A2093" t="s">
        <v>4883</v>
      </c>
      <c r="B2093" t="s">
        <v>132</v>
      </c>
      <c r="C2093" s="4">
        <v>1179020</v>
      </c>
      <c r="D2093" s="4">
        <v>1172870</v>
      </c>
      <c r="E2093" s="4">
        <v>1154950</v>
      </c>
      <c r="F2093" s="4">
        <v>1148400</v>
      </c>
      <c r="G2093" s="4">
        <v>1130360</v>
      </c>
      <c r="H2093" s="4">
        <v>1122490</v>
      </c>
      <c r="I2093" s="4">
        <v>1103350</v>
      </c>
      <c r="J2093" s="4">
        <v>1083910</v>
      </c>
      <c r="K2093" s="4">
        <v>1074440</v>
      </c>
      <c r="L2093" s="4">
        <v>1053480</v>
      </c>
      <c r="M2093" s="4">
        <v>1041910</v>
      </c>
      <c r="N2093" s="4">
        <v>1035890</v>
      </c>
      <c r="O2093" s="4">
        <v>1041350</v>
      </c>
      <c r="P2093" s="4">
        <v>1035290</v>
      </c>
      <c r="Q2093" s="4">
        <v>1037670</v>
      </c>
      <c r="R2093" s="4">
        <v>1028610</v>
      </c>
      <c r="S2093" s="4">
        <v>1018270</v>
      </c>
      <c r="T2093" s="4">
        <v>1015980</v>
      </c>
      <c r="U2093" s="4">
        <v>1003360</v>
      </c>
      <c r="V2093">
        <v>998509</v>
      </c>
      <c r="W2093">
        <v>984009</v>
      </c>
      <c r="X2093">
        <v>977955</v>
      </c>
      <c r="Y2093">
        <v>963484</v>
      </c>
      <c r="Z2093">
        <v>958347</v>
      </c>
      <c r="AA2093">
        <v>945463</v>
      </c>
      <c r="AB2093">
        <v>941882</v>
      </c>
      <c r="AC2093">
        <v>930752</v>
      </c>
      <c r="AD2093">
        <v>929041</v>
      </c>
      <c r="AE2093">
        <v>920210</v>
      </c>
      <c r="AF2093">
        <v>920248</v>
      </c>
      <c r="AG2093">
        <v>913100</v>
      </c>
    </row>
    <row r="2094" spans="1:33">
      <c r="A2094" t="s">
        <v>4882</v>
      </c>
      <c r="B2094" t="s">
        <v>132</v>
      </c>
      <c r="C2094" s="4">
        <v>272212000</v>
      </c>
      <c r="D2094" s="4">
        <v>313736000</v>
      </c>
      <c r="E2094" s="4">
        <v>313357000</v>
      </c>
      <c r="F2094" s="4">
        <v>290425000</v>
      </c>
      <c r="G2094" s="4">
        <v>288675000</v>
      </c>
      <c r="H2094" s="4">
        <v>285134000</v>
      </c>
      <c r="I2094" s="4">
        <v>285783000</v>
      </c>
      <c r="J2094" s="4">
        <v>290523000</v>
      </c>
      <c r="K2094" s="4">
        <v>294754000</v>
      </c>
      <c r="L2094" s="4">
        <v>296559000</v>
      </c>
      <c r="M2094" s="4">
        <v>301300000</v>
      </c>
      <c r="N2094" s="4">
        <v>302531000</v>
      </c>
      <c r="O2094" s="4">
        <v>305726000</v>
      </c>
      <c r="P2094" s="4">
        <v>306029000</v>
      </c>
      <c r="Q2094" s="4">
        <v>308031000</v>
      </c>
      <c r="R2094" s="4">
        <v>299551000</v>
      </c>
      <c r="S2094" s="4">
        <v>293300000</v>
      </c>
      <c r="T2094" s="4">
        <v>292526000</v>
      </c>
      <c r="U2094" s="4">
        <v>288032000</v>
      </c>
      <c r="V2094" s="4">
        <v>285484000</v>
      </c>
      <c r="W2094" s="4">
        <v>273682000</v>
      </c>
      <c r="X2094" s="4">
        <v>266131000</v>
      </c>
      <c r="Y2094" s="4">
        <v>262383000</v>
      </c>
      <c r="Z2094" s="4">
        <v>257432000</v>
      </c>
      <c r="AA2094" s="4">
        <v>246781000</v>
      </c>
      <c r="AB2094" s="4">
        <v>235626000</v>
      </c>
      <c r="AC2094" s="4">
        <v>227923000</v>
      </c>
      <c r="AD2094" s="4">
        <v>243170000</v>
      </c>
      <c r="AE2094" s="4">
        <v>242336000</v>
      </c>
      <c r="AF2094" s="4">
        <v>244614000</v>
      </c>
      <c r="AG2094" s="4">
        <v>244512000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39951900</v>
      </c>
      <c r="D2097" s="4">
        <v>41384300</v>
      </c>
      <c r="E2097" s="4">
        <v>42440800</v>
      </c>
      <c r="F2097" s="4">
        <v>43941300</v>
      </c>
      <c r="G2097" s="4">
        <v>44998800</v>
      </c>
      <c r="H2097" s="4">
        <v>46512000</v>
      </c>
      <c r="I2097" s="4">
        <v>47551200</v>
      </c>
      <c r="J2097" s="4">
        <v>48593500</v>
      </c>
      <c r="K2097" s="4">
        <v>50116900</v>
      </c>
      <c r="L2097" s="4">
        <v>51130700</v>
      </c>
      <c r="M2097" s="4">
        <v>52619900</v>
      </c>
      <c r="N2097" s="4">
        <v>52833600</v>
      </c>
      <c r="O2097" s="4">
        <v>53132700</v>
      </c>
      <c r="P2097" s="4">
        <v>52863400</v>
      </c>
      <c r="Q2097" s="4">
        <v>53053000</v>
      </c>
      <c r="R2097" s="4">
        <v>52681500</v>
      </c>
      <c r="S2097" s="4">
        <v>52262700</v>
      </c>
      <c r="T2097" s="4">
        <v>52302000</v>
      </c>
      <c r="U2097" s="4">
        <v>51784800</v>
      </c>
      <c r="V2097" s="4">
        <v>51697500</v>
      </c>
      <c r="W2097" s="4">
        <v>51123800</v>
      </c>
      <c r="X2097" s="4">
        <v>50975300</v>
      </c>
      <c r="Y2097" s="4">
        <v>50398200</v>
      </c>
      <c r="Z2097" s="4">
        <v>50321000</v>
      </c>
      <c r="AA2097" s="4">
        <v>49819800</v>
      </c>
      <c r="AB2097" s="4">
        <v>49819400</v>
      </c>
      <c r="AC2097" s="4">
        <v>49438600</v>
      </c>
      <c r="AD2097" s="4">
        <v>49543300</v>
      </c>
      <c r="AE2097" s="4">
        <v>49260100</v>
      </c>
      <c r="AF2097" s="4">
        <v>49478200</v>
      </c>
      <c r="AG2097" s="4">
        <v>49304700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2259080</v>
      </c>
      <c r="D2100" s="4">
        <v>2295530</v>
      </c>
      <c r="E2100" s="4">
        <v>2349210</v>
      </c>
      <c r="F2100" s="4">
        <v>2398820</v>
      </c>
      <c r="G2100" s="4">
        <v>2444180</v>
      </c>
      <c r="H2100" s="4">
        <v>2464370</v>
      </c>
      <c r="I2100" s="4">
        <v>2499340</v>
      </c>
      <c r="J2100" s="4">
        <v>2548320</v>
      </c>
      <c r="K2100" s="4">
        <v>2566510</v>
      </c>
      <c r="L2100" s="4">
        <v>2573260</v>
      </c>
      <c r="M2100" s="4">
        <v>2567570</v>
      </c>
      <c r="N2100" s="4">
        <v>2586880</v>
      </c>
      <c r="O2100" s="4">
        <v>2557360</v>
      </c>
      <c r="P2100" s="4">
        <v>2533870</v>
      </c>
      <c r="Q2100" s="4">
        <v>2479520</v>
      </c>
      <c r="R2100" s="4">
        <v>2430930</v>
      </c>
      <c r="S2100" s="4">
        <v>2372960</v>
      </c>
      <c r="T2100" s="4">
        <v>2310090</v>
      </c>
      <c r="U2100" s="4">
        <v>2243960</v>
      </c>
      <c r="V2100" s="4">
        <v>2178580</v>
      </c>
      <c r="W2100" s="4">
        <v>2129670</v>
      </c>
      <c r="X2100" s="4">
        <v>2074100</v>
      </c>
      <c r="Y2100" s="4">
        <v>2026330</v>
      </c>
      <c r="Z2100" s="4">
        <v>1998230</v>
      </c>
      <c r="AA2100" s="4">
        <v>1977170</v>
      </c>
      <c r="AB2100" s="4">
        <v>1963840</v>
      </c>
      <c r="AC2100" s="4">
        <v>1957830</v>
      </c>
      <c r="AD2100" s="4">
        <v>1958290</v>
      </c>
      <c r="AE2100" s="4">
        <v>1964350</v>
      </c>
      <c r="AF2100" s="4">
        <v>1976730</v>
      </c>
      <c r="AG2100" s="4">
        <v>2003490</v>
      </c>
    </row>
    <row r="2101" spans="1:33">
      <c r="A2101" t="s">
        <v>4875</v>
      </c>
      <c r="B2101" t="s">
        <v>132</v>
      </c>
      <c r="C2101" s="4">
        <v>837925000</v>
      </c>
      <c r="D2101" s="4">
        <v>784714000</v>
      </c>
      <c r="E2101" s="4">
        <v>745413000</v>
      </c>
      <c r="F2101" s="4">
        <v>711595000</v>
      </c>
      <c r="G2101" s="4">
        <v>682742000</v>
      </c>
      <c r="H2101" s="4">
        <v>651967000</v>
      </c>
      <c r="I2101" s="4">
        <v>629850000</v>
      </c>
      <c r="J2101" s="4">
        <v>614962000</v>
      </c>
      <c r="K2101" s="4">
        <v>596326000</v>
      </c>
      <c r="L2101" s="4">
        <v>578432000</v>
      </c>
      <c r="M2101" s="4">
        <v>560357000</v>
      </c>
      <c r="N2101" s="4">
        <v>559303000</v>
      </c>
      <c r="O2101" s="4">
        <v>552499000</v>
      </c>
      <c r="P2101" s="4">
        <v>547146000</v>
      </c>
      <c r="Q2101" s="4">
        <v>535571000</v>
      </c>
      <c r="R2101" s="4">
        <v>525449000</v>
      </c>
      <c r="S2101" s="4">
        <v>513871000</v>
      </c>
      <c r="T2101" s="4">
        <v>501508000</v>
      </c>
      <c r="U2101" s="4">
        <v>488471000</v>
      </c>
      <c r="V2101" s="4">
        <v>475589000</v>
      </c>
      <c r="W2101" s="4">
        <v>466308000</v>
      </c>
      <c r="X2101" s="4">
        <v>455548000</v>
      </c>
      <c r="Y2101" s="4">
        <v>446353000</v>
      </c>
      <c r="Z2101" s="4">
        <v>441384000</v>
      </c>
      <c r="AA2101" s="4">
        <v>438062000</v>
      </c>
      <c r="AB2101" s="4">
        <v>436427000</v>
      </c>
      <c r="AC2101" s="4">
        <v>436342000</v>
      </c>
      <c r="AD2101" s="4">
        <v>437682000</v>
      </c>
      <c r="AE2101" s="4">
        <v>440376000</v>
      </c>
      <c r="AF2101" s="4">
        <v>444417000</v>
      </c>
      <c r="AG2101" s="4">
        <v>451688000</v>
      </c>
    </row>
    <row r="2102" spans="1:33">
      <c r="A2102" t="s">
        <v>4874</v>
      </c>
      <c r="B2102" t="s">
        <v>132</v>
      </c>
      <c r="C2102" s="4">
        <v>3126220000</v>
      </c>
      <c r="D2102" s="4">
        <v>3121100000</v>
      </c>
      <c r="E2102" s="4">
        <v>3160660000</v>
      </c>
      <c r="F2102" s="4">
        <v>3207520000</v>
      </c>
      <c r="G2102" s="4">
        <v>3235090000</v>
      </c>
      <c r="H2102" s="4">
        <v>3230310000</v>
      </c>
      <c r="I2102" s="4">
        <v>3241570000</v>
      </c>
      <c r="J2102" s="4">
        <v>3266110000</v>
      </c>
      <c r="K2102" s="4">
        <v>3253160000</v>
      </c>
      <c r="L2102" s="4">
        <v>3226260000</v>
      </c>
      <c r="M2102" s="4">
        <v>3183730000</v>
      </c>
      <c r="N2102" s="4">
        <v>3186670000</v>
      </c>
      <c r="O2102" s="4">
        <v>3155590000</v>
      </c>
      <c r="P2102" s="4">
        <v>3127790000</v>
      </c>
      <c r="Q2102" s="4">
        <v>3062170000</v>
      </c>
      <c r="R2102" s="4">
        <v>3006290000</v>
      </c>
      <c r="S2102" s="4">
        <v>2938040000</v>
      </c>
      <c r="T2102" s="4">
        <v>2860720000</v>
      </c>
      <c r="U2102" s="4">
        <v>2780430000</v>
      </c>
      <c r="V2102" s="4">
        <v>2701230000</v>
      </c>
      <c r="W2102" s="4">
        <v>2645060000</v>
      </c>
      <c r="X2102" s="4">
        <v>2578950000</v>
      </c>
      <c r="Y2102" s="4">
        <v>2519250000</v>
      </c>
      <c r="Z2102" s="4">
        <v>2485310000</v>
      </c>
      <c r="AA2102" s="4">
        <v>2462280000</v>
      </c>
      <c r="AB2102" s="4">
        <v>2450200000</v>
      </c>
      <c r="AC2102" s="4">
        <v>2443830000</v>
      </c>
      <c r="AD2102" s="4">
        <v>2436330000</v>
      </c>
      <c r="AE2102" s="4">
        <v>2442650000</v>
      </c>
      <c r="AF2102" s="4">
        <v>2456000000</v>
      </c>
      <c r="AG2102" s="4">
        <v>2486520000</v>
      </c>
    </row>
    <row r="2103" spans="1:33">
      <c r="A2103" t="s">
        <v>4873</v>
      </c>
      <c r="B2103" t="s">
        <v>132</v>
      </c>
      <c r="C2103" s="4">
        <v>92400700</v>
      </c>
      <c r="D2103" s="4">
        <v>86400700</v>
      </c>
      <c r="E2103" s="4">
        <v>81955500</v>
      </c>
      <c r="F2103" s="4">
        <v>78155700</v>
      </c>
      <c r="G2103" s="4">
        <v>74922400</v>
      </c>
      <c r="H2103" s="4">
        <v>71503500</v>
      </c>
      <c r="I2103" s="4">
        <v>69055400</v>
      </c>
      <c r="J2103" s="4">
        <v>67414300</v>
      </c>
      <c r="K2103" s="4">
        <v>65385500</v>
      </c>
      <c r="L2103" s="4">
        <v>63451000</v>
      </c>
      <c r="M2103" s="4">
        <v>61506700</v>
      </c>
      <c r="N2103" s="4">
        <v>61373200</v>
      </c>
      <c r="O2103" s="4">
        <v>60623400</v>
      </c>
      <c r="P2103" s="4">
        <v>60033800</v>
      </c>
      <c r="Q2103" s="4">
        <v>58765700</v>
      </c>
      <c r="R2103" s="4">
        <v>57661000</v>
      </c>
      <c r="S2103" s="4">
        <v>56397800</v>
      </c>
      <c r="T2103" s="4">
        <v>55049800</v>
      </c>
      <c r="U2103" s="4">
        <v>53627600</v>
      </c>
      <c r="V2103" s="4">
        <v>52221400</v>
      </c>
      <c r="W2103" s="4">
        <v>51215000</v>
      </c>
      <c r="X2103" s="4">
        <v>50041500</v>
      </c>
      <c r="Y2103" s="4">
        <v>49039100</v>
      </c>
      <c r="Z2103" s="4">
        <v>48501000</v>
      </c>
      <c r="AA2103" s="4">
        <v>48143500</v>
      </c>
      <c r="AB2103" s="4">
        <v>47971100</v>
      </c>
      <c r="AC2103" s="4">
        <v>47968700</v>
      </c>
      <c r="AD2103" s="4">
        <v>48123200</v>
      </c>
      <c r="AE2103" s="4">
        <v>48430400</v>
      </c>
      <c r="AF2103" s="4">
        <v>48882000</v>
      </c>
      <c r="AG2103" s="4">
        <v>49689400</v>
      </c>
    </row>
    <row r="2104" spans="1:33">
      <c r="A2104" t="s">
        <v>4872</v>
      </c>
      <c r="B2104" t="s">
        <v>132</v>
      </c>
      <c r="C2104" s="4">
        <v>140686000</v>
      </c>
      <c r="D2104" s="4">
        <v>161495000</v>
      </c>
      <c r="E2104" s="4">
        <v>163542000</v>
      </c>
      <c r="F2104" s="4">
        <v>151754000</v>
      </c>
      <c r="G2104" s="4">
        <v>152220000</v>
      </c>
      <c r="H2104" s="4">
        <v>148693000</v>
      </c>
      <c r="I2104" s="4">
        <v>149804000</v>
      </c>
      <c r="J2104" s="4">
        <v>153755000</v>
      </c>
      <c r="K2104" s="4">
        <v>154233000</v>
      </c>
      <c r="L2104" s="4">
        <v>154397000</v>
      </c>
      <c r="M2104" s="4">
        <v>153872000</v>
      </c>
      <c r="N2104" s="4">
        <v>155294000</v>
      </c>
      <c r="O2104" s="4">
        <v>154722000</v>
      </c>
      <c r="P2104" s="4">
        <v>154560000</v>
      </c>
      <c r="Q2104" s="4">
        <v>152034000</v>
      </c>
      <c r="R2104" s="4">
        <v>146351000</v>
      </c>
      <c r="S2104" s="4">
        <v>141507000</v>
      </c>
      <c r="T2104" s="4">
        <v>137861000</v>
      </c>
      <c r="U2104" s="4">
        <v>133680000</v>
      </c>
      <c r="V2104" s="4">
        <v>129405000</v>
      </c>
      <c r="W2104" s="4">
        <v>123225000</v>
      </c>
      <c r="X2104" s="4">
        <v>117538000</v>
      </c>
      <c r="Y2104" s="4">
        <v>114977000</v>
      </c>
      <c r="Z2104" s="4">
        <v>111934000</v>
      </c>
      <c r="AA2104" s="4">
        <v>107781000</v>
      </c>
      <c r="AB2104" s="4">
        <v>102686000</v>
      </c>
      <c r="AC2104" s="4">
        <v>100261000</v>
      </c>
      <c r="AD2104" s="4">
        <v>107280000</v>
      </c>
      <c r="AE2104" s="4">
        <v>108422000</v>
      </c>
      <c r="AF2104" s="4">
        <v>110193000</v>
      </c>
      <c r="AG2104" s="4">
        <v>112562000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109790000</v>
      </c>
      <c r="D2107" s="4">
        <v>109800000</v>
      </c>
      <c r="E2107" s="4">
        <v>110579000</v>
      </c>
      <c r="F2107" s="4">
        <v>111079000</v>
      </c>
      <c r="G2107" s="4">
        <v>111275000</v>
      </c>
      <c r="H2107" s="4">
        <v>110258000</v>
      </c>
      <c r="I2107" s="4">
        <v>109865000</v>
      </c>
      <c r="J2107" s="4">
        <v>109993000</v>
      </c>
      <c r="K2107" s="4">
        <v>108759000</v>
      </c>
      <c r="L2107" s="4">
        <v>107072000</v>
      </c>
      <c r="M2107" s="4">
        <v>104838000</v>
      </c>
      <c r="N2107" s="4">
        <v>105154000</v>
      </c>
      <c r="O2107" s="4">
        <v>103944000</v>
      </c>
      <c r="P2107" s="4">
        <v>102891000</v>
      </c>
      <c r="Q2107" s="4">
        <v>100590000</v>
      </c>
      <c r="R2107" s="4">
        <v>98505900</v>
      </c>
      <c r="S2107" s="4">
        <v>96040800</v>
      </c>
      <c r="T2107" s="4">
        <v>93389000</v>
      </c>
      <c r="U2107" s="4">
        <v>90591300</v>
      </c>
      <c r="V2107" s="4">
        <v>87859200</v>
      </c>
      <c r="W2107" s="4">
        <v>85772500</v>
      </c>
      <c r="X2107" s="4">
        <v>83456000</v>
      </c>
      <c r="Y2107" s="4">
        <v>81436800</v>
      </c>
      <c r="Z2107" s="4">
        <v>80170700</v>
      </c>
      <c r="AA2107" s="4">
        <v>79233300</v>
      </c>
      <c r="AB2107" s="4">
        <v>78595400</v>
      </c>
      <c r="AC2107" s="4">
        <v>78238700</v>
      </c>
      <c r="AD2107" s="4">
        <v>78161800</v>
      </c>
      <c r="AE2107" s="4">
        <v>78301700</v>
      </c>
      <c r="AF2107" s="4">
        <v>78701400</v>
      </c>
      <c r="AG2107" s="4">
        <v>79653900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192866</v>
      </c>
      <c r="D2110">
        <v>205344</v>
      </c>
      <c r="E2110">
        <v>215458</v>
      </c>
      <c r="F2110">
        <v>228309</v>
      </c>
      <c r="G2110">
        <v>239014</v>
      </c>
      <c r="H2110">
        <v>252120</v>
      </c>
      <c r="I2110">
        <v>262797</v>
      </c>
      <c r="J2110">
        <v>274009</v>
      </c>
      <c r="K2110">
        <v>287778</v>
      </c>
      <c r="L2110">
        <v>298620</v>
      </c>
      <c r="M2110">
        <v>312798</v>
      </c>
      <c r="N2110">
        <v>316086</v>
      </c>
      <c r="O2110">
        <v>318386</v>
      </c>
      <c r="P2110">
        <v>317559</v>
      </c>
      <c r="Q2110">
        <v>319711</v>
      </c>
      <c r="R2110">
        <v>318029</v>
      </c>
      <c r="S2110">
        <v>316668</v>
      </c>
      <c r="T2110">
        <v>317682</v>
      </c>
      <c r="U2110">
        <v>315212</v>
      </c>
      <c r="V2110">
        <v>315488</v>
      </c>
      <c r="W2110">
        <v>313010</v>
      </c>
      <c r="X2110">
        <v>312852</v>
      </c>
      <c r="Y2110">
        <v>310327</v>
      </c>
      <c r="Z2110">
        <v>310936</v>
      </c>
      <c r="AA2110">
        <v>308980</v>
      </c>
      <c r="AB2110">
        <v>309725</v>
      </c>
      <c r="AC2110">
        <v>308483</v>
      </c>
      <c r="AD2110">
        <v>309965</v>
      </c>
      <c r="AE2110">
        <v>309300</v>
      </c>
      <c r="AF2110">
        <v>311813</v>
      </c>
      <c r="AG2110">
        <v>312023</v>
      </c>
    </row>
    <row r="2111" spans="1:33">
      <c r="A2111" t="s">
        <v>4865</v>
      </c>
      <c r="B2111" t="s">
        <v>132</v>
      </c>
      <c r="C2111" s="4">
        <v>3742630</v>
      </c>
      <c r="D2111" s="4">
        <v>3723120</v>
      </c>
      <c r="E2111" s="4">
        <v>3666240</v>
      </c>
      <c r="F2111" s="4">
        <v>3645440</v>
      </c>
      <c r="G2111" s="4">
        <v>3588170</v>
      </c>
      <c r="H2111" s="4">
        <v>3563190</v>
      </c>
      <c r="I2111" s="4">
        <v>3502440</v>
      </c>
      <c r="J2111" s="4">
        <v>3440710</v>
      </c>
      <c r="K2111" s="4">
        <v>3410660</v>
      </c>
      <c r="L2111" s="4">
        <v>3344120</v>
      </c>
      <c r="M2111" s="4">
        <v>3307390</v>
      </c>
      <c r="N2111" s="4">
        <v>3288300</v>
      </c>
      <c r="O2111" s="4">
        <v>3305630</v>
      </c>
      <c r="P2111" s="4">
        <v>3286380</v>
      </c>
      <c r="Q2111" s="4">
        <v>3293920</v>
      </c>
      <c r="R2111" s="4">
        <v>3265160</v>
      </c>
      <c r="S2111" s="4">
        <v>3232340</v>
      </c>
      <c r="T2111" s="4">
        <v>3225090</v>
      </c>
      <c r="U2111" s="4">
        <v>3185010</v>
      </c>
      <c r="V2111" s="4">
        <v>3169620</v>
      </c>
      <c r="W2111" s="4">
        <v>3123590</v>
      </c>
      <c r="X2111" s="4">
        <v>3104380</v>
      </c>
      <c r="Y2111" s="4">
        <v>3058440</v>
      </c>
      <c r="Z2111" s="4">
        <v>3042130</v>
      </c>
      <c r="AA2111" s="4">
        <v>3001240</v>
      </c>
      <c r="AB2111" s="4">
        <v>2989870</v>
      </c>
      <c r="AC2111" s="4">
        <v>2954530</v>
      </c>
      <c r="AD2111" s="4">
        <v>2949110</v>
      </c>
      <c r="AE2111" s="4">
        <v>2921070</v>
      </c>
      <c r="AF2111" s="4">
        <v>2921190</v>
      </c>
      <c r="AG2111" s="4">
        <v>2898500</v>
      </c>
    </row>
    <row r="2112" spans="1:33">
      <c r="A2112" t="s">
        <v>4864</v>
      </c>
      <c r="B2112" t="s">
        <v>132</v>
      </c>
      <c r="C2112" s="4">
        <v>4159060000</v>
      </c>
      <c r="D2112" s="4">
        <v>4168990000</v>
      </c>
      <c r="E2112" s="4">
        <v>4163960000</v>
      </c>
      <c r="F2112" s="4">
        <v>4220680000</v>
      </c>
      <c r="G2112" s="4">
        <v>4218350000</v>
      </c>
      <c r="H2112" s="4">
        <v>4259140000</v>
      </c>
      <c r="I2112" s="4">
        <v>4251960000</v>
      </c>
      <c r="J2112" s="4">
        <v>4243280000</v>
      </c>
      <c r="K2112" s="4">
        <v>4274730000</v>
      </c>
      <c r="L2112" s="4">
        <v>4260790000</v>
      </c>
      <c r="M2112" s="4">
        <v>4286430000</v>
      </c>
      <c r="N2112" s="4">
        <v>4268450000</v>
      </c>
      <c r="O2112" s="4">
        <v>4287260000</v>
      </c>
      <c r="P2112" s="4">
        <v>4258170000</v>
      </c>
      <c r="Q2112" s="4">
        <v>4265830000</v>
      </c>
      <c r="R2112" s="4">
        <v>4230840000</v>
      </c>
      <c r="S2112" s="4">
        <v>4187060000</v>
      </c>
      <c r="T2112" s="4">
        <v>4173650000</v>
      </c>
      <c r="U2112" s="4">
        <v>4119140000</v>
      </c>
      <c r="V2112" s="4">
        <v>4097410000</v>
      </c>
      <c r="W2112" s="4">
        <v>4039270000</v>
      </c>
      <c r="X2112" s="4">
        <v>4014950000</v>
      </c>
      <c r="Y2112" s="4">
        <v>3952890000</v>
      </c>
      <c r="Z2112" s="4">
        <v>3930050000</v>
      </c>
      <c r="AA2112" s="4">
        <v>3876380000</v>
      </c>
      <c r="AB2112" s="4">
        <v>3865750000</v>
      </c>
      <c r="AC2112" s="4">
        <v>3819860000</v>
      </c>
      <c r="AD2112" s="4">
        <v>3797060000</v>
      </c>
      <c r="AE2112" s="4">
        <v>3753870000</v>
      </c>
      <c r="AF2112" s="4">
        <v>3748630000</v>
      </c>
      <c r="AG2112" s="4">
        <v>3713800000</v>
      </c>
    </row>
    <row r="2113" spans="1:33">
      <c r="A2113" t="s">
        <v>4863</v>
      </c>
      <c r="B2113" t="s">
        <v>132</v>
      </c>
      <c r="C2113">
        <v>426038</v>
      </c>
      <c r="D2113">
        <v>423817</v>
      </c>
      <c r="E2113">
        <v>417342</v>
      </c>
      <c r="F2113">
        <v>414974</v>
      </c>
      <c r="G2113">
        <v>408455</v>
      </c>
      <c r="H2113">
        <v>405612</v>
      </c>
      <c r="I2113">
        <v>398696</v>
      </c>
      <c r="J2113">
        <v>391670</v>
      </c>
      <c r="K2113">
        <v>388249</v>
      </c>
      <c r="L2113">
        <v>380674</v>
      </c>
      <c r="M2113">
        <v>376493</v>
      </c>
      <c r="N2113">
        <v>374319</v>
      </c>
      <c r="O2113">
        <v>376292</v>
      </c>
      <c r="P2113">
        <v>374101</v>
      </c>
      <c r="Q2113">
        <v>374959</v>
      </c>
      <c r="R2113">
        <v>371685</v>
      </c>
      <c r="S2113">
        <v>367950</v>
      </c>
      <c r="T2113">
        <v>367125</v>
      </c>
      <c r="U2113">
        <v>362562</v>
      </c>
      <c r="V2113">
        <v>360810</v>
      </c>
      <c r="W2113">
        <v>355571</v>
      </c>
      <c r="X2113">
        <v>353383</v>
      </c>
      <c r="Y2113">
        <v>348154</v>
      </c>
      <c r="Z2113">
        <v>346298</v>
      </c>
      <c r="AA2113">
        <v>341642</v>
      </c>
      <c r="AB2113">
        <v>340348</v>
      </c>
      <c r="AC2113">
        <v>336326</v>
      </c>
      <c r="AD2113">
        <v>335708</v>
      </c>
      <c r="AE2113">
        <v>332517</v>
      </c>
      <c r="AF2113">
        <v>332531</v>
      </c>
      <c r="AG2113">
        <v>329947</v>
      </c>
    </row>
    <row r="2114" spans="1:33">
      <c r="A2114" t="s">
        <v>4862</v>
      </c>
      <c r="B2114" t="s">
        <v>132</v>
      </c>
      <c r="C2114" s="4">
        <v>187166000</v>
      </c>
      <c r="D2114" s="4">
        <v>215716000</v>
      </c>
      <c r="E2114" s="4">
        <v>215456000</v>
      </c>
      <c r="F2114" s="4">
        <v>199689000</v>
      </c>
      <c r="G2114" s="4">
        <v>198485000</v>
      </c>
      <c r="H2114" s="4">
        <v>196051000</v>
      </c>
      <c r="I2114" s="4">
        <v>196497000</v>
      </c>
      <c r="J2114" s="4">
        <v>199756000</v>
      </c>
      <c r="K2114" s="4">
        <v>202665000</v>
      </c>
      <c r="L2114" s="4">
        <v>203906000</v>
      </c>
      <c r="M2114" s="4">
        <v>207166000</v>
      </c>
      <c r="N2114" s="4">
        <v>208012000</v>
      </c>
      <c r="O2114" s="4">
        <v>210209000</v>
      </c>
      <c r="P2114" s="4">
        <v>210417000</v>
      </c>
      <c r="Q2114" s="4">
        <v>211794000</v>
      </c>
      <c r="R2114" s="4">
        <v>205963000</v>
      </c>
      <c r="S2114" s="4">
        <v>201665000</v>
      </c>
      <c r="T2114" s="4">
        <v>201133000</v>
      </c>
      <c r="U2114" s="4">
        <v>198043000</v>
      </c>
      <c r="V2114" s="4">
        <v>196291000</v>
      </c>
      <c r="W2114" s="4">
        <v>188176000</v>
      </c>
      <c r="X2114" s="4">
        <v>182985000</v>
      </c>
      <c r="Y2114" s="4">
        <v>180407000</v>
      </c>
      <c r="Z2114" s="4">
        <v>177003000</v>
      </c>
      <c r="AA2114" s="4">
        <v>169680000</v>
      </c>
      <c r="AB2114" s="4">
        <v>162010000</v>
      </c>
      <c r="AC2114" s="4">
        <v>156714000</v>
      </c>
      <c r="AD2114" s="4">
        <v>167197000</v>
      </c>
      <c r="AE2114" s="4">
        <v>166624000</v>
      </c>
      <c r="AF2114" s="4">
        <v>168190000</v>
      </c>
      <c r="AG2114" s="4">
        <v>168120000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16017100</v>
      </c>
      <c r="D2117" s="4">
        <v>16591400</v>
      </c>
      <c r="E2117" s="4">
        <v>17014900</v>
      </c>
      <c r="F2117" s="4">
        <v>17616500</v>
      </c>
      <c r="G2117" s="4">
        <v>18040400</v>
      </c>
      <c r="H2117" s="4">
        <v>18647100</v>
      </c>
      <c r="I2117" s="4">
        <v>19063800</v>
      </c>
      <c r="J2117" s="4">
        <v>19481600</v>
      </c>
      <c r="K2117" s="4">
        <v>20092400</v>
      </c>
      <c r="L2117" s="4">
        <v>20498800</v>
      </c>
      <c r="M2117" s="4">
        <v>21095800</v>
      </c>
      <c r="N2117" s="4">
        <v>21181500</v>
      </c>
      <c r="O2117" s="4">
        <v>21301400</v>
      </c>
      <c r="P2117" s="4">
        <v>21193500</v>
      </c>
      <c r="Q2117" s="4">
        <v>21269500</v>
      </c>
      <c r="R2117" s="4">
        <v>21120500</v>
      </c>
      <c r="S2117" s="4">
        <v>20952600</v>
      </c>
      <c r="T2117" s="4">
        <v>20968400</v>
      </c>
      <c r="U2117" s="4">
        <v>20761000</v>
      </c>
      <c r="V2117" s="4">
        <v>20726000</v>
      </c>
      <c r="W2117" s="4">
        <v>20496000</v>
      </c>
      <c r="X2117" s="4">
        <v>20436500</v>
      </c>
      <c r="Y2117" s="4">
        <v>20205200</v>
      </c>
      <c r="Z2117" s="4">
        <v>20174200</v>
      </c>
      <c r="AA2117" s="4">
        <v>19973300</v>
      </c>
      <c r="AB2117" s="4">
        <v>19973100</v>
      </c>
      <c r="AC2117" s="4">
        <v>19820400</v>
      </c>
      <c r="AD2117" s="4">
        <v>19862400</v>
      </c>
      <c r="AE2117" s="4">
        <v>19748800</v>
      </c>
      <c r="AF2117" s="4">
        <v>19836300</v>
      </c>
      <c r="AG2117" s="4">
        <v>19766800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292352</v>
      </c>
      <c r="D2120">
        <v>297069</v>
      </c>
      <c r="E2120">
        <v>304015</v>
      </c>
      <c r="F2120">
        <v>310435</v>
      </c>
      <c r="G2120">
        <v>316306</v>
      </c>
      <c r="H2120">
        <v>318919</v>
      </c>
      <c r="I2120">
        <v>323444</v>
      </c>
      <c r="J2120">
        <v>329783</v>
      </c>
      <c r="K2120">
        <v>332136</v>
      </c>
      <c r="L2120">
        <v>333011</v>
      </c>
      <c r="M2120">
        <v>332273</v>
      </c>
      <c r="N2120">
        <v>334773</v>
      </c>
      <c r="O2120">
        <v>330953</v>
      </c>
      <c r="P2120">
        <v>327912</v>
      </c>
      <c r="Q2120">
        <v>320880</v>
      </c>
      <c r="R2120">
        <v>314591</v>
      </c>
      <c r="S2120">
        <v>307089</v>
      </c>
      <c r="T2120">
        <v>298952</v>
      </c>
      <c r="U2120">
        <v>290395</v>
      </c>
      <c r="V2120">
        <v>281934</v>
      </c>
      <c r="W2120">
        <v>275604</v>
      </c>
      <c r="X2120">
        <v>268413</v>
      </c>
      <c r="Y2120">
        <v>262230</v>
      </c>
      <c r="Z2120">
        <v>258595</v>
      </c>
      <c r="AA2120">
        <v>255869</v>
      </c>
      <c r="AB2120">
        <v>254144</v>
      </c>
      <c r="AC2120">
        <v>253367</v>
      </c>
      <c r="AD2120">
        <v>253425</v>
      </c>
      <c r="AE2120">
        <v>254211</v>
      </c>
      <c r="AF2120">
        <v>255812</v>
      </c>
      <c r="AG2120">
        <v>259275</v>
      </c>
    </row>
    <row r="2121" spans="1:33">
      <c r="A2121" t="s">
        <v>4855</v>
      </c>
      <c r="B2121" t="s">
        <v>132</v>
      </c>
      <c r="C2121" s="4">
        <v>350098000</v>
      </c>
      <c r="D2121" s="4">
        <v>327866000</v>
      </c>
      <c r="E2121" s="4">
        <v>311445000</v>
      </c>
      <c r="F2121" s="4">
        <v>297315000</v>
      </c>
      <c r="G2121" s="4">
        <v>285260000</v>
      </c>
      <c r="H2121" s="4">
        <v>272402000</v>
      </c>
      <c r="I2121" s="4">
        <v>263161000</v>
      </c>
      <c r="J2121" s="4">
        <v>256941000</v>
      </c>
      <c r="K2121" s="4">
        <v>249154000</v>
      </c>
      <c r="L2121" s="4">
        <v>241678000</v>
      </c>
      <c r="M2121" s="4">
        <v>234126000</v>
      </c>
      <c r="N2121" s="4">
        <v>233686000</v>
      </c>
      <c r="O2121" s="4">
        <v>230843000</v>
      </c>
      <c r="P2121" s="4">
        <v>228606000</v>
      </c>
      <c r="Q2121" s="4">
        <v>223770000</v>
      </c>
      <c r="R2121" s="4">
        <v>219541000</v>
      </c>
      <c r="S2121" s="4">
        <v>214703000</v>
      </c>
      <c r="T2121" s="4">
        <v>209538000</v>
      </c>
      <c r="U2121" s="4">
        <v>204091000</v>
      </c>
      <c r="V2121" s="4">
        <v>198709000</v>
      </c>
      <c r="W2121" s="4">
        <v>194831000</v>
      </c>
      <c r="X2121" s="4">
        <v>190335000</v>
      </c>
      <c r="Y2121" s="4">
        <v>186493000</v>
      </c>
      <c r="Z2121" s="4">
        <v>184417000</v>
      </c>
      <c r="AA2121" s="4">
        <v>183029000</v>
      </c>
      <c r="AB2121" s="4">
        <v>182346000</v>
      </c>
      <c r="AC2121" s="4">
        <v>182310000</v>
      </c>
      <c r="AD2121" s="4">
        <v>182870000</v>
      </c>
      <c r="AE2121" s="4">
        <v>183996000</v>
      </c>
      <c r="AF2121" s="4">
        <v>185684000</v>
      </c>
      <c r="AG2121" s="4">
        <v>188722000</v>
      </c>
    </row>
    <row r="2122" spans="1:33">
      <c r="A2122" t="s">
        <v>4854</v>
      </c>
      <c r="B2122" t="s">
        <v>132</v>
      </c>
      <c r="C2122" s="4">
        <v>217240000</v>
      </c>
      <c r="D2122" s="4">
        <v>216885000</v>
      </c>
      <c r="E2122" s="4">
        <v>219633000</v>
      </c>
      <c r="F2122" s="4">
        <v>222890000</v>
      </c>
      <c r="G2122" s="4">
        <v>224806000</v>
      </c>
      <c r="H2122" s="4">
        <v>224473000</v>
      </c>
      <c r="I2122" s="4">
        <v>225256000</v>
      </c>
      <c r="J2122" s="4">
        <v>226961000</v>
      </c>
      <c r="K2122" s="4">
        <v>226062000</v>
      </c>
      <c r="L2122" s="4">
        <v>224192000</v>
      </c>
      <c r="M2122" s="4">
        <v>221237000</v>
      </c>
      <c r="N2122" s="4">
        <v>221441000</v>
      </c>
      <c r="O2122" s="4">
        <v>219281000</v>
      </c>
      <c r="P2122" s="4">
        <v>217349000</v>
      </c>
      <c r="Q2122" s="4">
        <v>212789000</v>
      </c>
      <c r="R2122" s="4">
        <v>208907000</v>
      </c>
      <c r="S2122" s="4">
        <v>204164000</v>
      </c>
      <c r="T2122" s="4">
        <v>198791000</v>
      </c>
      <c r="U2122" s="4">
        <v>193212000</v>
      </c>
      <c r="V2122" s="4">
        <v>187708000</v>
      </c>
      <c r="W2122" s="4">
        <v>183805000</v>
      </c>
      <c r="X2122" s="4">
        <v>179211000</v>
      </c>
      <c r="Y2122" s="4">
        <v>175062000</v>
      </c>
      <c r="Z2122" s="4">
        <v>172703000</v>
      </c>
      <c r="AA2122" s="4">
        <v>171103000</v>
      </c>
      <c r="AB2122" s="4">
        <v>170264000</v>
      </c>
      <c r="AC2122" s="4">
        <v>169821000</v>
      </c>
      <c r="AD2122" s="4">
        <v>169300000</v>
      </c>
      <c r="AE2122" s="4">
        <v>169739000</v>
      </c>
      <c r="AF2122" s="4">
        <v>170667000</v>
      </c>
      <c r="AG2122" s="4">
        <v>172787000</v>
      </c>
    </row>
    <row r="2123" spans="1:33">
      <c r="A2123" t="s">
        <v>4853</v>
      </c>
      <c r="B2123" t="s">
        <v>132</v>
      </c>
      <c r="C2123" s="4">
        <v>38606500</v>
      </c>
      <c r="D2123" s="4">
        <v>36099500</v>
      </c>
      <c r="E2123" s="4">
        <v>34242300</v>
      </c>
      <c r="F2123" s="4">
        <v>32654600</v>
      </c>
      <c r="G2123" s="4">
        <v>31303700</v>
      </c>
      <c r="H2123" s="4">
        <v>29875300</v>
      </c>
      <c r="I2123" s="4">
        <v>28852400</v>
      </c>
      <c r="J2123" s="4">
        <v>28166700</v>
      </c>
      <c r="K2123" s="4">
        <v>27319100</v>
      </c>
      <c r="L2123" s="4">
        <v>26510800</v>
      </c>
      <c r="M2123" s="4">
        <v>25698400</v>
      </c>
      <c r="N2123" s="4">
        <v>25642700</v>
      </c>
      <c r="O2123" s="4">
        <v>25329400</v>
      </c>
      <c r="P2123" s="4">
        <v>25083000</v>
      </c>
      <c r="Q2123" s="4">
        <v>24553200</v>
      </c>
      <c r="R2123" s="4">
        <v>24091700</v>
      </c>
      <c r="S2123" s="4">
        <v>23563900</v>
      </c>
      <c r="T2123" s="4">
        <v>23000600</v>
      </c>
      <c r="U2123" s="4">
        <v>22406400</v>
      </c>
      <c r="V2123" s="4">
        <v>21818900</v>
      </c>
      <c r="W2123" s="4">
        <v>21398400</v>
      </c>
      <c r="X2123" s="4">
        <v>20908100</v>
      </c>
      <c r="Y2123" s="4">
        <v>20489300</v>
      </c>
      <c r="Z2123" s="4">
        <v>20264500</v>
      </c>
      <c r="AA2123" s="4">
        <v>20115100</v>
      </c>
      <c r="AB2123" s="4">
        <v>20043100</v>
      </c>
      <c r="AC2123" s="4">
        <v>20042100</v>
      </c>
      <c r="AD2123" s="4">
        <v>20106600</v>
      </c>
      <c r="AE2123" s="4">
        <v>20235000</v>
      </c>
      <c r="AF2123" s="4">
        <v>20423700</v>
      </c>
      <c r="AG2123" s="4">
        <v>20761000</v>
      </c>
    </row>
    <row r="2124" spans="1:33">
      <c r="A2124" t="s">
        <v>4852</v>
      </c>
      <c r="B2124" t="s">
        <v>132</v>
      </c>
      <c r="C2124" s="4">
        <v>9776220</v>
      </c>
      <c r="D2124" s="4">
        <v>11222300</v>
      </c>
      <c r="E2124" s="4">
        <v>11364500</v>
      </c>
      <c r="F2124" s="4">
        <v>10545400</v>
      </c>
      <c r="G2124" s="4">
        <v>10577700</v>
      </c>
      <c r="H2124" s="4">
        <v>10332600</v>
      </c>
      <c r="I2124" s="4">
        <v>10409800</v>
      </c>
      <c r="J2124" s="4">
        <v>10684400</v>
      </c>
      <c r="K2124" s="4">
        <v>10717600</v>
      </c>
      <c r="L2124" s="4">
        <v>10729000</v>
      </c>
      <c r="M2124" s="4">
        <v>10692500</v>
      </c>
      <c r="N2124" s="4">
        <v>10791400</v>
      </c>
      <c r="O2124" s="4">
        <v>10751600</v>
      </c>
      <c r="P2124" s="4">
        <v>10740300</v>
      </c>
      <c r="Q2124" s="4">
        <v>10564800</v>
      </c>
      <c r="R2124" s="4">
        <v>10169900</v>
      </c>
      <c r="S2124" s="4">
        <v>9833310</v>
      </c>
      <c r="T2124" s="4">
        <v>9579940</v>
      </c>
      <c r="U2124" s="4">
        <v>9289360</v>
      </c>
      <c r="V2124" s="4">
        <v>8992360</v>
      </c>
      <c r="W2124" s="4">
        <v>8562850</v>
      </c>
      <c r="X2124" s="4">
        <v>8167670</v>
      </c>
      <c r="Y2124" s="4">
        <v>7989750</v>
      </c>
      <c r="Z2124" s="4">
        <v>7778280</v>
      </c>
      <c r="AA2124" s="4">
        <v>7489660</v>
      </c>
      <c r="AB2124" s="4">
        <v>7135600</v>
      </c>
      <c r="AC2124" s="4">
        <v>6967100</v>
      </c>
      <c r="AD2124" s="4">
        <v>7454850</v>
      </c>
      <c r="AE2124" s="4">
        <v>7534240</v>
      </c>
      <c r="AF2124" s="4">
        <v>7657290</v>
      </c>
      <c r="AG2124" s="4">
        <v>7821900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24959.1</v>
      </c>
      <c r="D2130">
        <v>26573.9</v>
      </c>
      <c r="E2130">
        <v>27882.7</v>
      </c>
      <c r="F2130">
        <v>29545.9</v>
      </c>
      <c r="G2130">
        <v>30931.200000000001</v>
      </c>
      <c r="H2130">
        <v>32627.200000000001</v>
      </c>
      <c r="I2130">
        <v>34009.1</v>
      </c>
      <c r="J2130">
        <v>35460</v>
      </c>
      <c r="K2130">
        <v>37241.800000000003</v>
      </c>
      <c r="L2130">
        <v>38644.9</v>
      </c>
      <c r="M2130">
        <v>40479.699999999997</v>
      </c>
      <c r="N2130">
        <v>40905.300000000003</v>
      </c>
      <c r="O2130">
        <v>41202.800000000003</v>
      </c>
      <c r="P2130">
        <v>41095.800000000003</v>
      </c>
      <c r="Q2130">
        <v>41374.400000000001</v>
      </c>
      <c r="R2130">
        <v>41156.699999999997</v>
      </c>
      <c r="S2130">
        <v>40980.6</v>
      </c>
      <c r="T2130">
        <v>41111.800000000003</v>
      </c>
      <c r="U2130">
        <v>40792.1</v>
      </c>
      <c r="V2130">
        <v>40827.800000000003</v>
      </c>
      <c r="W2130">
        <v>40507.199999999997</v>
      </c>
      <c r="X2130">
        <v>40486.699999999997</v>
      </c>
      <c r="Y2130">
        <v>40160</v>
      </c>
      <c r="Z2130">
        <v>40238.800000000003</v>
      </c>
      <c r="AA2130">
        <v>39985.699999999997</v>
      </c>
      <c r="AB2130">
        <v>40082.1</v>
      </c>
      <c r="AC2130">
        <v>39921.300000000003</v>
      </c>
      <c r="AD2130">
        <v>40113.199999999997</v>
      </c>
      <c r="AE2130">
        <v>40027.1</v>
      </c>
      <c r="AF2130">
        <v>40352.300000000003</v>
      </c>
      <c r="AG2130">
        <v>40379.5</v>
      </c>
    </row>
    <row r="2131" spans="1:33">
      <c r="A2131" t="s">
        <v>4845</v>
      </c>
      <c r="B2131" t="s">
        <v>132</v>
      </c>
      <c r="C2131" s="4">
        <v>1563730</v>
      </c>
      <c r="D2131" s="4">
        <v>1555580</v>
      </c>
      <c r="E2131" s="4">
        <v>1531810</v>
      </c>
      <c r="F2131" s="4">
        <v>1523120</v>
      </c>
      <c r="G2131" s="4">
        <v>1499190</v>
      </c>
      <c r="H2131" s="4">
        <v>1488760</v>
      </c>
      <c r="I2131" s="4">
        <v>1463370</v>
      </c>
      <c r="J2131" s="4">
        <v>1437580</v>
      </c>
      <c r="K2131" s="4">
        <v>1425030</v>
      </c>
      <c r="L2131" s="4">
        <v>1397220</v>
      </c>
      <c r="M2131" s="4">
        <v>1381880</v>
      </c>
      <c r="N2131" s="4">
        <v>1373900</v>
      </c>
      <c r="O2131" s="4">
        <v>1381140</v>
      </c>
      <c r="P2131" s="4">
        <v>1373100</v>
      </c>
      <c r="Q2131" s="4">
        <v>1376250</v>
      </c>
      <c r="R2131" s="4">
        <v>1364230</v>
      </c>
      <c r="S2131" s="4">
        <v>1350520</v>
      </c>
      <c r="T2131" s="4">
        <v>1347490</v>
      </c>
      <c r="U2131" s="4">
        <v>1330750</v>
      </c>
      <c r="V2131" s="4">
        <v>1324320</v>
      </c>
      <c r="W2131" s="4">
        <v>1305090</v>
      </c>
      <c r="X2131" s="4">
        <v>1297060</v>
      </c>
      <c r="Y2131" s="4">
        <v>1277860</v>
      </c>
      <c r="Z2131" s="4">
        <v>1271050</v>
      </c>
      <c r="AA2131" s="4">
        <v>1253960</v>
      </c>
      <c r="AB2131" s="4">
        <v>1249210</v>
      </c>
      <c r="AC2131" s="4">
        <v>1234450</v>
      </c>
      <c r="AD2131" s="4">
        <v>1232180</v>
      </c>
      <c r="AE2131" s="4">
        <v>1220470</v>
      </c>
      <c r="AF2131" s="4">
        <v>1220520</v>
      </c>
      <c r="AG2131" s="4">
        <v>1211040</v>
      </c>
    </row>
    <row r="2132" spans="1:33">
      <c r="A2132" t="s">
        <v>4844</v>
      </c>
      <c r="B2132" t="s">
        <v>132</v>
      </c>
      <c r="C2132" s="4">
        <v>289012000</v>
      </c>
      <c r="D2132" s="4">
        <v>289702000</v>
      </c>
      <c r="E2132" s="4">
        <v>289352000</v>
      </c>
      <c r="F2132" s="4">
        <v>293294000</v>
      </c>
      <c r="G2132" s="4">
        <v>293132000</v>
      </c>
      <c r="H2132" s="4">
        <v>295967000</v>
      </c>
      <c r="I2132" s="4">
        <v>295468000</v>
      </c>
      <c r="J2132" s="4">
        <v>294864000</v>
      </c>
      <c r="K2132" s="4">
        <v>297050000</v>
      </c>
      <c r="L2132" s="4">
        <v>296081000</v>
      </c>
      <c r="M2132" s="4">
        <v>297863000</v>
      </c>
      <c r="N2132" s="4">
        <v>296614000</v>
      </c>
      <c r="O2132" s="4">
        <v>297920000</v>
      </c>
      <c r="P2132" s="4">
        <v>295899000</v>
      </c>
      <c r="Q2132" s="4">
        <v>296431000</v>
      </c>
      <c r="R2132" s="4">
        <v>294000000</v>
      </c>
      <c r="S2132" s="4">
        <v>290958000</v>
      </c>
      <c r="T2132" s="4">
        <v>290026000</v>
      </c>
      <c r="U2132" s="4">
        <v>286238000</v>
      </c>
      <c r="V2132" s="4">
        <v>284728000</v>
      </c>
      <c r="W2132" s="4">
        <v>280688000</v>
      </c>
      <c r="X2132" s="4">
        <v>278998000</v>
      </c>
      <c r="Y2132" s="4">
        <v>274685000</v>
      </c>
      <c r="Z2132" s="4">
        <v>273098000</v>
      </c>
      <c r="AA2132" s="4">
        <v>269368000</v>
      </c>
      <c r="AB2132" s="4">
        <v>268630000</v>
      </c>
      <c r="AC2132" s="4">
        <v>265441000</v>
      </c>
      <c r="AD2132" s="4">
        <v>263857000</v>
      </c>
      <c r="AE2132" s="4">
        <v>260856000</v>
      </c>
      <c r="AF2132" s="4">
        <v>260492000</v>
      </c>
      <c r="AG2132" s="4">
        <v>258071000</v>
      </c>
    </row>
    <row r="2133" spans="1:33">
      <c r="A2133" t="s">
        <v>4843</v>
      </c>
      <c r="B2133" t="s">
        <v>132</v>
      </c>
      <c r="C2133">
        <v>178005</v>
      </c>
      <c r="D2133">
        <v>177077</v>
      </c>
      <c r="E2133">
        <v>174372</v>
      </c>
      <c r="F2133">
        <v>173383</v>
      </c>
      <c r="G2133">
        <v>170659</v>
      </c>
      <c r="H2133">
        <v>169471</v>
      </c>
      <c r="I2133">
        <v>166581</v>
      </c>
      <c r="J2133">
        <v>163646</v>
      </c>
      <c r="K2133">
        <v>162216</v>
      </c>
      <c r="L2133">
        <v>159051</v>
      </c>
      <c r="M2133">
        <v>157305</v>
      </c>
      <c r="N2133">
        <v>156396</v>
      </c>
      <c r="O2133">
        <v>157221</v>
      </c>
      <c r="P2133">
        <v>156305</v>
      </c>
      <c r="Q2133">
        <v>156664</v>
      </c>
      <c r="R2133">
        <v>155296</v>
      </c>
      <c r="S2133">
        <v>153735</v>
      </c>
      <c r="T2133">
        <v>153390</v>
      </c>
      <c r="U2133">
        <v>151484</v>
      </c>
      <c r="V2133">
        <v>150752</v>
      </c>
      <c r="W2133">
        <v>148563</v>
      </c>
      <c r="X2133">
        <v>147649</v>
      </c>
      <c r="Y2133">
        <v>145464</v>
      </c>
      <c r="Z2133">
        <v>144689</v>
      </c>
      <c r="AA2133">
        <v>142743</v>
      </c>
      <c r="AB2133">
        <v>142203</v>
      </c>
      <c r="AC2133">
        <v>140522</v>
      </c>
      <c r="AD2133">
        <v>140264</v>
      </c>
      <c r="AE2133">
        <v>138931</v>
      </c>
      <c r="AF2133">
        <v>138936</v>
      </c>
      <c r="AG2133">
        <v>137857</v>
      </c>
    </row>
    <row r="2134" spans="1:33">
      <c r="A2134" t="s">
        <v>4842</v>
      </c>
      <c r="B2134" t="s">
        <v>132</v>
      </c>
      <c r="C2134" s="4">
        <v>13006100</v>
      </c>
      <c r="D2134" s="4">
        <v>14990100</v>
      </c>
      <c r="E2134" s="4">
        <v>14972000</v>
      </c>
      <c r="F2134" s="4">
        <v>13876300</v>
      </c>
      <c r="G2134" s="4">
        <v>13792700</v>
      </c>
      <c r="H2134" s="4">
        <v>13623500</v>
      </c>
      <c r="I2134" s="4">
        <v>13654500</v>
      </c>
      <c r="J2134" s="4">
        <v>13881000</v>
      </c>
      <c r="K2134" s="4">
        <v>14083100</v>
      </c>
      <c r="L2134" s="4">
        <v>14169400</v>
      </c>
      <c r="M2134" s="4">
        <v>14395900</v>
      </c>
      <c r="N2134" s="4">
        <v>14454700</v>
      </c>
      <c r="O2134" s="4">
        <v>14607400</v>
      </c>
      <c r="P2134" s="4">
        <v>14621900</v>
      </c>
      <c r="Q2134" s="4">
        <v>14717500</v>
      </c>
      <c r="R2134" s="4">
        <v>14312300</v>
      </c>
      <c r="S2134" s="4">
        <v>14013600</v>
      </c>
      <c r="T2134" s="4">
        <v>13976700</v>
      </c>
      <c r="U2134" s="4">
        <v>13762000</v>
      </c>
      <c r="V2134" s="4">
        <v>13640200</v>
      </c>
      <c r="W2134" s="4">
        <v>13076300</v>
      </c>
      <c r="X2134" s="4">
        <v>12715600</v>
      </c>
      <c r="Y2134" s="4">
        <v>12536500</v>
      </c>
      <c r="Z2134" s="4">
        <v>12299900</v>
      </c>
      <c r="AA2134" s="4">
        <v>11791000</v>
      </c>
      <c r="AB2134" s="4">
        <v>11258000</v>
      </c>
      <c r="AC2134" s="4">
        <v>10890000</v>
      </c>
      <c r="AD2134" s="4">
        <v>11618500</v>
      </c>
      <c r="AE2134" s="4">
        <v>11578600</v>
      </c>
      <c r="AF2134" s="4">
        <v>11687500</v>
      </c>
      <c r="AG2134" s="4">
        <v>11682600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419199</v>
      </c>
      <c r="D2140">
        <v>425962</v>
      </c>
      <c r="E2140">
        <v>435923</v>
      </c>
      <c r="F2140">
        <v>445128</v>
      </c>
      <c r="G2140">
        <v>453546</v>
      </c>
      <c r="H2140">
        <v>457293</v>
      </c>
      <c r="I2140">
        <v>463781</v>
      </c>
      <c r="J2140">
        <v>472871</v>
      </c>
      <c r="K2140">
        <v>476245</v>
      </c>
      <c r="L2140">
        <v>477499</v>
      </c>
      <c r="M2140">
        <v>476441</v>
      </c>
      <c r="N2140">
        <v>480026</v>
      </c>
      <c r="O2140">
        <v>474548</v>
      </c>
      <c r="P2140">
        <v>470188</v>
      </c>
      <c r="Q2140">
        <v>460104</v>
      </c>
      <c r="R2140">
        <v>451088</v>
      </c>
      <c r="S2140">
        <v>440330</v>
      </c>
      <c r="T2140">
        <v>428663</v>
      </c>
      <c r="U2140">
        <v>416393</v>
      </c>
      <c r="V2140">
        <v>404261</v>
      </c>
      <c r="W2140">
        <v>395185</v>
      </c>
      <c r="X2140">
        <v>384873</v>
      </c>
      <c r="Y2140">
        <v>376008</v>
      </c>
      <c r="Z2140">
        <v>370795</v>
      </c>
      <c r="AA2140">
        <v>366887</v>
      </c>
      <c r="AB2140">
        <v>364413</v>
      </c>
      <c r="AC2140">
        <v>363298</v>
      </c>
      <c r="AD2140">
        <v>363382</v>
      </c>
      <c r="AE2140">
        <v>364508</v>
      </c>
      <c r="AF2140">
        <v>366805</v>
      </c>
      <c r="AG2140">
        <v>371771</v>
      </c>
    </row>
    <row r="2141" spans="1:33">
      <c r="A2141" t="s">
        <v>4835</v>
      </c>
      <c r="B2141" t="s">
        <v>132</v>
      </c>
      <c r="C2141" s="4">
        <v>157870000</v>
      </c>
      <c r="D2141" s="4">
        <v>147845000</v>
      </c>
      <c r="E2141" s="4">
        <v>140440000</v>
      </c>
      <c r="F2141" s="4">
        <v>134069000</v>
      </c>
      <c r="G2141" s="4">
        <v>128633000</v>
      </c>
      <c r="H2141" s="4">
        <v>122834000</v>
      </c>
      <c r="I2141" s="4">
        <v>118667000</v>
      </c>
      <c r="J2141" s="4">
        <v>115862000</v>
      </c>
      <c r="K2141" s="4">
        <v>112351000</v>
      </c>
      <c r="L2141" s="4">
        <v>108980000</v>
      </c>
      <c r="M2141" s="4">
        <v>105575000</v>
      </c>
      <c r="N2141" s="4">
        <v>105376000</v>
      </c>
      <c r="O2141" s="4">
        <v>104094000</v>
      </c>
      <c r="P2141" s="4">
        <v>103085000</v>
      </c>
      <c r="Q2141" s="4">
        <v>100905000</v>
      </c>
      <c r="R2141" s="4">
        <v>98997600</v>
      </c>
      <c r="S2141" s="4">
        <v>96816300</v>
      </c>
      <c r="T2141" s="4">
        <v>94487000</v>
      </c>
      <c r="U2141" s="4">
        <v>92030700</v>
      </c>
      <c r="V2141" s="4">
        <v>89603800</v>
      </c>
      <c r="W2141" s="4">
        <v>87855200</v>
      </c>
      <c r="X2141" s="4">
        <v>85828000</v>
      </c>
      <c r="Y2141" s="4">
        <v>84095500</v>
      </c>
      <c r="Z2141" s="4">
        <v>83159400</v>
      </c>
      <c r="AA2141" s="4">
        <v>82533500</v>
      </c>
      <c r="AB2141" s="4">
        <v>82225500</v>
      </c>
      <c r="AC2141" s="4">
        <v>82209300</v>
      </c>
      <c r="AD2141" s="4">
        <v>82461700</v>
      </c>
      <c r="AE2141" s="4">
        <v>82969400</v>
      </c>
      <c r="AF2141" s="4">
        <v>83730800</v>
      </c>
      <c r="AG2141" s="4">
        <v>85100700</v>
      </c>
    </row>
    <row r="2142" spans="1:33">
      <c r="A2142" t="s">
        <v>4834</v>
      </c>
      <c r="B2142" t="s">
        <v>132</v>
      </c>
      <c r="C2142" s="4">
        <v>2015950000</v>
      </c>
      <c r="D2142" s="4">
        <v>2012650000</v>
      </c>
      <c r="E2142" s="4">
        <v>2038160000</v>
      </c>
      <c r="F2142" s="4">
        <v>2068380000</v>
      </c>
      <c r="G2142" s="4">
        <v>2086150000</v>
      </c>
      <c r="H2142" s="4">
        <v>2083070000</v>
      </c>
      <c r="I2142" s="4">
        <v>2090330000</v>
      </c>
      <c r="J2142" s="4">
        <v>2106160000</v>
      </c>
      <c r="K2142" s="4">
        <v>2097810000</v>
      </c>
      <c r="L2142" s="4">
        <v>2080460000</v>
      </c>
      <c r="M2142" s="4">
        <v>2053040000</v>
      </c>
      <c r="N2142" s="4">
        <v>2054930000</v>
      </c>
      <c r="O2142" s="4">
        <v>2034890000</v>
      </c>
      <c r="P2142" s="4">
        <v>2016960000</v>
      </c>
      <c r="Q2142" s="4">
        <v>1974650000</v>
      </c>
      <c r="R2142" s="4">
        <v>1938610000</v>
      </c>
      <c r="S2142" s="4">
        <v>1894600000</v>
      </c>
      <c r="T2142" s="4">
        <v>1844740000</v>
      </c>
      <c r="U2142" s="4">
        <v>1792970000</v>
      </c>
      <c r="V2142" s="4">
        <v>1741900000</v>
      </c>
      <c r="W2142" s="4">
        <v>1705670000</v>
      </c>
      <c r="X2142" s="4">
        <v>1663040000</v>
      </c>
      <c r="Y2142" s="4">
        <v>1624550000</v>
      </c>
      <c r="Z2142" s="4">
        <v>1602650000</v>
      </c>
      <c r="AA2142" s="4">
        <v>1587810000</v>
      </c>
      <c r="AB2142" s="4">
        <v>1580010000</v>
      </c>
      <c r="AC2142" s="4">
        <v>1575910000</v>
      </c>
      <c r="AD2142" s="4">
        <v>1571070000</v>
      </c>
      <c r="AE2142" s="4">
        <v>1575150000</v>
      </c>
      <c r="AF2142" s="4">
        <v>1583750000</v>
      </c>
      <c r="AG2142" s="4">
        <v>1603430000</v>
      </c>
    </row>
    <row r="2143" spans="1:33">
      <c r="A2143" t="s">
        <v>4833</v>
      </c>
      <c r="B2143" t="s">
        <v>132</v>
      </c>
      <c r="C2143" s="4">
        <v>17408800</v>
      </c>
      <c r="D2143" s="4">
        <v>16278400</v>
      </c>
      <c r="E2143" s="4">
        <v>15440900</v>
      </c>
      <c r="F2143" s="4">
        <v>14725000</v>
      </c>
      <c r="G2143" s="4">
        <v>14115800</v>
      </c>
      <c r="H2143" s="4">
        <v>13471700</v>
      </c>
      <c r="I2143" s="4">
        <v>13010400</v>
      </c>
      <c r="J2143" s="4">
        <v>12701200</v>
      </c>
      <c r="K2143" s="4">
        <v>12319000</v>
      </c>
      <c r="L2143" s="4">
        <v>11954500</v>
      </c>
      <c r="M2143" s="4">
        <v>11588200</v>
      </c>
      <c r="N2143" s="4">
        <v>11563100</v>
      </c>
      <c r="O2143" s="4">
        <v>11421800</v>
      </c>
      <c r="P2143" s="4">
        <v>11310700</v>
      </c>
      <c r="Q2143" s="4">
        <v>11071800</v>
      </c>
      <c r="R2143" s="4">
        <v>10863700</v>
      </c>
      <c r="S2143" s="4">
        <v>10625700</v>
      </c>
      <c r="T2143" s="4">
        <v>10371700</v>
      </c>
      <c r="U2143" s="4">
        <v>10103700</v>
      </c>
      <c r="V2143" s="4">
        <v>9838820</v>
      </c>
      <c r="W2143" s="4">
        <v>9649210</v>
      </c>
      <c r="X2143" s="4">
        <v>9428110</v>
      </c>
      <c r="Y2143" s="4">
        <v>9239250</v>
      </c>
      <c r="Z2143" s="4">
        <v>9137870</v>
      </c>
      <c r="AA2143" s="4">
        <v>9070520</v>
      </c>
      <c r="AB2143" s="4">
        <v>9038030</v>
      </c>
      <c r="AC2143" s="4">
        <v>9037590</v>
      </c>
      <c r="AD2143" s="4">
        <v>9066680</v>
      </c>
      <c r="AE2143" s="4">
        <v>9124570</v>
      </c>
      <c r="AF2143" s="4">
        <v>9209660</v>
      </c>
      <c r="AG2143" s="4">
        <v>9361780</v>
      </c>
    </row>
    <row r="2144" spans="1:33">
      <c r="A2144" t="s">
        <v>4832</v>
      </c>
      <c r="B2144" t="s">
        <v>132</v>
      </c>
      <c r="C2144" s="4">
        <v>90721500</v>
      </c>
      <c r="D2144" s="4">
        <v>104141000</v>
      </c>
      <c r="E2144" s="4">
        <v>105460000</v>
      </c>
      <c r="F2144" s="4">
        <v>97858900</v>
      </c>
      <c r="G2144" s="4">
        <v>98159300</v>
      </c>
      <c r="H2144" s="4">
        <v>95884800</v>
      </c>
      <c r="I2144" s="4">
        <v>96601100</v>
      </c>
      <c r="J2144" s="4">
        <v>99149100</v>
      </c>
      <c r="K2144" s="4">
        <v>99457200</v>
      </c>
      <c r="L2144" s="4">
        <v>99563300</v>
      </c>
      <c r="M2144" s="4">
        <v>99224500</v>
      </c>
      <c r="N2144" s="4">
        <v>100142000</v>
      </c>
      <c r="O2144" s="4">
        <v>99772700</v>
      </c>
      <c r="P2144" s="4">
        <v>99668200</v>
      </c>
      <c r="Q2144" s="4">
        <v>98039100</v>
      </c>
      <c r="R2144" s="4">
        <v>94374600</v>
      </c>
      <c r="S2144" s="4">
        <v>91251200</v>
      </c>
      <c r="T2144" s="4">
        <v>88900100</v>
      </c>
      <c r="U2144" s="4">
        <v>86203600</v>
      </c>
      <c r="V2144" s="4">
        <v>83447400</v>
      </c>
      <c r="W2144" s="4">
        <v>79461700</v>
      </c>
      <c r="X2144" s="4">
        <v>75794500</v>
      </c>
      <c r="Y2144" s="4">
        <v>74143400</v>
      </c>
      <c r="Z2144" s="4">
        <v>72181000</v>
      </c>
      <c r="AA2144" s="4">
        <v>69502700</v>
      </c>
      <c r="AB2144" s="4">
        <v>66217000</v>
      </c>
      <c r="AC2144" s="4">
        <v>64653400</v>
      </c>
      <c r="AD2144" s="4">
        <v>69179600</v>
      </c>
      <c r="AE2144" s="4">
        <v>69916300</v>
      </c>
      <c r="AF2144" s="4">
        <v>71058200</v>
      </c>
      <c r="AG2144" s="4">
        <v>72585700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20365500</v>
      </c>
      <c r="D2147" s="4">
        <v>20367500</v>
      </c>
      <c r="E2147" s="4">
        <v>20512000</v>
      </c>
      <c r="F2147" s="4">
        <v>20604700</v>
      </c>
      <c r="G2147" s="4">
        <v>20641100</v>
      </c>
      <c r="H2147" s="4">
        <v>20452400</v>
      </c>
      <c r="I2147" s="4">
        <v>20379400</v>
      </c>
      <c r="J2147" s="4">
        <v>20403200</v>
      </c>
      <c r="K2147" s="4">
        <v>20174300</v>
      </c>
      <c r="L2147" s="4">
        <v>19861400</v>
      </c>
      <c r="M2147" s="4">
        <v>19446900</v>
      </c>
      <c r="N2147" s="4">
        <v>19505600</v>
      </c>
      <c r="O2147" s="4">
        <v>19281100</v>
      </c>
      <c r="P2147" s="4">
        <v>19085900</v>
      </c>
      <c r="Q2147" s="4">
        <v>18659000</v>
      </c>
      <c r="R2147" s="4">
        <v>18272400</v>
      </c>
      <c r="S2147" s="4">
        <v>17815200</v>
      </c>
      <c r="T2147" s="4">
        <v>17323300</v>
      </c>
      <c r="U2147" s="4">
        <v>16804300</v>
      </c>
      <c r="V2147" s="4">
        <v>16297500</v>
      </c>
      <c r="W2147" s="4">
        <v>15910400</v>
      </c>
      <c r="X2147" s="4">
        <v>15480700</v>
      </c>
      <c r="Y2147" s="4">
        <v>15106200</v>
      </c>
      <c r="Z2147" s="4">
        <v>14871300</v>
      </c>
      <c r="AA2147" s="4">
        <v>14697400</v>
      </c>
      <c r="AB2147" s="4">
        <v>14579100</v>
      </c>
      <c r="AC2147" s="4">
        <v>14513000</v>
      </c>
      <c r="AD2147" s="4">
        <v>14498700</v>
      </c>
      <c r="AE2147" s="4">
        <v>14524600</v>
      </c>
      <c r="AF2147" s="4">
        <v>14598800</v>
      </c>
      <c r="AG2147" s="4">
        <v>14775500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35788.400000000001</v>
      </c>
      <c r="D2150">
        <v>38103.9</v>
      </c>
      <c r="E2150">
        <v>39980.6</v>
      </c>
      <c r="F2150">
        <v>42365.4</v>
      </c>
      <c r="G2150">
        <v>44351.8</v>
      </c>
      <c r="H2150">
        <v>46783.7</v>
      </c>
      <c r="I2150">
        <v>48765</v>
      </c>
      <c r="J2150">
        <v>50845.599999999999</v>
      </c>
      <c r="K2150">
        <v>53400.4</v>
      </c>
      <c r="L2150">
        <v>55412.3</v>
      </c>
      <c r="M2150">
        <v>58043.3</v>
      </c>
      <c r="N2150">
        <v>58653.4</v>
      </c>
      <c r="O2150">
        <v>59080.1</v>
      </c>
      <c r="P2150">
        <v>58926.6</v>
      </c>
      <c r="Q2150">
        <v>59326.1</v>
      </c>
      <c r="R2150">
        <v>59013.9</v>
      </c>
      <c r="S2150">
        <v>58761.4</v>
      </c>
      <c r="T2150">
        <v>58949.599999999999</v>
      </c>
      <c r="U2150">
        <v>58491.199999999997</v>
      </c>
      <c r="V2150">
        <v>58542.400000000001</v>
      </c>
      <c r="W2150">
        <v>58082.6</v>
      </c>
      <c r="X2150">
        <v>58053.2</v>
      </c>
      <c r="Y2150">
        <v>57584.7</v>
      </c>
      <c r="Z2150">
        <v>57697.8</v>
      </c>
      <c r="AA2150">
        <v>57334.8</v>
      </c>
      <c r="AB2150">
        <v>57473.1</v>
      </c>
      <c r="AC2150">
        <v>57242.6</v>
      </c>
      <c r="AD2150">
        <v>57517.7</v>
      </c>
      <c r="AE2150">
        <v>57394.2</v>
      </c>
      <c r="AF2150">
        <v>57860.5</v>
      </c>
      <c r="AG2150">
        <v>57899.5</v>
      </c>
    </row>
    <row r="2151" spans="1:33">
      <c r="A2151" t="s">
        <v>4825</v>
      </c>
      <c r="B2151" t="s">
        <v>132</v>
      </c>
      <c r="C2151">
        <v>705133</v>
      </c>
      <c r="D2151">
        <v>701457</v>
      </c>
      <c r="E2151">
        <v>690740</v>
      </c>
      <c r="F2151">
        <v>686821</v>
      </c>
      <c r="G2151">
        <v>676033</v>
      </c>
      <c r="H2151">
        <v>671327</v>
      </c>
      <c r="I2151">
        <v>659879</v>
      </c>
      <c r="J2151">
        <v>648250</v>
      </c>
      <c r="K2151">
        <v>642588</v>
      </c>
      <c r="L2151">
        <v>630051</v>
      </c>
      <c r="M2151">
        <v>623132</v>
      </c>
      <c r="N2151">
        <v>619534</v>
      </c>
      <c r="O2151">
        <v>622799</v>
      </c>
      <c r="P2151">
        <v>619172</v>
      </c>
      <c r="Q2151">
        <v>620593</v>
      </c>
      <c r="R2151">
        <v>615175</v>
      </c>
      <c r="S2151">
        <v>608992</v>
      </c>
      <c r="T2151">
        <v>607626</v>
      </c>
      <c r="U2151">
        <v>600075</v>
      </c>
      <c r="V2151">
        <v>597175</v>
      </c>
      <c r="W2151">
        <v>588503</v>
      </c>
      <c r="X2151">
        <v>584882</v>
      </c>
      <c r="Y2151">
        <v>576228</v>
      </c>
      <c r="Z2151">
        <v>573156</v>
      </c>
      <c r="AA2151">
        <v>565450</v>
      </c>
      <c r="AB2151">
        <v>563308</v>
      </c>
      <c r="AC2151">
        <v>556651</v>
      </c>
      <c r="AD2151">
        <v>555629</v>
      </c>
      <c r="AE2151">
        <v>550347</v>
      </c>
      <c r="AF2151">
        <v>550370</v>
      </c>
      <c r="AG2151">
        <v>546094</v>
      </c>
    </row>
    <row r="2152" spans="1:33">
      <c r="A2152" t="s">
        <v>4824</v>
      </c>
      <c r="B2152" t="s">
        <v>132</v>
      </c>
      <c r="C2152" s="4">
        <v>2681980000</v>
      </c>
      <c r="D2152" s="4">
        <v>2688380000</v>
      </c>
      <c r="E2152" s="4">
        <v>2685140000</v>
      </c>
      <c r="F2152" s="4">
        <v>2721720000</v>
      </c>
      <c r="G2152" s="4">
        <v>2720210000</v>
      </c>
      <c r="H2152" s="4">
        <v>2746520000</v>
      </c>
      <c r="I2152" s="4">
        <v>2741880000</v>
      </c>
      <c r="J2152" s="4">
        <v>2736280000</v>
      </c>
      <c r="K2152" s="4">
        <v>2756570000</v>
      </c>
      <c r="L2152" s="4">
        <v>2747580000</v>
      </c>
      <c r="M2152" s="4">
        <v>2764110000</v>
      </c>
      <c r="N2152" s="4">
        <v>2752520000</v>
      </c>
      <c r="O2152" s="4">
        <v>2764650000</v>
      </c>
      <c r="P2152" s="4">
        <v>2745890000</v>
      </c>
      <c r="Q2152" s="4">
        <v>2750830000</v>
      </c>
      <c r="R2152" s="4">
        <v>2728260000</v>
      </c>
      <c r="S2152" s="4">
        <v>2700030000</v>
      </c>
      <c r="T2152" s="4">
        <v>2691390000</v>
      </c>
      <c r="U2152" s="4">
        <v>2656230000</v>
      </c>
      <c r="V2152" s="4">
        <v>2642220000</v>
      </c>
      <c r="W2152" s="4">
        <v>2604730000</v>
      </c>
      <c r="X2152" s="4">
        <v>2589050000</v>
      </c>
      <c r="Y2152" s="4">
        <v>2549030000</v>
      </c>
      <c r="Z2152" s="4">
        <v>2534300000</v>
      </c>
      <c r="AA2152" s="4">
        <v>2499690000</v>
      </c>
      <c r="AB2152" s="4">
        <v>2492840000</v>
      </c>
      <c r="AC2152" s="4">
        <v>2463240000</v>
      </c>
      <c r="AD2152" s="4">
        <v>2448540000</v>
      </c>
      <c r="AE2152" s="4">
        <v>2420690000</v>
      </c>
      <c r="AF2152" s="4">
        <v>2417310000</v>
      </c>
      <c r="AG2152" s="4">
        <v>2394850000</v>
      </c>
    </row>
    <row r="2153" spans="1:33">
      <c r="A2153" t="s">
        <v>4823</v>
      </c>
      <c r="B2153" t="s">
        <v>132</v>
      </c>
      <c r="C2153">
        <v>80268</v>
      </c>
      <c r="D2153">
        <v>79849.5</v>
      </c>
      <c r="E2153">
        <v>78629.600000000006</v>
      </c>
      <c r="F2153">
        <v>78183.5</v>
      </c>
      <c r="G2153">
        <v>76955.399999999994</v>
      </c>
      <c r="H2153">
        <v>76419.7</v>
      </c>
      <c r="I2153">
        <v>75116.600000000006</v>
      </c>
      <c r="J2153">
        <v>73792.800000000003</v>
      </c>
      <c r="K2153">
        <v>73148.3</v>
      </c>
      <c r="L2153">
        <v>71721.100000000006</v>
      </c>
      <c r="M2153">
        <v>70933.5</v>
      </c>
      <c r="N2153">
        <v>70523.899999999994</v>
      </c>
      <c r="O2153">
        <v>70895.600000000006</v>
      </c>
      <c r="P2153">
        <v>70482.7</v>
      </c>
      <c r="Q2153">
        <v>70644.5</v>
      </c>
      <c r="R2153">
        <v>70027.7</v>
      </c>
      <c r="S2153">
        <v>69323.899999999994</v>
      </c>
      <c r="T2153">
        <v>69168.399999999994</v>
      </c>
      <c r="U2153">
        <v>68308.800000000003</v>
      </c>
      <c r="V2153">
        <v>67978.7</v>
      </c>
      <c r="W2153">
        <v>66991.600000000006</v>
      </c>
      <c r="X2153">
        <v>66579.399999999994</v>
      </c>
      <c r="Y2153">
        <v>65594.2</v>
      </c>
      <c r="Z2153">
        <v>65244.5</v>
      </c>
      <c r="AA2153">
        <v>64367.3</v>
      </c>
      <c r="AB2153">
        <v>64123.5</v>
      </c>
      <c r="AC2153">
        <v>63365.8</v>
      </c>
      <c r="AD2153">
        <v>63249.3</v>
      </c>
      <c r="AE2153">
        <v>62648.1</v>
      </c>
      <c r="AF2153">
        <v>62650.7</v>
      </c>
      <c r="AG2153">
        <v>62164</v>
      </c>
    </row>
    <row r="2154" spans="1:33">
      <c r="A2154" t="s">
        <v>4822</v>
      </c>
      <c r="B2154" t="s">
        <v>132</v>
      </c>
      <c r="C2154" s="4">
        <v>120694000</v>
      </c>
      <c r="D2154" s="4">
        <v>139105000</v>
      </c>
      <c r="E2154" s="4">
        <v>138937000</v>
      </c>
      <c r="F2154" s="4">
        <v>128770000</v>
      </c>
      <c r="G2154" s="4">
        <v>127993000</v>
      </c>
      <c r="H2154" s="4">
        <v>126424000</v>
      </c>
      <c r="I2154" s="4">
        <v>126711000</v>
      </c>
      <c r="J2154" s="4">
        <v>128813000</v>
      </c>
      <c r="K2154" s="4">
        <v>130689000</v>
      </c>
      <c r="L2154" s="4">
        <v>131489000</v>
      </c>
      <c r="M2154" s="4">
        <v>133591000</v>
      </c>
      <c r="N2154" s="4">
        <v>134137000</v>
      </c>
      <c r="O2154" s="4">
        <v>135554000</v>
      </c>
      <c r="P2154" s="4">
        <v>135688000</v>
      </c>
      <c r="Q2154" s="4">
        <v>136576000</v>
      </c>
      <c r="R2154" s="4">
        <v>132816000</v>
      </c>
      <c r="S2154" s="4">
        <v>130044000</v>
      </c>
      <c r="T2154" s="4">
        <v>129701000</v>
      </c>
      <c r="U2154" s="4">
        <v>127708000</v>
      </c>
      <c r="V2154" s="4">
        <v>126579000</v>
      </c>
      <c r="W2154" s="4">
        <v>121346000</v>
      </c>
      <c r="X2154" s="4">
        <v>117998000</v>
      </c>
      <c r="Y2154" s="4">
        <v>116336000</v>
      </c>
      <c r="Z2154" s="4">
        <v>114141000</v>
      </c>
      <c r="AA2154" s="4">
        <v>109418000</v>
      </c>
      <c r="AB2154" s="4">
        <v>104473000</v>
      </c>
      <c r="AC2154" s="4">
        <v>101057000</v>
      </c>
      <c r="AD2154" s="4">
        <v>107818000</v>
      </c>
      <c r="AE2154" s="4">
        <v>107448000</v>
      </c>
      <c r="AF2154" s="4">
        <v>108458000</v>
      </c>
      <c r="AG2154" s="4">
        <v>108412000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2971100</v>
      </c>
      <c r="D2157" s="4">
        <v>3077630</v>
      </c>
      <c r="E2157" s="4">
        <v>3156200</v>
      </c>
      <c r="F2157" s="4">
        <v>3267790</v>
      </c>
      <c r="G2157" s="4">
        <v>3346430</v>
      </c>
      <c r="H2157" s="4">
        <v>3458960</v>
      </c>
      <c r="I2157" s="4">
        <v>3536250</v>
      </c>
      <c r="J2157" s="4">
        <v>3613750</v>
      </c>
      <c r="K2157" s="4">
        <v>3727050</v>
      </c>
      <c r="L2157" s="4">
        <v>3802440</v>
      </c>
      <c r="M2157" s="4">
        <v>3913190</v>
      </c>
      <c r="N2157" s="4">
        <v>3929080</v>
      </c>
      <c r="O2157" s="4">
        <v>3951320</v>
      </c>
      <c r="P2157" s="4">
        <v>3931300</v>
      </c>
      <c r="Q2157" s="4">
        <v>3945400</v>
      </c>
      <c r="R2157" s="4">
        <v>3917770</v>
      </c>
      <c r="S2157" s="4">
        <v>3886630</v>
      </c>
      <c r="T2157" s="4">
        <v>3889550</v>
      </c>
      <c r="U2157" s="4">
        <v>3851090</v>
      </c>
      <c r="V2157" s="4">
        <v>3844590</v>
      </c>
      <c r="W2157" s="4">
        <v>3801930</v>
      </c>
      <c r="X2157" s="4">
        <v>3790880</v>
      </c>
      <c r="Y2157" s="4">
        <v>3747970</v>
      </c>
      <c r="Z2157" s="4">
        <v>3742230</v>
      </c>
      <c r="AA2157" s="4">
        <v>3704960</v>
      </c>
      <c r="AB2157" s="4">
        <v>3704930</v>
      </c>
      <c r="AC2157" s="4">
        <v>3676600</v>
      </c>
      <c r="AD2157" s="4">
        <v>3684390</v>
      </c>
      <c r="AE2157" s="4">
        <v>3663330</v>
      </c>
      <c r="AF2157" s="4">
        <v>3679550</v>
      </c>
      <c r="AG2157" s="4">
        <v>3666650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791283</v>
      </c>
      <c r="D2160">
        <v>804049</v>
      </c>
      <c r="E2160">
        <v>822852</v>
      </c>
      <c r="F2160">
        <v>840228</v>
      </c>
      <c r="G2160">
        <v>856118</v>
      </c>
      <c r="H2160">
        <v>863190</v>
      </c>
      <c r="I2160">
        <v>875436</v>
      </c>
      <c r="J2160">
        <v>892594</v>
      </c>
      <c r="K2160">
        <v>898964</v>
      </c>
      <c r="L2160">
        <v>901331</v>
      </c>
      <c r="M2160">
        <v>899335</v>
      </c>
      <c r="N2160">
        <v>906101</v>
      </c>
      <c r="O2160">
        <v>895761</v>
      </c>
      <c r="P2160">
        <v>887531</v>
      </c>
      <c r="Q2160">
        <v>868496</v>
      </c>
      <c r="R2160">
        <v>851477</v>
      </c>
      <c r="S2160">
        <v>831170</v>
      </c>
      <c r="T2160">
        <v>809148</v>
      </c>
      <c r="U2160">
        <v>785987</v>
      </c>
      <c r="V2160">
        <v>763085</v>
      </c>
      <c r="W2160">
        <v>745954</v>
      </c>
      <c r="X2160">
        <v>726490</v>
      </c>
      <c r="Y2160">
        <v>709756</v>
      </c>
      <c r="Z2160">
        <v>699915</v>
      </c>
      <c r="AA2160">
        <v>692539</v>
      </c>
      <c r="AB2160">
        <v>687870</v>
      </c>
      <c r="AC2160">
        <v>685765</v>
      </c>
      <c r="AD2160">
        <v>685923</v>
      </c>
      <c r="AE2160">
        <v>688049</v>
      </c>
      <c r="AF2160">
        <v>692383</v>
      </c>
      <c r="AG2160">
        <v>701757</v>
      </c>
    </row>
    <row r="2161" spans="1:33">
      <c r="A2161" t="s">
        <v>4815</v>
      </c>
      <c r="B2161" t="s">
        <v>132</v>
      </c>
      <c r="C2161" s="4">
        <v>354541000</v>
      </c>
      <c r="D2161" s="4">
        <v>332026000</v>
      </c>
      <c r="E2161" s="4">
        <v>315398000</v>
      </c>
      <c r="F2161" s="4">
        <v>301088000</v>
      </c>
      <c r="G2161" s="4">
        <v>288880000</v>
      </c>
      <c r="H2161" s="4">
        <v>275859000</v>
      </c>
      <c r="I2161" s="4">
        <v>266501000</v>
      </c>
      <c r="J2161" s="4">
        <v>260201000</v>
      </c>
      <c r="K2161" s="4">
        <v>252316000</v>
      </c>
      <c r="L2161" s="4">
        <v>244745000</v>
      </c>
      <c r="M2161" s="4">
        <v>237097000</v>
      </c>
      <c r="N2161" s="4">
        <v>236651000</v>
      </c>
      <c r="O2161" s="4">
        <v>233772000</v>
      </c>
      <c r="P2161" s="4">
        <v>231507000</v>
      </c>
      <c r="Q2161" s="4">
        <v>226609000</v>
      </c>
      <c r="R2161" s="4">
        <v>222327000</v>
      </c>
      <c r="S2161" s="4">
        <v>217428000</v>
      </c>
      <c r="T2161" s="4">
        <v>212197000</v>
      </c>
      <c r="U2161" s="4">
        <v>206681000</v>
      </c>
      <c r="V2161" s="4">
        <v>201230000</v>
      </c>
      <c r="W2161" s="4">
        <v>197303000</v>
      </c>
      <c r="X2161" s="4">
        <v>192751000</v>
      </c>
      <c r="Y2161" s="4">
        <v>188860000</v>
      </c>
      <c r="Z2161" s="4">
        <v>186758000</v>
      </c>
      <c r="AA2161" s="4">
        <v>185352000</v>
      </c>
      <c r="AB2161" s="4">
        <v>184660000</v>
      </c>
      <c r="AC2161" s="4">
        <v>184624000</v>
      </c>
      <c r="AD2161" s="4">
        <v>185191000</v>
      </c>
      <c r="AE2161" s="4">
        <v>186331000</v>
      </c>
      <c r="AF2161" s="4">
        <v>188041000</v>
      </c>
      <c r="AG2161" s="4">
        <v>191117000</v>
      </c>
    </row>
    <row r="2162" spans="1:33">
      <c r="A2162" t="s">
        <v>4814</v>
      </c>
      <c r="B2162" t="s">
        <v>132</v>
      </c>
      <c r="C2162" s="4">
        <v>588282000</v>
      </c>
      <c r="D2162" s="4">
        <v>587319000</v>
      </c>
      <c r="E2162" s="4">
        <v>594763000</v>
      </c>
      <c r="F2162" s="4">
        <v>603582000</v>
      </c>
      <c r="G2162" s="4">
        <v>608769000</v>
      </c>
      <c r="H2162" s="4">
        <v>607869000</v>
      </c>
      <c r="I2162" s="4">
        <v>609989000</v>
      </c>
      <c r="J2162" s="4">
        <v>614607000</v>
      </c>
      <c r="K2162" s="4">
        <v>612170000</v>
      </c>
      <c r="L2162" s="4">
        <v>607108000</v>
      </c>
      <c r="M2162" s="4">
        <v>599105000</v>
      </c>
      <c r="N2162" s="4">
        <v>599658000</v>
      </c>
      <c r="O2162" s="4">
        <v>593809000</v>
      </c>
      <c r="P2162" s="4">
        <v>588578000</v>
      </c>
      <c r="Q2162" s="4">
        <v>576230000</v>
      </c>
      <c r="R2162" s="4">
        <v>565715000</v>
      </c>
      <c r="S2162" s="4">
        <v>552871000</v>
      </c>
      <c r="T2162" s="4">
        <v>538322000</v>
      </c>
      <c r="U2162" s="4">
        <v>523213000</v>
      </c>
      <c r="V2162" s="4">
        <v>508310000</v>
      </c>
      <c r="W2162" s="4">
        <v>497740000</v>
      </c>
      <c r="X2162" s="4">
        <v>485300000</v>
      </c>
      <c r="Y2162" s="4">
        <v>474066000</v>
      </c>
      <c r="Z2162" s="4">
        <v>467677000</v>
      </c>
      <c r="AA2162" s="4">
        <v>463345000</v>
      </c>
      <c r="AB2162" s="4">
        <v>461070000</v>
      </c>
      <c r="AC2162" s="4">
        <v>459873000</v>
      </c>
      <c r="AD2162" s="4">
        <v>458461000</v>
      </c>
      <c r="AE2162" s="4">
        <v>459651000</v>
      </c>
      <c r="AF2162" s="4">
        <v>462162000</v>
      </c>
      <c r="AG2162" s="4">
        <v>467905000</v>
      </c>
    </row>
    <row r="2163" spans="1:33">
      <c r="A2163" t="s">
        <v>4813</v>
      </c>
      <c r="B2163" t="s">
        <v>132</v>
      </c>
      <c r="C2163" s="4">
        <v>39096400</v>
      </c>
      <c r="D2163" s="4">
        <v>36557700</v>
      </c>
      <c r="E2163" s="4">
        <v>34676800</v>
      </c>
      <c r="F2163" s="4">
        <v>33069000</v>
      </c>
      <c r="G2163" s="4">
        <v>31701000</v>
      </c>
      <c r="H2163" s="4">
        <v>30254400</v>
      </c>
      <c r="I2163" s="4">
        <v>29218600</v>
      </c>
      <c r="J2163" s="4">
        <v>28524200</v>
      </c>
      <c r="K2163" s="4">
        <v>27665800</v>
      </c>
      <c r="L2163" s="4">
        <v>26847300</v>
      </c>
      <c r="M2163" s="4">
        <v>26024600</v>
      </c>
      <c r="N2163" s="4">
        <v>25968100</v>
      </c>
      <c r="O2163" s="4">
        <v>25650800</v>
      </c>
      <c r="P2163" s="4">
        <v>25401400</v>
      </c>
      <c r="Q2163" s="4">
        <v>24864800</v>
      </c>
      <c r="R2163" s="4">
        <v>24397400</v>
      </c>
      <c r="S2163" s="4">
        <v>23862900</v>
      </c>
      <c r="T2163" s="4">
        <v>23292500</v>
      </c>
      <c r="U2163" s="4">
        <v>22690800</v>
      </c>
      <c r="V2163" s="4">
        <v>22095800</v>
      </c>
      <c r="W2163" s="4">
        <v>21670000</v>
      </c>
      <c r="X2163" s="4">
        <v>21173400</v>
      </c>
      <c r="Y2163" s="4">
        <v>20749300</v>
      </c>
      <c r="Z2163" s="4">
        <v>20521600</v>
      </c>
      <c r="AA2163" s="4">
        <v>20370400</v>
      </c>
      <c r="AB2163" s="4">
        <v>20297400</v>
      </c>
      <c r="AC2163" s="4">
        <v>20296400</v>
      </c>
      <c r="AD2163" s="4">
        <v>20361800</v>
      </c>
      <c r="AE2163" s="4">
        <v>20491800</v>
      </c>
      <c r="AF2163" s="4">
        <v>20682900</v>
      </c>
      <c r="AG2163" s="4">
        <v>21024500</v>
      </c>
    </row>
    <row r="2164" spans="1:33">
      <c r="A2164" t="s">
        <v>4812</v>
      </c>
      <c r="B2164" t="s">
        <v>132</v>
      </c>
      <c r="C2164" s="4">
        <v>26473800</v>
      </c>
      <c r="D2164" s="4">
        <v>30389700</v>
      </c>
      <c r="E2164" s="4">
        <v>30774800</v>
      </c>
      <c r="F2164" s="4">
        <v>28556600</v>
      </c>
      <c r="G2164" s="4">
        <v>28644300</v>
      </c>
      <c r="H2164" s="4">
        <v>27980500</v>
      </c>
      <c r="I2164" s="4">
        <v>28189600</v>
      </c>
      <c r="J2164" s="4">
        <v>28933100</v>
      </c>
      <c r="K2164" s="4">
        <v>29023000</v>
      </c>
      <c r="L2164" s="4">
        <v>29054000</v>
      </c>
      <c r="M2164" s="4">
        <v>28955100</v>
      </c>
      <c r="N2164" s="4">
        <v>29222800</v>
      </c>
      <c r="O2164" s="4">
        <v>29115100</v>
      </c>
      <c r="P2164" s="4">
        <v>29084600</v>
      </c>
      <c r="Q2164" s="4">
        <v>28609200</v>
      </c>
      <c r="R2164" s="4">
        <v>27539800</v>
      </c>
      <c r="S2164" s="4">
        <v>26628400</v>
      </c>
      <c r="T2164" s="4">
        <v>25942300</v>
      </c>
      <c r="U2164" s="4">
        <v>25155400</v>
      </c>
      <c r="V2164" s="4">
        <v>24351100</v>
      </c>
      <c r="W2164" s="4">
        <v>23188000</v>
      </c>
      <c r="X2164" s="4">
        <v>22117900</v>
      </c>
      <c r="Y2164" s="4">
        <v>21636100</v>
      </c>
      <c r="Z2164" s="4">
        <v>21063400</v>
      </c>
      <c r="AA2164" s="4">
        <v>20281900</v>
      </c>
      <c r="AB2164" s="4">
        <v>19323100</v>
      </c>
      <c r="AC2164" s="4">
        <v>18866800</v>
      </c>
      <c r="AD2164" s="4">
        <v>20187600</v>
      </c>
      <c r="AE2164" s="4">
        <v>20402600</v>
      </c>
      <c r="AF2164" s="4">
        <v>20735800</v>
      </c>
      <c r="AG2164" s="4">
        <v>21181600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38456100</v>
      </c>
      <c r="D2167" s="4">
        <v>38459900</v>
      </c>
      <c r="E2167" s="4">
        <v>38732800</v>
      </c>
      <c r="F2167" s="4">
        <v>38907900</v>
      </c>
      <c r="G2167" s="4">
        <v>38976600</v>
      </c>
      <c r="H2167" s="4">
        <v>38620200</v>
      </c>
      <c r="I2167" s="4">
        <v>38482400</v>
      </c>
      <c r="J2167" s="4">
        <v>38527400</v>
      </c>
      <c r="K2167" s="4">
        <v>38095000</v>
      </c>
      <c r="L2167" s="4">
        <v>37504200</v>
      </c>
      <c r="M2167" s="4">
        <v>36721600</v>
      </c>
      <c r="N2167" s="4">
        <v>36832400</v>
      </c>
      <c r="O2167" s="4">
        <v>36408500</v>
      </c>
      <c r="P2167" s="4">
        <v>36039800</v>
      </c>
      <c r="Q2167" s="4">
        <v>35233800</v>
      </c>
      <c r="R2167" s="4">
        <v>34503800</v>
      </c>
      <c r="S2167" s="4">
        <v>33640300</v>
      </c>
      <c r="T2167" s="4">
        <v>32711500</v>
      </c>
      <c r="U2167" s="4">
        <v>31731500</v>
      </c>
      <c r="V2167" s="4">
        <v>30774500</v>
      </c>
      <c r="W2167" s="4">
        <v>30043600</v>
      </c>
      <c r="X2167" s="4">
        <v>29232200</v>
      </c>
      <c r="Y2167" s="4">
        <v>28525000</v>
      </c>
      <c r="Z2167" s="4">
        <v>28081500</v>
      </c>
      <c r="AA2167" s="4">
        <v>27753100</v>
      </c>
      <c r="AB2167" s="4">
        <v>27529700</v>
      </c>
      <c r="AC2167" s="4">
        <v>27404800</v>
      </c>
      <c r="AD2167" s="4">
        <v>27377800</v>
      </c>
      <c r="AE2167" s="4">
        <v>27426800</v>
      </c>
      <c r="AF2167" s="4">
        <v>27566900</v>
      </c>
      <c r="AG2167" s="4">
        <v>27900500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67554.5</v>
      </c>
      <c r="D2170">
        <v>71925.3</v>
      </c>
      <c r="E2170">
        <v>75467.8</v>
      </c>
      <c r="F2170">
        <v>79969.3</v>
      </c>
      <c r="G2170">
        <v>83718.8</v>
      </c>
      <c r="H2170">
        <v>88309.2</v>
      </c>
      <c r="I2170">
        <v>92049.3</v>
      </c>
      <c r="J2170">
        <v>95976.5</v>
      </c>
      <c r="K2170">
        <v>100799</v>
      </c>
      <c r="L2170">
        <v>104597</v>
      </c>
      <c r="M2170">
        <v>109563</v>
      </c>
      <c r="N2170">
        <v>110715</v>
      </c>
      <c r="O2170">
        <v>111520</v>
      </c>
      <c r="P2170">
        <v>111230</v>
      </c>
      <c r="Q2170">
        <v>111984</v>
      </c>
      <c r="R2170">
        <v>111395</v>
      </c>
      <c r="S2170">
        <v>110919</v>
      </c>
      <c r="T2170">
        <v>111274</v>
      </c>
      <c r="U2170">
        <v>110408</v>
      </c>
      <c r="V2170">
        <v>110505</v>
      </c>
      <c r="W2170">
        <v>109637</v>
      </c>
      <c r="X2170">
        <v>109582</v>
      </c>
      <c r="Y2170">
        <v>108697</v>
      </c>
      <c r="Z2170">
        <v>108911</v>
      </c>
      <c r="AA2170">
        <v>108226</v>
      </c>
      <c r="AB2170">
        <v>108487</v>
      </c>
      <c r="AC2170">
        <v>108052</v>
      </c>
      <c r="AD2170">
        <v>108571</v>
      </c>
      <c r="AE2170">
        <v>108338</v>
      </c>
      <c r="AF2170">
        <v>109218</v>
      </c>
      <c r="AG2170">
        <v>109292</v>
      </c>
    </row>
    <row r="2171" spans="1:33">
      <c r="A2171" t="s">
        <v>4805</v>
      </c>
      <c r="B2171" t="s">
        <v>132</v>
      </c>
      <c r="C2171" s="4">
        <v>1583570</v>
      </c>
      <c r="D2171" s="4">
        <v>1575320</v>
      </c>
      <c r="E2171" s="4">
        <v>1551250</v>
      </c>
      <c r="F2171" s="4">
        <v>1542450</v>
      </c>
      <c r="G2171" s="4">
        <v>1518220</v>
      </c>
      <c r="H2171" s="4">
        <v>1507650</v>
      </c>
      <c r="I2171" s="4">
        <v>1481940</v>
      </c>
      <c r="J2171" s="4">
        <v>1455830</v>
      </c>
      <c r="K2171" s="4">
        <v>1443110</v>
      </c>
      <c r="L2171" s="4">
        <v>1414960</v>
      </c>
      <c r="M2171" s="4">
        <v>1399420</v>
      </c>
      <c r="N2171" s="4">
        <v>1391340</v>
      </c>
      <c r="O2171" s="4">
        <v>1398670</v>
      </c>
      <c r="P2171" s="4">
        <v>1390520</v>
      </c>
      <c r="Q2171" s="4">
        <v>1393720</v>
      </c>
      <c r="R2171" s="4">
        <v>1381550</v>
      </c>
      <c r="S2171" s="4">
        <v>1367660</v>
      </c>
      <c r="T2171" s="4">
        <v>1364590</v>
      </c>
      <c r="U2171" s="4">
        <v>1347640</v>
      </c>
      <c r="V2171" s="4">
        <v>1341120</v>
      </c>
      <c r="W2171" s="4">
        <v>1321650</v>
      </c>
      <c r="X2171" s="4">
        <v>1313520</v>
      </c>
      <c r="Y2171" s="4">
        <v>1294080</v>
      </c>
      <c r="Z2171" s="4">
        <v>1287180</v>
      </c>
      <c r="AA2171" s="4">
        <v>1269880</v>
      </c>
      <c r="AB2171" s="4">
        <v>1265070</v>
      </c>
      <c r="AC2171" s="4">
        <v>1250120</v>
      </c>
      <c r="AD2171" s="4">
        <v>1247820</v>
      </c>
      <c r="AE2171" s="4">
        <v>1235960</v>
      </c>
      <c r="AF2171" s="4">
        <v>1236010</v>
      </c>
      <c r="AG2171" s="4">
        <v>1226410</v>
      </c>
    </row>
    <row r="2172" spans="1:33">
      <c r="A2172" t="s">
        <v>4804</v>
      </c>
      <c r="B2172" t="s">
        <v>132</v>
      </c>
      <c r="C2172" s="4">
        <v>782639000</v>
      </c>
      <c r="D2172" s="4">
        <v>784507000</v>
      </c>
      <c r="E2172" s="4">
        <v>783561000</v>
      </c>
      <c r="F2172" s="4">
        <v>794235000</v>
      </c>
      <c r="G2172" s="4">
        <v>793796000</v>
      </c>
      <c r="H2172" s="4">
        <v>801472000</v>
      </c>
      <c r="I2172" s="4">
        <v>800121000</v>
      </c>
      <c r="J2172" s="4">
        <v>798487000</v>
      </c>
      <c r="K2172" s="4">
        <v>804406000</v>
      </c>
      <c r="L2172" s="4">
        <v>801782000</v>
      </c>
      <c r="M2172" s="4">
        <v>806606000</v>
      </c>
      <c r="N2172" s="4">
        <v>803224000</v>
      </c>
      <c r="O2172" s="4">
        <v>806763000</v>
      </c>
      <c r="P2172" s="4">
        <v>801289000</v>
      </c>
      <c r="Q2172" s="4">
        <v>802730000</v>
      </c>
      <c r="R2172" s="4">
        <v>796146000</v>
      </c>
      <c r="S2172" s="4">
        <v>787908000</v>
      </c>
      <c r="T2172" s="4">
        <v>785385000</v>
      </c>
      <c r="U2172" s="4">
        <v>775127000</v>
      </c>
      <c r="V2172" s="4">
        <v>771038000</v>
      </c>
      <c r="W2172" s="4">
        <v>760097000</v>
      </c>
      <c r="X2172" s="4">
        <v>755522000</v>
      </c>
      <c r="Y2172" s="4">
        <v>743842000</v>
      </c>
      <c r="Z2172" s="4">
        <v>739545000</v>
      </c>
      <c r="AA2172" s="4">
        <v>729445000</v>
      </c>
      <c r="AB2172" s="4">
        <v>727445000</v>
      </c>
      <c r="AC2172" s="4">
        <v>718810000</v>
      </c>
      <c r="AD2172" s="4">
        <v>714520000</v>
      </c>
      <c r="AE2172" s="4">
        <v>706393000</v>
      </c>
      <c r="AF2172" s="4">
        <v>705406000</v>
      </c>
      <c r="AG2172" s="4">
        <v>698852000</v>
      </c>
    </row>
    <row r="2173" spans="1:33">
      <c r="A2173" t="s">
        <v>4803</v>
      </c>
      <c r="B2173" t="s">
        <v>132</v>
      </c>
      <c r="C2173">
        <v>180264</v>
      </c>
      <c r="D2173">
        <v>179324</v>
      </c>
      <c r="E2173">
        <v>176585</v>
      </c>
      <c r="F2173">
        <v>175583</v>
      </c>
      <c r="G2173">
        <v>172825</v>
      </c>
      <c r="H2173">
        <v>171622</v>
      </c>
      <c r="I2173">
        <v>168695</v>
      </c>
      <c r="J2173">
        <v>165722</v>
      </c>
      <c r="K2173">
        <v>164275</v>
      </c>
      <c r="L2173">
        <v>161070</v>
      </c>
      <c r="M2173">
        <v>159301</v>
      </c>
      <c r="N2173">
        <v>158381</v>
      </c>
      <c r="O2173">
        <v>159216</v>
      </c>
      <c r="P2173">
        <v>158289</v>
      </c>
      <c r="Q2173">
        <v>158652</v>
      </c>
      <c r="R2173">
        <v>157267</v>
      </c>
      <c r="S2173">
        <v>155686</v>
      </c>
      <c r="T2173">
        <v>155337</v>
      </c>
      <c r="U2173">
        <v>153407</v>
      </c>
      <c r="V2173">
        <v>152665</v>
      </c>
      <c r="W2173">
        <v>150448</v>
      </c>
      <c r="X2173">
        <v>149523</v>
      </c>
      <c r="Y2173">
        <v>147310</v>
      </c>
      <c r="Z2173">
        <v>146525</v>
      </c>
      <c r="AA2173">
        <v>144555</v>
      </c>
      <c r="AB2173">
        <v>144007</v>
      </c>
      <c r="AC2173">
        <v>142305</v>
      </c>
      <c r="AD2173">
        <v>142044</v>
      </c>
      <c r="AE2173">
        <v>140694</v>
      </c>
      <c r="AF2173">
        <v>140700</v>
      </c>
      <c r="AG2173">
        <v>139607</v>
      </c>
    </row>
    <row r="2174" spans="1:33">
      <c r="A2174" t="s">
        <v>4802</v>
      </c>
      <c r="B2174" t="s">
        <v>132</v>
      </c>
      <c r="C2174" s="4">
        <v>35220300</v>
      </c>
      <c r="D2174" s="4">
        <v>40592800</v>
      </c>
      <c r="E2174" s="4">
        <v>40543800</v>
      </c>
      <c r="F2174" s="4">
        <v>37576800</v>
      </c>
      <c r="G2174" s="4">
        <v>37350300</v>
      </c>
      <c r="H2174" s="4">
        <v>36892200</v>
      </c>
      <c r="I2174" s="4">
        <v>36976200</v>
      </c>
      <c r="J2174" s="4">
        <v>37589400</v>
      </c>
      <c r="K2174" s="4">
        <v>38136900</v>
      </c>
      <c r="L2174" s="4">
        <v>38370400</v>
      </c>
      <c r="M2174" s="4">
        <v>38983800</v>
      </c>
      <c r="N2174" s="4">
        <v>39143200</v>
      </c>
      <c r="O2174" s="4">
        <v>39556500</v>
      </c>
      <c r="P2174" s="4">
        <v>39595700</v>
      </c>
      <c r="Q2174" s="4">
        <v>39854700</v>
      </c>
      <c r="R2174" s="4">
        <v>38757600</v>
      </c>
      <c r="S2174" s="4">
        <v>37948700</v>
      </c>
      <c r="T2174" s="4">
        <v>37848600</v>
      </c>
      <c r="U2174" s="4">
        <v>37267100</v>
      </c>
      <c r="V2174" s="4">
        <v>36937400</v>
      </c>
      <c r="W2174" s="4">
        <v>35410400</v>
      </c>
      <c r="X2174" s="4">
        <v>34433500</v>
      </c>
      <c r="Y2174" s="4">
        <v>33948500</v>
      </c>
      <c r="Z2174" s="4">
        <v>33307900</v>
      </c>
      <c r="AA2174" s="4">
        <v>31929800</v>
      </c>
      <c r="AB2174" s="4">
        <v>30486600</v>
      </c>
      <c r="AC2174" s="4">
        <v>29489900</v>
      </c>
      <c r="AD2174" s="4">
        <v>31462700</v>
      </c>
      <c r="AE2174" s="4">
        <v>31354700</v>
      </c>
      <c r="AF2174" s="4">
        <v>31649400</v>
      </c>
      <c r="AG2174" s="4">
        <v>31636300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5610330</v>
      </c>
      <c r="D2177" s="4">
        <v>5811480</v>
      </c>
      <c r="E2177" s="4">
        <v>5959840</v>
      </c>
      <c r="F2177" s="4">
        <v>6170560</v>
      </c>
      <c r="G2177" s="4">
        <v>6319050</v>
      </c>
      <c r="H2177" s="4">
        <v>6531560</v>
      </c>
      <c r="I2177" s="4">
        <v>6677490</v>
      </c>
      <c r="J2177" s="4">
        <v>6823850</v>
      </c>
      <c r="K2177" s="4">
        <v>7037780</v>
      </c>
      <c r="L2177" s="4">
        <v>7180140</v>
      </c>
      <c r="M2177" s="4">
        <v>7389260</v>
      </c>
      <c r="N2177" s="4">
        <v>7419270</v>
      </c>
      <c r="O2177" s="4">
        <v>7461270</v>
      </c>
      <c r="P2177" s="4">
        <v>7423460</v>
      </c>
      <c r="Q2177" s="4">
        <v>7450090</v>
      </c>
      <c r="R2177" s="4">
        <v>7397920</v>
      </c>
      <c r="S2177" s="4">
        <v>7339110</v>
      </c>
      <c r="T2177" s="4">
        <v>7344630</v>
      </c>
      <c r="U2177" s="4">
        <v>7272000</v>
      </c>
      <c r="V2177" s="4">
        <v>7259740</v>
      </c>
      <c r="W2177" s="4">
        <v>7179170</v>
      </c>
      <c r="X2177" s="4">
        <v>7158310</v>
      </c>
      <c r="Y2177" s="4">
        <v>7077290</v>
      </c>
      <c r="Z2177" s="4">
        <v>7066440</v>
      </c>
      <c r="AA2177" s="4">
        <v>6996060</v>
      </c>
      <c r="AB2177" s="4">
        <v>6996010</v>
      </c>
      <c r="AC2177" s="4">
        <v>6942520</v>
      </c>
      <c r="AD2177" s="4">
        <v>6957230</v>
      </c>
      <c r="AE2177" s="4">
        <v>6917450</v>
      </c>
      <c r="AF2177" s="4">
        <v>6948080</v>
      </c>
      <c r="AG2177" s="4">
        <v>6923730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1208070</v>
      </c>
      <c r="D2180" s="4">
        <v>1227560</v>
      </c>
      <c r="E2180" s="4">
        <v>1256260</v>
      </c>
      <c r="F2180" s="4">
        <v>1282790</v>
      </c>
      <c r="G2180" s="4">
        <v>1307050</v>
      </c>
      <c r="H2180" s="4">
        <v>1317850</v>
      </c>
      <c r="I2180" s="4">
        <v>1336540</v>
      </c>
      <c r="J2180" s="4">
        <v>1362740</v>
      </c>
      <c r="K2180" s="4">
        <v>1372460</v>
      </c>
      <c r="L2180" s="4">
        <v>1376080</v>
      </c>
      <c r="M2180" s="4">
        <v>1373030</v>
      </c>
      <c r="N2180" s="4">
        <v>1383360</v>
      </c>
      <c r="O2180" s="4">
        <v>1367570</v>
      </c>
      <c r="P2180" s="4">
        <v>1355010</v>
      </c>
      <c r="Q2180" s="4">
        <v>1325950</v>
      </c>
      <c r="R2180" s="4">
        <v>1299960</v>
      </c>
      <c r="S2180" s="4">
        <v>1268960</v>
      </c>
      <c r="T2180" s="4">
        <v>1235340</v>
      </c>
      <c r="U2180" s="4">
        <v>1199980</v>
      </c>
      <c r="V2180" s="4">
        <v>1165020</v>
      </c>
      <c r="W2180" s="4">
        <v>1138860</v>
      </c>
      <c r="X2180" s="4">
        <v>1109150</v>
      </c>
      <c r="Y2180" s="4">
        <v>1083600</v>
      </c>
      <c r="Z2180" s="4">
        <v>1068570</v>
      </c>
      <c r="AA2180" s="4">
        <v>1057310</v>
      </c>
      <c r="AB2180" s="4">
        <v>1050180</v>
      </c>
      <c r="AC2180" s="4">
        <v>1046970</v>
      </c>
      <c r="AD2180" s="4">
        <v>1047210</v>
      </c>
      <c r="AE2180" s="4">
        <v>1050460</v>
      </c>
      <c r="AF2180" s="4">
        <v>1057070</v>
      </c>
      <c r="AG2180" s="4">
        <v>1071390</v>
      </c>
    </row>
    <row r="2181" spans="1:33">
      <c r="A2181" t="s">
        <v>4795</v>
      </c>
      <c r="B2181" t="s">
        <v>132</v>
      </c>
      <c r="C2181" s="4">
        <v>888574000</v>
      </c>
      <c r="D2181" s="4">
        <v>832146000</v>
      </c>
      <c r="E2181" s="4">
        <v>790470000</v>
      </c>
      <c r="F2181" s="4">
        <v>754607000</v>
      </c>
      <c r="G2181" s="4">
        <v>724011000</v>
      </c>
      <c r="H2181" s="4">
        <v>691376000</v>
      </c>
      <c r="I2181" s="4">
        <v>667922000</v>
      </c>
      <c r="J2181" s="4">
        <v>652134000</v>
      </c>
      <c r="K2181" s="4">
        <v>632371000</v>
      </c>
      <c r="L2181" s="4">
        <v>613395000</v>
      </c>
      <c r="M2181" s="4">
        <v>594228000</v>
      </c>
      <c r="N2181" s="4">
        <v>593111000</v>
      </c>
      <c r="O2181" s="4">
        <v>585895000</v>
      </c>
      <c r="P2181" s="4">
        <v>580218000</v>
      </c>
      <c r="Q2181" s="4">
        <v>567944000</v>
      </c>
      <c r="R2181" s="4">
        <v>557210000</v>
      </c>
      <c r="S2181" s="4">
        <v>544932000</v>
      </c>
      <c r="T2181" s="4">
        <v>531822000</v>
      </c>
      <c r="U2181" s="4">
        <v>517997000</v>
      </c>
      <c r="V2181" s="4">
        <v>504336000</v>
      </c>
      <c r="W2181" s="4">
        <v>494495000</v>
      </c>
      <c r="X2181" s="4">
        <v>483084000</v>
      </c>
      <c r="Y2181" s="4">
        <v>473333000</v>
      </c>
      <c r="Z2181" s="4">
        <v>468064000</v>
      </c>
      <c r="AA2181" s="4">
        <v>464541000</v>
      </c>
      <c r="AB2181" s="4">
        <v>462807000</v>
      </c>
      <c r="AC2181" s="4">
        <v>462716000</v>
      </c>
      <c r="AD2181" s="4">
        <v>464137000</v>
      </c>
      <c r="AE2181" s="4">
        <v>466995000</v>
      </c>
      <c r="AF2181" s="4">
        <v>471280000</v>
      </c>
      <c r="AG2181" s="4">
        <v>478991000</v>
      </c>
    </row>
    <row r="2182" spans="1:33">
      <c r="A2182" t="s">
        <v>4794</v>
      </c>
      <c r="B2182" t="s">
        <v>132</v>
      </c>
      <c r="C2182" s="4">
        <v>611944000</v>
      </c>
      <c r="D2182" s="4">
        <v>610943000</v>
      </c>
      <c r="E2182" s="4">
        <v>618685000</v>
      </c>
      <c r="F2182" s="4">
        <v>627859000</v>
      </c>
      <c r="G2182" s="4">
        <v>633255000</v>
      </c>
      <c r="H2182" s="4">
        <v>632319000</v>
      </c>
      <c r="I2182" s="4">
        <v>634524000</v>
      </c>
      <c r="J2182" s="4">
        <v>639328000</v>
      </c>
      <c r="K2182" s="4">
        <v>636793000</v>
      </c>
      <c r="L2182" s="4">
        <v>631527000</v>
      </c>
      <c r="M2182" s="4">
        <v>623202000</v>
      </c>
      <c r="N2182" s="4">
        <v>623777000</v>
      </c>
      <c r="O2182" s="4">
        <v>617693000</v>
      </c>
      <c r="P2182" s="4">
        <v>612252000</v>
      </c>
      <c r="Q2182" s="4">
        <v>599407000</v>
      </c>
      <c r="R2182" s="4">
        <v>588469000</v>
      </c>
      <c r="S2182" s="4">
        <v>575109000</v>
      </c>
      <c r="T2182" s="4">
        <v>559974000</v>
      </c>
      <c r="U2182" s="4">
        <v>544258000</v>
      </c>
      <c r="V2182" s="4">
        <v>528755000</v>
      </c>
      <c r="W2182" s="4">
        <v>517760000</v>
      </c>
      <c r="X2182" s="4">
        <v>504819000</v>
      </c>
      <c r="Y2182" s="4">
        <v>493134000</v>
      </c>
      <c r="Z2182" s="4">
        <v>486488000</v>
      </c>
      <c r="AA2182" s="4">
        <v>481981000</v>
      </c>
      <c r="AB2182" s="4">
        <v>479616000</v>
      </c>
      <c r="AC2182" s="4">
        <v>478370000</v>
      </c>
      <c r="AD2182" s="4">
        <v>476902000</v>
      </c>
      <c r="AE2182" s="4">
        <v>478139000</v>
      </c>
      <c r="AF2182" s="4">
        <v>480751000</v>
      </c>
      <c r="AG2182" s="4">
        <v>486725000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162491000</v>
      </c>
      <c r="D2187" s="4">
        <v>162507000</v>
      </c>
      <c r="E2187" s="4">
        <v>163660000</v>
      </c>
      <c r="F2187" s="4">
        <v>164400000</v>
      </c>
      <c r="G2187" s="4">
        <v>164690000</v>
      </c>
      <c r="H2187" s="4">
        <v>163184000</v>
      </c>
      <c r="I2187" s="4">
        <v>162602000</v>
      </c>
      <c r="J2187" s="4">
        <v>162792000</v>
      </c>
      <c r="K2187" s="4">
        <v>160965000</v>
      </c>
      <c r="L2187" s="4">
        <v>158468000</v>
      </c>
      <c r="M2187" s="4">
        <v>155162000</v>
      </c>
      <c r="N2187" s="4">
        <v>155630000</v>
      </c>
      <c r="O2187" s="4">
        <v>153839000</v>
      </c>
      <c r="P2187" s="4">
        <v>152281000</v>
      </c>
      <c r="Q2187" s="4">
        <v>148875000</v>
      </c>
      <c r="R2187" s="4">
        <v>145791000</v>
      </c>
      <c r="S2187" s="4">
        <v>142142000</v>
      </c>
      <c r="T2187" s="4">
        <v>138218000</v>
      </c>
      <c r="U2187" s="4">
        <v>134077000</v>
      </c>
      <c r="V2187" s="4">
        <v>130033000</v>
      </c>
      <c r="W2187" s="4">
        <v>126945000</v>
      </c>
      <c r="X2187" s="4">
        <v>123516000</v>
      </c>
      <c r="Y2187" s="4">
        <v>120528000</v>
      </c>
      <c r="Z2187" s="4">
        <v>118654000</v>
      </c>
      <c r="AA2187" s="4">
        <v>117267000</v>
      </c>
      <c r="AB2187" s="4">
        <v>116323000</v>
      </c>
      <c r="AC2187" s="4">
        <v>115795000</v>
      </c>
      <c r="AD2187" s="4">
        <v>115681000</v>
      </c>
      <c r="AE2187" s="4">
        <v>115888000</v>
      </c>
      <c r="AF2187" s="4">
        <v>116480000</v>
      </c>
      <c r="AG2187" s="4">
        <v>117889000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103137</v>
      </c>
      <c r="D2190">
        <v>109810</v>
      </c>
      <c r="E2190">
        <v>115218</v>
      </c>
      <c r="F2190">
        <v>122090</v>
      </c>
      <c r="G2190">
        <v>127815</v>
      </c>
      <c r="H2190">
        <v>134823</v>
      </c>
      <c r="I2190">
        <v>140533</v>
      </c>
      <c r="J2190">
        <v>146529</v>
      </c>
      <c r="K2190">
        <v>153892</v>
      </c>
      <c r="L2190">
        <v>159690</v>
      </c>
      <c r="M2190">
        <v>167272</v>
      </c>
      <c r="N2190">
        <v>169030</v>
      </c>
      <c r="O2190">
        <v>170260</v>
      </c>
      <c r="P2190">
        <v>169817</v>
      </c>
      <c r="Q2190">
        <v>170969</v>
      </c>
      <c r="R2190">
        <v>170069</v>
      </c>
      <c r="S2190">
        <v>169341</v>
      </c>
      <c r="T2190">
        <v>169884</v>
      </c>
      <c r="U2190">
        <v>168563</v>
      </c>
      <c r="V2190">
        <v>168710</v>
      </c>
      <c r="W2190">
        <v>167385</v>
      </c>
      <c r="X2190">
        <v>167300</v>
      </c>
      <c r="Y2190">
        <v>165950</v>
      </c>
      <c r="Z2190">
        <v>166276</v>
      </c>
      <c r="AA2190">
        <v>165230</v>
      </c>
      <c r="AB2190">
        <v>165629</v>
      </c>
      <c r="AC2190">
        <v>164964</v>
      </c>
      <c r="AD2190">
        <v>165757</v>
      </c>
      <c r="AE2190">
        <v>165401</v>
      </c>
      <c r="AF2190">
        <v>166745</v>
      </c>
      <c r="AG2190">
        <v>166857</v>
      </c>
    </row>
    <row r="2191" spans="1:33">
      <c r="A2191" t="s">
        <v>4785</v>
      </c>
      <c r="B2191" t="s">
        <v>132</v>
      </c>
      <c r="C2191" s="4">
        <v>3968860</v>
      </c>
      <c r="D2191" s="4">
        <v>3948160</v>
      </c>
      <c r="E2191" s="4">
        <v>3887840</v>
      </c>
      <c r="F2191" s="4">
        <v>3865790</v>
      </c>
      <c r="G2191" s="4">
        <v>3805060</v>
      </c>
      <c r="H2191" s="4">
        <v>3778570</v>
      </c>
      <c r="I2191" s="4">
        <v>3714140</v>
      </c>
      <c r="J2191" s="4">
        <v>3648690</v>
      </c>
      <c r="K2191" s="4">
        <v>3616820</v>
      </c>
      <c r="L2191" s="4">
        <v>3546250</v>
      </c>
      <c r="M2191" s="4">
        <v>3507310</v>
      </c>
      <c r="N2191" s="4">
        <v>3487060</v>
      </c>
      <c r="O2191" s="4">
        <v>3505440</v>
      </c>
      <c r="P2191" s="4">
        <v>3485020</v>
      </c>
      <c r="Q2191" s="4">
        <v>3493020</v>
      </c>
      <c r="R2191" s="4">
        <v>3462520</v>
      </c>
      <c r="S2191" s="4">
        <v>3427720</v>
      </c>
      <c r="T2191" s="4">
        <v>3420030</v>
      </c>
      <c r="U2191" s="4">
        <v>3377530</v>
      </c>
      <c r="V2191" s="4">
        <v>3361210</v>
      </c>
      <c r="W2191" s="4">
        <v>3312400</v>
      </c>
      <c r="X2191" s="4">
        <v>3292020</v>
      </c>
      <c r="Y2191" s="4">
        <v>3243310</v>
      </c>
      <c r="Z2191" s="4">
        <v>3226020</v>
      </c>
      <c r="AA2191" s="4">
        <v>3182650</v>
      </c>
      <c r="AB2191" s="4">
        <v>3170590</v>
      </c>
      <c r="AC2191" s="4">
        <v>3133120</v>
      </c>
      <c r="AD2191" s="4">
        <v>3127370</v>
      </c>
      <c r="AE2191" s="4">
        <v>3097640</v>
      </c>
      <c r="AF2191" s="4">
        <v>3097770</v>
      </c>
      <c r="AG2191" s="4">
        <v>3073700</v>
      </c>
    </row>
    <row r="2192" spans="1:33">
      <c r="A2192" t="s">
        <v>4784</v>
      </c>
      <c r="B2192" t="s">
        <v>132</v>
      </c>
      <c r="C2192" s="4">
        <v>814118000</v>
      </c>
      <c r="D2192" s="4">
        <v>816061000</v>
      </c>
      <c r="E2192" s="4">
        <v>815077000</v>
      </c>
      <c r="F2192" s="4">
        <v>826181000</v>
      </c>
      <c r="G2192" s="4">
        <v>825724000</v>
      </c>
      <c r="H2192" s="4">
        <v>833709000</v>
      </c>
      <c r="I2192" s="4">
        <v>832303000</v>
      </c>
      <c r="J2192" s="4">
        <v>830604000</v>
      </c>
      <c r="K2192" s="4">
        <v>836760000</v>
      </c>
      <c r="L2192" s="4">
        <v>834032000</v>
      </c>
      <c r="M2192" s="4">
        <v>839050000</v>
      </c>
      <c r="N2192" s="4">
        <v>835531000</v>
      </c>
      <c r="O2192" s="4">
        <v>839212000</v>
      </c>
      <c r="P2192" s="4">
        <v>833518000</v>
      </c>
      <c r="Q2192" s="4">
        <v>835018000</v>
      </c>
      <c r="R2192" s="4">
        <v>828169000</v>
      </c>
      <c r="S2192" s="4">
        <v>819599000</v>
      </c>
      <c r="T2192" s="4">
        <v>816975000</v>
      </c>
      <c r="U2192" s="4">
        <v>806304000</v>
      </c>
      <c r="V2192" s="4">
        <v>802051000</v>
      </c>
      <c r="W2192" s="4">
        <v>790669000</v>
      </c>
      <c r="X2192" s="4">
        <v>785910000</v>
      </c>
      <c r="Y2192" s="4">
        <v>773761000</v>
      </c>
      <c r="Z2192" s="4">
        <v>769291000</v>
      </c>
      <c r="AA2192" s="4">
        <v>758784000</v>
      </c>
      <c r="AB2192" s="4">
        <v>756704000</v>
      </c>
      <c r="AC2192" s="4">
        <v>747722000</v>
      </c>
      <c r="AD2192" s="4">
        <v>743259000</v>
      </c>
      <c r="AE2192" s="4">
        <v>734805000</v>
      </c>
      <c r="AF2192" s="4">
        <v>733779000</v>
      </c>
      <c r="AG2192" s="4">
        <v>726961000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23705600</v>
      </c>
      <c r="D2197" s="4">
        <v>24555500</v>
      </c>
      <c r="E2197" s="4">
        <v>25182400</v>
      </c>
      <c r="F2197" s="4">
        <v>26072800</v>
      </c>
      <c r="G2197" s="4">
        <v>26700200</v>
      </c>
      <c r="H2197" s="4">
        <v>27598100</v>
      </c>
      <c r="I2197" s="4">
        <v>28214700</v>
      </c>
      <c r="J2197" s="4">
        <v>28833100</v>
      </c>
      <c r="K2197" s="4">
        <v>29737100</v>
      </c>
      <c r="L2197" s="4">
        <v>30338600</v>
      </c>
      <c r="M2197" s="4">
        <v>31222200</v>
      </c>
      <c r="N2197" s="4">
        <v>31349000</v>
      </c>
      <c r="O2197" s="4">
        <v>31526500</v>
      </c>
      <c r="P2197" s="4">
        <v>31366700</v>
      </c>
      <c r="Q2197" s="4">
        <v>31479300</v>
      </c>
      <c r="R2197" s="4">
        <v>31258800</v>
      </c>
      <c r="S2197" s="4">
        <v>31010300</v>
      </c>
      <c r="T2197" s="4">
        <v>31033600</v>
      </c>
      <c r="U2197" s="4">
        <v>30726800</v>
      </c>
      <c r="V2197" s="4">
        <v>30675000</v>
      </c>
      <c r="W2197" s="4">
        <v>30334500</v>
      </c>
      <c r="X2197" s="4">
        <v>30246400</v>
      </c>
      <c r="Y2197" s="4">
        <v>29904000</v>
      </c>
      <c r="Z2197" s="4">
        <v>29858200</v>
      </c>
      <c r="AA2197" s="4">
        <v>29560800</v>
      </c>
      <c r="AB2197" s="4">
        <v>29560600</v>
      </c>
      <c r="AC2197" s="4">
        <v>29334600</v>
      </c>
      <c r="AD2197" s="4">
        <v>29396700</v>
      </c>
      <c r="AE2197" s="4">
        <v>29228700</v>
      </c>
      <c r="AF2197" s="4">
        <v>29358100</v>
      </c>
      <c r="AG2197" s="4">
        <v>29255200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120807</v>
      </c>
      <c r="D2200">
        <v>122756</v>
      </c>
      <c r="E2200">
        <v>125626</v>
      </c>
      <c r="F2200">
        <v>128279</v>
      </c>
      <c r="G2200">
        <v>130705</v>
      </c>
      <c r="H2200">
        <v>131785</v>
      </c>
      <c r="I2200">
        <v>133654</v>
      </c>
      <c r="J2200">
        <v>136274</v>
      </c>
      <c r="K2200">
        <v>137246</v>
      </c>
      <c r="L2200">
        <v>137608</v>
      </c>
      <c r="M2200">
        <v>137303</v>
      </c>
      <c r="N2200">
        <v>138336</v>
      </c>
      <c r="O2200">
        <v>136757</v>
      </c>
      <c r="P2200">
        <v>135501</v>
      </c>
      <c r="Q2200">
        <v>132595</v>
      </c>
      <c r="R2200">
        <v>129996</v>
      </c>
      <c r="S2200">
        <v>126896</v>
      </c>
      <c r="T2200">
        <v>123534</v>
      </c>
      <c r="U2200">
        <v>119998</v>
      </c>
      <c r="V2200">
        <v>116502</v>
      </c>
      <c r="W2200">
        <v>113886</v>
      </c>
      <c r="X2200">
        <v>110915</v>
      </c>
      <c r="Y2200">
        <v>108360</v>
      </c>
      <c r="Z2200">
        <v>106857</v>
      </c>
      <c r="AA2200">
        <v>105731</v>
      </c>
      <c r="AB2200">
        <v>105018</v>
      </c>
      <c r="AC2200">
        <v>104697</v>
      </c>
      <c r="AD2200">
        <v>104721</v>
      </c>
      <c r="AE2200">
        <v>105046</v>
      </c>
      <c r="AF2200">
        <v>105707</v>
      </c>
      <c r="AG2200">
        <v>107139</v>
      </c>
    </row>
    <row r="2201" spans="1:33">
      <c r="A2201" t="s">
        <v>4775</v>
      </c>
      <c r="B2201" t="s">
        <v>132</v>
      </c>
      <c r="C2201" s="4">
        <v>177715000</v>
      </c>
      <c r="D2201" s="4">
        <v>166429000</v>
      </c>
      <c r="E2201" s="4">
        <v>158094000</v>
      </c>
      <c r="F2201" s="4">
        <v>150921000</v>
      </c>
      <c r="G2201" s="4">
        <v>144802000</v>
      </c>
      <c r="H2201" s="4">
        <v>138275000</v>
      </c>
      <c r="I2201" s="4">
        <v>133584000</v>
      </c>
      <c r="J2201" s="4">
        <v>130427000</v>
      </c>
      <c r="K2201" s="4">
        <v>126474000</v>
      </c>
      <c r="L2201" s="4">
        <v>122679000</v>
      </c>
      <c r="M2201" s="4">
        <v>118846000</v>
      </c>
      <c r="N2201" s="4">
        <v>118622000</v>
      </c>
      <c r="O2201" s="4">
        <v>117179000</v>
      </c>
      <c r="P2201" s="4">
        <v>116044000</v>
      </c>
      <c r="Q2201" s="4">
        <v>113589000</v>
      </c>
      <c r="R2201" s="4">
        <v>111442000</v>
      </c>
      <c r="S2201" s="4">
        <v>108986000</v>
      </c>
      <c r="T2201" s="4">
        <v>106364000</v>
      </c>
      <c r="U2201" s="4">
        <v>103599000</v>
      </c>
      <c r="V2201" s="4">
        <v>100867000</v>
      </c>
      <c r="W2201" s="4">
        <v>98898900</v>
      </c>
      <c r="X2201" s="4">
        <v>96616900</v>
      </c>
      <c r="Y2201" s="4">
        <v>94666600</v>
      </c>
      <c r="Z2201" s="4">
        <v>93612800</v>
      </c>
      <c r="AA2201" s="4">
        <v>92908200</v>
      </c>
      <c r="AB2201" s="4">
        <v>92561500</v>
      </c>
      <c r="AC2201" s="4">
        <v>92543300</v>
      </c>
      <c r="AD2201" s="4">
        <v>92827500</v>
      </c>
      <c r="AE2201" s="4">
        <v>93399000</v>
      </c>
      <c r="AF2201" s="4">
        <v>94256000</v>
      </c>
      <c r="AG2201" s="4">
        <v>95798200</v>
      </c>
    </row>
    <row r="2202" spans="1:33">
      <c r="A2202" t="s">
        <v>4774</v>
      </c>
      <c r="B2202" t="s">
        <v>132</v>
      </c>
      <c r="C2202" s="4">
        <v>122389000</v>
      </c>
      <c r="D2202" s="4">
        <v>122189000</v>
      </c>
      <c r="E2202" s="4">
        <v>123737000</v>
      </c>
      <c r="F2202" s="4">
        <v>125572000</v>
      </c>
      <c r="G2202" s="4">
        <v>126651000</v>
      </c>
      <c r="H2202" s="4">
        <v>126464000</v>
      </c>
      <c r="I2202" s="4">
        <v>126905000</v>
      </c>
      <c r="J2202" s="4">
        <v>127866000</v>
      </c>
      <c r="K2202" s="4">
        <v>127359000</v>
      </c>
      <c r="L2202" s="4">
        <v>126305000</v>
      </c>
      <c r="M2202" s="4">
        <v>124640000</v>
      </c>
      <c r="N2202" s="4">
        <v>124755000</v>
      </c>
      <c r="O2202" s="4">
        <v>123539000</v>
      </c>
      <c r="P2202" s="4">
        <v>122450000</v>
      </c>
      <c r="Q2202" s="4">
        <v>119881000</v>
      </c>
      <c r="R2202" s="4">
        <v>117694000</v>
      </c>
      <c r="S2202" s="4">
        <v>115022000</v>
      </c>
      <c r="T2202" s="4">
        <v>111995000</v>
      </c>
      <c r="U2202" s="4">
        <v>108852000</v>
      </c>
      <c r="V2202" s="4">
        <v>105751000</v>
      </c>
      <c r="W2202" s="4">
        <v>103552000</v>
      </c>
      <c r="X2202" s="4">
        <v>100964000</v>
      </c>
      <c r="Y2202" s="4">
        <v>98626700</v>
      </c>
      <c r="Z2202" s="4">
        <v>97297600</v>
      </c>
      <c r="AA2202" s="4">
        <v>96396200</v>
      </c>
      <c r="AB2202" s="4">
        <v>95923100</v>
      </c>
      <c r="AC2202" s="4">
        <v>95674000</v>
      </c>
      <c r="AD2202" s="4">
        <v>95380300</v>
      </c>
      <c r="AE2202" s="4">
        <v>95627800</v>
      </c>
      <c r="AF2202" s="4">
        <v>96150200</v>
      </c>
      <c r="AG2202" s="4">
        <v>97345000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32498100</v>
      </c>
      <c r="D2207" s="4">
        <v>32501300</v>
      </c>
      <c r="E2207" s="4">
        <v>32731900</v>
      </c>
      <c r="F2207" s="4">
        <v>32879900</v>
      </c>
      <c r="G2207" s="4">
        <v>32938000</v>
      </c>
      <c r="H2207" s="4">
        <v>32636800</v>
      </c>
      <c r="I2207" s="4">
        <v>32520400</v>
      </c>
      <c r="J2207" s="4">
        <v>32558300</v>
      </c>
      <c r="K2207" s="4">
        <v>32193000</v>
      </c>
      <c r="L2207" s="4">
        <v>31693700</v>
      </c>
      <c r="M2207" s="4">
        <v>31032300</v>
      </c>
      <c r="N2207" s="4">
        <v>31125900</v>
      </c>
      <c r="O2207" s="4">
        <v>30767800</v>
      </c>
      <c r="P2207" s="4">
        <v>30456200</v>
      </c>
      <c r="Q2207" s="4">
        <v>29775100</v>
      </c>
      <c r="R2207" s="4">
        <v>29158100</v>
      </c>
      <c r="S2207" s="4">
        <v>28428400</v>
      </c>
      <c r="T2207" s="4">
        <v>27643500</v>
      </c>
      <c r="U2207" s="4">
        <v>26815400</v>
      </c>
      <c r="V2207" s="4">
        <v>26006700</v>
      </c>
      <c r="W2207" s="4">
        <v>25389000</v>
      </c>
      <c r="X2207" s="4">
        <v>24703300</v>
      </c>
      <c r="Y2207" s="4">
        <v>24105600</v>
      </c>
      <c r="Z2207" s="4">
        <v>23730900</v>
      </c>
      <c r="AA2207" s="4">
        <v>23453400</v>
      </c>
      <c r="AB2207" s="4">
        <v>23264600</v>
      </c>
      <c r="AC2207" s="4">
        <v>23159000</v>
      </c>
      <c r="AD2207" s="4">
        <v>23136200</v>
      </c>
      <c r="AE2207" s="4">
        <v>23177600</v>
      </c>
      <c r="AF2207" s="4">
        <v>23295900</v>
      </c>
      <c r="AG2207" s="4">
        <v>23577900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10313.700000000001</v>
      </c>
      <c r="D2210">
        <v>10981</v>
      </c>
      <c r="E2210">
        <v>11521.8</v>
      </c>
      <c r="F2210">
        <v>12209</v>
      </c>
      <c r="G2210">
        <v>12781.5</v>
      </c>
      <c r="H2210">
        <v>13482.3</v>
      </c>
      <c r="I2210">
        <v>14053.3</v>
      </c>
      <c r="J2210">
        <v>14652.9</v>
      </c>
      <c r="K2210">
        <v>15389.2</v>
      </c>
      <c r="L2210">
        <v>15969</v>
      </c>
      <c r="M2210">
        <v>16727.2</v>
      </c>
      <c r="N2210">
        <v>16903</v>
      </c>
      <c r="O2210">
        <v>17026</v>
      </c>
      <c r="P2210">
        <v>16981.7</v>
      </c>
      <c r="Q2210">
        <v>17096.900000000001</v>
      </c>
      <c r="R2210">
        <v>17006.900000000001</v>
      </c>
      <c r="S2210">
        <v>16934.099999999999</v>
      </c>
      <c r="T2210">
        <v>16988.400000000001</v>
      </c>
      <c r="U2210">
        <v>16856.3</v>
      </c>
      <c r="V2210">
        <v>16871</v>
      </c>
      <c r="W2210">
        <v>16738.5</v>
      </c>
      <c r="X2210">
        <v>16730</v>
      </c>
      <c r="Y2210">
        <v>16595</v>
      </c>
      <c r="Z2210">
        <v>16627.599999999999</v>
      </c>
      <c r="AA2210">
        <v>16523</v>
      </c>
      <c r="AB2210">
        <v>16562.900000000001</v>
      </c>
      <c r="AC2210">
        <v>16496.400000000001</v>
      </c>
      <c r="AD2210">
        <v>16575.7</v>
      </c>
      <c r="AE2210">
        <v>16540.099999999999</v>
      </c>
      <c r="AF2210">
        <v>16674.5</v>
      </c>
      <c r="AG2210">
        <v>16685.7</v>
      </c>
    </row>
    <row r="2211" spans="1:33">
      <c r="A2211" t="s">
        <v>4765</v>
      </c>
      <c r="B2211" t="s">
        <v>132</v>
      </c>
      <c r="C2211">
        <v>793771</v>
      </c>
      <c r="D2211">
        <v>789632</v>
      </c>
      <c r="E2211">
        <v>777568</v>
      </c>
      <c r="F2211">
        <v>773157</v>
      </c>
      <c r="G2211">
        <v>761012</v>
      </c>
      <c r="H2211">
        <v>755715</v>
      </c>
      <c r="I2211">
        <v>742829</v>
      </c>
      <c r="J2211">
        <v>729738</v>
      </c>
      <c r="K2211">
        <v>723364</v>
      </c>
      <c r="L2211">
        <v>709251</v>
      </c>
      <c r="M2211">
        <v>701462</v>
      </c>
      <c r="N2211">
        <v>697412</v>
      </c>
      <c r="O2211">
        <v>701087</v>
      </c>
      <c r="P2211">
        <v>697004</v>
      </c>
      <c r="Q2211">
        <v>698604</v>
      </c>
      <c r="R2211">
        <v>692504</v>
      </c>
      <c r="S2211">
        <v>685545</v>
      </c>
      <c r="T2211">
        <v>684007</v>
      </c>
      <c r="U2211">
        <v>675507</v>
      </c>
      <c r="V2211">
        <v>672242</v>
      </c>
      <c r="W2211">
        <v>662480</v>
      </c>
      <c r="X2211">
        <v>658404</v>
      </c>
      <c r="Y2211">
        <v>648662</v>
      </c>
      <c r="Z2211">
        <v>645203</v>
      </c>
      <c r="AA2211">
        <v>636529</v>
      </c>
      <c r="AB2211">
        <v>634118</v>
      </c>
      <c r="AC2211">
        <v>626625</v>
      </c>
      <c r="AD2211">
        <v>625473</v>
      </c>
      <c r="AE2211">
        <v>619528</v>
      </c>
      <c r="AF2211">
        <v>619553</v>
      </c>
      <c r="AG2211">
        <v>614740</v>
      </c>
    </row>
    <row r="2212" spans="1:33">
      <c r="A2212" t="s">
        <v>4764</v>
      </c>
      <c r="B2212" t="s">
        <v>132</v>
      </c>
      <c r="C2212" s="4">
        <v>162824000</v>
      </c>
      <c r="D2212" s="4">
        <v>163212000</v>
      </c>
      <c r="E2212" s="4">
        <v>163015000</v>
      </c>
      <c r="F2212" s="4">
        <v>165236000</v>
      </c>
      <c r="G2212" s="4">
        <v>165145000</v>
      </c>
      <c r="H2212" s="4">
        <v>166742000</v>
      </c>
      <c r="I2212" s="4">
        <v>166461000</v>
      </c>
      <c r="J2212" s="4">
        <v>166121000</v>
      </c>
      <c r="K2212" s="4">
        <v>167352000</v>
      </c>
      <c r="L2212" s="4">
        <v>166806000</v>
      </c>
      <c r="M2212" s="4">
        <v>167810000</v>
      </c>
      <c r="N2212" s="4">
        <v>167106000</v>
      </c>
      <c r="O2212" s="4">
        <v>167842000</v>
      </c>
      <c r="P2212" s="4">
        <v>166704000</v>
      </c>
      <c r="Q2212" s="4">
        <v>167004000</v>
      </c>
      <c r="R2212" s="4">
        <v>165634000</v>
      </c>
      <c r="S2212" s="4">
        <v>163920000</v>
      </c>
      <c r="T2212" s="4">
        <v>163395000</v>
      </c>
      <c r="U2212" s="4">
        <v>161261000</v>
      </c>
      <c r="V2212" s="4">
        <v>160410000</v>
      </c>
      <c r="W2212" s="4">
        <v>158134000</v>
      </c>
      <c r="X2212" s="4">
        <v>157182000</v>
      </c>
      <c r="Y2212" s="4">
        <v>154752000</v>
      </c>
      <c r="Z2212" s="4">
        <v>153858000</v>
      </c>
      <c r="AA2212" s="4">
        <v>151757000</v>
      </c>
      <c r="AB2212" s="4">
        <v>151341000</v>
      </c>
      <c r="AC2212" s="4">
        <v>149544000</v>
      </c>
      <c r="AD2212" s="4">
        <v>148652000</v>
      </c>
      <c r="AE2212" s="4">
        <v>146961000</v>
      </c>
      <c r="AF2212" s="4">
        <v>146756000</v>
      </c>
      <c r="AG2212" s="4">
        <v>145392000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4741120</v>
      </c>
      <c r="D2217" s="4">
        <v>4911110</v>
      </c>
      <c r="E2217" s="4">
        <v>5036490</v>
      </c>
      <c r="F2217" s="4">
        <v>5214560</v>
      </c>
      <c r="G2217" s="4">
        <v>5340040</v>
      </c>
      <c r="H2217" s="4">
        <v>5519620</v>
      </c>
      <c r="I2217" s="4">
        <v>5642950</v>
      </c>
      <c r="J2217" s="4">
        <v>5766630</v>
      </c>
      <c r="K2217" s="4">
        <v>5947420</v>
      </c>
      <c r="L2217" s="4">
        <v>6067730</v>
      </c>
      <c r="M2217" s="4">
        <v>6244450</v>
      </c>
      <c r="N2217" s="4">
        <v>6269810</v>
      </c>
      <c r="O2217" s="4">
        <v>6305300</v>
      </c>
      <c r="P2217" s="4">
        <v>6273350</v>
      </c>
      <c r="Q2217" s="4">
        <v>6295850</v>
      </c>
      <c r="R2217" s="4">
        <v>6251760</v>
      </c>
      <c r="S2217" s="4">
        <v>6202060</v>
      </c>
      <c r="T2217" s="4">
        <v>6206730</v>
      </c>
      <c r="U2217" s="4">
        <v>6145350</v>
      </c>
      <c r="V2217" s="4">
        <v>6134990</v>
      </c>
      <c r="W2217" s="4">
        <v>6066910</v>
      </c>
      <c r="X2217" s="4">
        <v>6049280</v>
      </c>
      <c r="Y2217" s="4">
        <v>5980800</v>
      </c>
      <c r="Z2217" s="4">
        <v>5971640</v>
      </c>
      <c r="AA2217" s="4">
        <v>5912160</v>
      </c>
      <c r="AB2217" s="4">
        <v>5912120</v>
      </c>
      <c r="AC2217" s="4">
        <v>5866920</v>
      </c>
      <c r="AD2217" s="4">
        <v>5879350</v>
      </c>
      <c r="AE2217" s="4">
        <v>5845740</v>
      </c>
      <c r="AF2217" s="4">
        <v>5871620</v>
      </c>
      <c r="AG2217" s="4">
        <v>5851040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32277400000</v>
      </c>
      <c r="D2240" s="4">
        <v>30031700000</v>
      </c>
      <c r="E2240" s="4">
        <v>27846300000</v>
      </c>
      <c r="F2240" s="4">
        <v>25722600000</v>
      </c>
      <c r="G2240" s="4">
        <v>23658400000</v>
      </c>
      <c r="H2240" s="4">
        <v>21930000000</v>
      </c>
      <c r="I2240" s="4">
        <v>19956300000</v>
      </c>
      <c r="J2240" s="4">
        <v>18296800000</v>
      </c>
      <c r="K2240" s="4">
        <v>16657000000</v>
      </c>
      <c r="L2240" s="4">
        <v>15038400000</v>
      </c>
      <c r="M2240" s="4">
        <v>13439500000</v>
      </c>
      <c r="N2240" s="4">
        <v>11854400000</v>
      </c>
      <c r="O2240" s="4">
        <v>10485700000</v>
      </c>
      <c r="P2240" s="4">
        <v>9666720000</v>
      </c>
      <c r="Q2240" s="4">
        <v>8982350000</v>
      </c>
      <c r="R2240" s="4">
        <v>8312490000</v>
      </c>
      <c r="S2240" s="4">
        <v>7660820000</v>
      </c>
      <c r="T2240" s="4">
        <v>6873990000</v>
      </c>
      <c r="U2240" s="4">
        <v>6422260000</v>
      </c>
      <c r="V2240" s="4">
        <v>5842410000</v>
      </c>
      <c r="W2240" s="4">
        <v>5300740000</v>
      </c>
      <c r="X2240" s="4">
        <v>4802870000</v>
      </c>
      <c r="Y2240" s="4">
        <v>4471550000</v>
      </c>
      <c r="Z2240" s="4">
        <v>4047620000</v>
      </c>
      <c r="AA2240" s="4">
        <v>3666190000</v>
      </c>
      <c r="AB2240" s="4">
        <v>3428870000</v>
      </c>
      <c r="AC2240" s="4">
        <v>3213400000</v>
      </c>
      <c r="AD2240" s="4">
        <v>2908240000</v>
      </c>
      <c r="AE2240" s="4">
        <v>2728050000</v>
      </c>
      <c r="AF2240" s="4">
        <v>2560300000</v>
      </c>
      <c r="AG2240" s="4">
        <v>2405880000</v>
      </c>
    </row>
    <row r="2241" spans="1:33">
      <c r="A2241" t="s">
        <v>4735</v>
      </c>
      <c r="B2241" t="s">
        <v>132</v>
      </c>
      <c r="C2241" s="4">
        <v>11682500000000</v>
      </c>
      <c r="D2241" s="4">
        <v>11212300000000</v>
      </c>
      <c r="E2241" s="4">
        <v>10731400000000</v>
      </c>
      <c r="F2241" s="4">
        <v>10241000000000</v>
      </c>
      <c r="G2241" s="4">
        <v>9742220000000</v>
      </c>
      <c r="H2241" s="4">
        <v>9361360000000</v>
      </c>
      <c r="I2241" s="4">
        <v>8849460000000</v>
      </c>
      <c r="J2241" s="4">
        <v>8451970000000</v>
      </c>
      <c r="K2241" s="4">
        <v>8045110000000</v>
      </c>
      <c r="L2241" s="4">
        <v>7630120000000</v>
      </c>
      <c r="M2241" s="4">
        <v>7204030000000</v>
      </c>
      <c r="N2241" s="4">
        <v>6766300000000</v>
      </c>
      <c r="O2241" s="4">
        <v>6432330000000</v>
      </c>
      <c r="P2241" s="4">
        <v>5945580000000</v>
      </c>
      <c r="Q2241" s="4">
        <v>5571450000000</v>
      </c>
      <c r="R2241" s="4">
        <v>5193750000000</v>
      </c>
      <c r="S2241" s="4">
        <v>4817270000000</v>
      </c>
      <c r="T2241" s="4">
        <v>4347010000000</v>
      </c>
      <c r="U2241" s="4">
        <v>4076840000000</v>
      </c>
      <c r="V2241" s="4">
        <v>3722610000000</v>
      </c>
      <c r="W2241" s="4">
        <v>3389780000000</v>
      </c>
      <c r="X2241" s="4">
        <v>3081090000000</v>
      </c>
      <c r="Y2241" s="4">
        <v>2876830000000</v>
      </c>
      <c r="Z2241" s="4">
        <v>2612170000000</v>
      </c>
      <c r="AA2241" s="4">
        <v>2370520000000</v>
      </c>
      <c r="AB2241" s="4">
        <v>2221850000000</v>
      </c>
      <c r="AC2241" s="4">
        <v>2086030000000</v>
      </c>
      <c r="AD2241" s="4">
        <v>1891380000000</v>
      </c>
      <c r="AE2241" s="4">
        <v>1777740000000</v>
      </c>
      <c r="AF2241" s="4">
        <v>1671840000000</v>
      </c>
      <c r="AG2241" s="4">
        <v>1573690000000</v>
      </c>
    </row>
    <row r="2242" spans="1:33">
      <c r="A2242" t="s">
        <v>4734</v>
      </c>
      <c r="B2242" t="s">
        <v>132</v>
      </c>
      <c r="C2242" s="4">
        <v>7627210000000</v>
      </c>
      <c r="D2242" s="4">
        <v>7271410000000</v>
      </c>
      <c r="E2242" s="4">
        <v>6959700000000</v>
      </c>
      <c r="F2242" s="4">
        <v>6669870000000</v>
      </c>
      <c r="G2242" s="4">
        <v>6346680000000</v>
      </c>
      <c r="H2242" s="4">
        <v>6102820000000</v>
      </c>
      <c r="I2242" s="4">
        <v>5766320000000</v>
      </c>
      <c r="J2242" s="4">
        <v>5502320000000</v>
      </c>
      <c r="K2242" s="4">
        <v>5235250000000</v>
      </c>
      <c r="L2242" s="4">
        <v>4961220000000</v>
      </c>
      <c r="M2242" s="4">
        <v>4680170000000</v>
      </c>
      <c r="N2242" s="4">
        <v>4392190000000</v>
      </c>
      <c r="O2242" s="4">
        <v>4172150000000</v>
      </c>
      <c r="P2242" s="4">
        <v>3854180000000</v>
      </c>
      <c r="Q2242" s="4">
        <v>3609850000000</v>
      </c>
      <c r="R2242" s="4">
        <v>3366010000000</v>
      </c>
      <c r="S2242" s="4">
        <v>3121420000000</v>
      </c>
      <c r="T2242" s="4">
        <v>2814670000000</v>
      </c>
      <c r="U2242" s="4">
        <v>2639060000000</v>
      </c>
      <c r="V2242" s="4">
        <v>2409330000000</v>
      </c>
      <c r="W2242" s="4">
        <v>2195320000000</v>
      </c>
      <c r="X2242" s="4">
        <v>1996140000000</v>
      </c>
      <c r="Y2242" s="4">
        <v>1863080000000</v>
      </c>
      <c r="Z2242" s="4">
        <v>1692110000000</v>
      </c>
      <c r="AA2242" s="4">
        <v>1536960000000</v>
      </c>
      <c r="AB2242" s="4">
        <v>1442700000000</v>
      </c>
      <c r="AC2242" s="4">
        <v>1354970000000</v>
      </c>
      <c r="AD2242" s="4">
        <v>1224320000000</v>
      </c>
      <c r="AE2242" s="4">
        <v>1149750000000</v>
      </c>
      <c r="AF2242" s="4">
        <v>1080190000000</v>
      </c>
      <c r="AG2242" s="4">
        <v>1015850000000</v>
      </c>
    </row>
    <row r="2243" spans="1:33">
      <c r="A2243" t="s">
        <v>4733</v>
      </c>
      <c r="B2243" t="s">
        <v>132</v>
      </c>
      <c r="C2243" s="4">
        <v>739247000000</v>
      </c>
      <c r="D2243" s="4">
        <v>709491000000</v>
      </c>
      <c r="E2243" s="4">
        <v>679062000000</v>
      </c>
      <c r="F2243" s="4">
        <v>648032000000</v>
      </c>
      <c r="G2243" s="4">
        <v>616470000000</v>
      </c>
      <c r="H2243" s="4">
        <v>592370000000</v>
      </c>
      <c r="I2243" s="4">
        <v>559978000000</v>
      </c>
      <c r="J2243" s="4">
        <v>534826000000</v>
      </c>
      <c r="K2243" s="4">
        <v>509080000000</v>
      </c>
      <c r="L2243" s="4">
        <v>482820000000</v>
      </c>
      <c r="M2243" s="4">
        <v>455858000000</v>
      </c>
      <c r="N2243" s="4">
        <v>428160000000</v>
      </c>
      <c r="O2243" s="4">
        <v>407026000000</v>
      </c>
      <c r="P2243" s="4">
        <v>376226000000</v>
      </c>
      <c r="Q2243" s="4">
        <v>352551000000</v>
      </c>
      <c r="R2243" s="4">
        <v>328651000000</v>
      </c>
      <c r="S2243" s="4">
        <v>304828000000</v>
      </c>
      <c r="T2243" s="4">
        <v>275071000000</v>
      </c>
      <c r="U2243" s="4">
        <v>257975000000</v>
      </c>
      <c r="V2243" s="4">
        <v>235560000000</v>
      </c>
      <c r="W2243" s="4">
        <v>214499000000</v>
      </c>
      <c r="X2243" s="4">
        <v>194966000000</v>
      </c>
      <c r="Y2243" s="4">
        <v>182040000000</v>
      </c>
      <c r="Z2243" s="4">
        <v>165294000000</v>
      </c>
      <c r="AA2243" s="4">
        <v>150002000000</v>
      </c>
      <c r="AB2243" s="4">
        <v>140594000000</v>
      </c>
      <c r="AC2243" s="4">
        <v>132001000000</v>
      </c>
      <c r="AD2243" s="4">
        <v>119683000000</v>
      </c>
      <c r="AE2243" s="4">
        <v>112492000000</v>
      </c>
      <c r="AF2243" s="4">
        <v>105791000000</v>
      </c>
      <c r="AG2243" s="4">
        <v>99580600000</v>
      </c>
    </row>
    <row r="2244" spans="1:33">
      <c r="A2244" t="s">
        <v>4732</v>
      </c>
      <c r="B2244" t="s">
        <v>132</v>
      </c>
      <c r="C2244" s="4">
        <v>78441100000</v>
      </c>
      <c r="D2244" s="4">
        <v>85983900000</v>
      </c>
      <c r="E2244" s="4">
        <v>82297900000</v>
      </c>
      <c r="F2244" s="4">
        <v>72116400000</v>
      </c>
      <c r="G2244" s="4">
        <v>68246100000</v>
      </c>
      <c r="H2244" s="4">
        <v>64198200000</v>
      </c>
      <c r="I2244" s="4">
        <v>60899200000</v>
      </c>
      <c r="J2244" s="4">
        <v>59195700000</v>
      </c>
      <c r="K2244" s="4">
        <v>56722300000</v>
      </c>
      <c r="L2244" s="4">
        <v>54259400000</v>
      </c>
      <c r="M2244" s="4">
        <v>51692900000</v>
      </c>
      <c r="N2244" s="4">
        <v>48915500000</v>
      </c>
      <c r="O2244" s="4">
        <v>46749600000</v>
      </c>
      <c r="P2244" s="4">
        <v>43524900000</v>
      </c>
      <c r="Q2244" s="4">
        <v>40958700000</v>
      </c>
      <c r="R2244" s="4">
        <v>37447800000</v>
      </c>
      <c r="S2244" s="4">
        <v>34357300000</v>
      </c>
      <c r="T2244" s="4">
        <v>30998400000</v>
      </c>
      <c r="U2244" s="4">
        <v>28996700000</v>
      </c>
      <c r="V2244" s="4">
        <v>26377500000</v>
      </c>
      <c r="W2244" s="4">
        <v>23372600000</v>
      </c>
      <c r="X2244" s="4">
        <v>20790800000</v>
      </c>
      <c r="Y2244" s="4">
        <v>19432000000</v>
      </c>
      <c r="Z2244" s="4">
        <v>17416400000</v>
      </c>
      <c r="AA2244" s="4">
        <v>15374900000</v>
      </c>
      <c r="AB2244" s="4">
        <v>13817600000</v>
      </c>
      <c r="AC2244" s="4">
        <v>12703800000</v>
      </c>
      <c r="AD2244" s="4">
        <v>12320300000</v>
      </c>
      <c r="AE2244" s="4">
        <v>11662900000</v>
      </c>
      <c r="AF2244" s="4">
        <v>11075800000</v>
      </c>
      <c r="AG2244" s="4">
        <v>10509400000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1864140000000</v>
      </c>
      <c r="D2247" s="4">
        <v>1737260000000</v>
      </c>
      <c r="E2247" s="4">
        <v>1614770000000</v>
      </c>
      <c r="F2247" s="4">
        <v>1495560000000</v>
      </c>
      <c r="G2247" s="4">
        <v>1379220000000</v>
      </c>
      <c r="H2247" s="4">
        <v>1282240000000</v>
      </c>
      <c r="I2247" s="4">
        <v>1170420000000</v>
      </c>
      <c r="J2247" s="4">
        <v>1076690000000</v>
      </c>
      <c r="K2247" s="4">
        <v>984025000000</v>
      </c>
      <c r="L2247" s="4">
        <v>892456000000</v>
      </c>
      <c r="M2247" s="4">
        <v>801751000000</v>
      </c>
      <c r="N2247" s="4">
        <v>711961000000</v>
      </c>
      <c r="O2247" s="4">
        <v>634722000000</v>
      </c>
      <c r="P2247" s="4">
        <v>583202000000</v>
      </c>
      <c r="Q2247" s="4">
        <v>543025000000</v>
      </c>
      <c r="R2247" s="4">
        <v>502810000000</v>
      </c>
      <c r="S2247" s="4">
        <v>463534000000</v>
      </c>
      <c r="T2247" s="4">
        <v>416154000000</v>
      </c>
      <c r="U2247" s="4">
        <v>388731000000</v>
      </c>
      <c r="V2247" s="4">
        <v>353828000000</v>
      </c>
      <c r="W2247" s="4">
        <v>321248000000</v>
      </c>
      <c r="X2247" s="4">
        <v>291192000000</v>
      </c>
      <c r="Y2247" s="4">
        <v>271105000000</v>
      </c>
      <c r="Z2247" s="4">
        <v>245501000000</v>
      </c>
      <c r="AA2247" s="4">
        <v>222241000000</v>
      </c>
      <c r="AB2247" s="4">
        <v>207825000000</v>
      </c>
      <c r="AC2247" s="4">
        <v>194706000000</v>
      </c>
      <c r="AD2247" s="4">
        <v>176214000000</v>
      </c>
      <c r="AE2247" s="4">
        <v>165330000000</v>
      </c>
      <c r="AF2247" s="4">
        <v>155167000000</v>
      </c>
      <c r="AG2247" s="4">
        <v>145783000000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16822500000</v>
      </c>
      <c r="D2251" s="4">
        <v>17395300000</v>
      </c>
      <c r="E2251" s="4">
        <v>17802000000</v>
      </c>
      <c r="F2251" s="4">
        <v>18355100000</v>
      </c>
      <c r="G2251" s="4">
        <v>18905000000</v>
      </c>
      <c r="H2251" s="4">
        <v>19273100000</v>
      </c>
      <c r="I2251" s="4">
        <v>19788300000</v>
      </c>
      <c r="J2251" s="4">
        <v>20275400000</v>
      </c>
      <c r="K2251" s="4">
        <v>20736700000</v>
      </c>
      <c r="L2251" s="4">
        <v>21154600000</v>
      </c>
      <c r="M2251" s="4">
        <v>21529000000</v>
      </c>
      <c r="N2251" s="4">
        <v>21855300000</v>
      </c>
      <c r="O2251" s="4">
        <v>22135600000</v>
      </c>
      <c r="P2251" s="4">
        <v>22233500000</v>
      </c>
      <c r="Q2251" s="4">
        <v>22283100000</v>
      </c>
      <c r="R2251" s="4">
        <v>22412800000</v>
      </c>
      <c r="S2251" s="4">
        <v>22347500000</v>
      </c>
      <c r="T2251" s="4">
        <v>22368100000</v>
      </c>
      <c r="U2251" s="4">
        <v>22340100000</v>
      </c>
      <c r="V2251" s="4">
        <v>22156000000</v>
      </c>
      <c r="W2251" s="4">
        <v>22097400000</v>
      </c>
      <c r="X2251" s="4">
        <v>22037900000</v>
      </c>
      <c r="Y2251" s="4">
        <v>21994300000</v>
      </c>
      <c r="Z2251" s="4">
        <v>21973600000</v>
      </c>
      <c r="AA2251" s="4">
        <v>21978000000</v>
      </c>
      <c r="AB2251" s="4">
        <v>22115400000</v>
      </c>
      <c r="AC2251" s="4">
        <v>22160900000</v>
      </c>
      <c r="AD2251" s="4">
        <v>22347100000</v>
      </c>
      <c r="AE2251" s="4">
        <v>22443400000</v>
      </c>
      <c r="AF2251" s="4">
        <v>22665000000</v>
      </c>
      <c r="AG2251" s="4">
        <v>22902000000</v>
      </c>
    </row>
    <row r="2252" spans="1:33">
      <c r="A2252" t="s">
        <v>4724</v>
      </c>
      <c r="B2252" t="s">
        <v>132</v>
      </c>
      <c r="C2252" s="4">
        <v>3188080000000</v>
      </c>
      <c r="D2252" s="4">
        <v>3259940000000</v>
      </c>
      <c r="E2252" s="4">
        <v>3318720000000</v>
      </c>
      <c r="F2252" s="4">
        <v>3420320000000</v>
      </c>
      <c r="G2252" s="4">
        <v>3505400000000</v>
      </c>
      <c r="H2252" s="4">
        <v>3558340000000</v>
      </c>
      <c r="I2252" s="4">
        <v>3633770000000</v>
      </c>
      <c r="J2252" s="4">
        <v>3701500000000</v>
      </c>
      <c r="K2252" s="4">
        <v>3764910000000</v>
      </c>
      <c r="L2252" s="4">
        <v>3820380000000</v>
      </c>
      <c r="M2252" s="4">
        <v>3867410000000</v>
      </c>
      <c r="N2252" s="4">
        <v>3905200000000</v>
      </c>
      <c r="O2252" s="4">
        <v>3932700000000</v>
      </c>
      <c r="P2252" s="4">
        <v>3947390000000</v>
      </c>
      <c r="Q2252" s="4">
        <v>3951330000000</v>
      </c>
      <c r="R2252" s="4">
        <v>3974730000000</v>
      </c>
      <c r="S2252" s="4">
        <v>3956990000000</v>
      </c>
      <c r="T2252" s="4">
        <v>3957300000000</v>
      </c>
      <c r="U2252" s="4">
        <v>3949210000000</v>
      </c>
      <c r="V2252" s="4">
        <v>3911160000000</v>
      </c>
      <c r="W2252" s="4">
        <v>3899330000000</v>
      </c>
      <c r="X2252" s="4">
        <v>3890230000000</v>
      </c>
      <c r="Y2252" s="4">
        <v>3878510000000</v>
      </c>
      <c r="Z2252" s="4">
        <v>3871980000000</v>
      </c>
      <c r="AA2252" s="4">
        <v>3871340000000</v>
      </c>
      <c r="AB2252" s="4">
        <v>3897630000000</v>
      </c>
      <c r="AC2252" s="4">
        <v>3906640000000</v>
      </c>
      <c r="AD2252" s="4">
        <v>3925010000000</v>
      </c>
      <c r="AE2252" s="4">
        <v>3936250000000</v>
      </c>
      <c r="AF2252" s="4">
        <v>3969910000000</v>
      </c>
      <c r="AG2252" s="4">
        <v>4004430000000</v>
      </c>
    </row>
    <row r="2253" spans="1:33">
      <c r="A2253" t="s">
        <v>4723</v>
      </c>
      <c r="B2253" t="s">
        <v>132</v>
      </c>
      <c r="C2253" s="4">
        <v>1064500000</v>
      </c>
      <c r="D2253" s="4">
        <v>1100740000</v>
      </c>
      <c r="E2253" s="4">
        <v>1126480000</v>
      </c>
      <c r="F2253" s="4">
        <v>1161480000</v>
      </c>
      <c r="G2253" s="4">
        <v>1196270000</v>
      </c>
      <c r="H2253" s="4">
        <v>1219570000</v>
      </c>
      <c r="I2253" s="4">
        <v>1252170000</v>
      </c>
      <c r="J2253" s="4">
        <v>1282990000</v>
      </c>
      <c r="K2253" s="4">
        <v>1312180000</v>
      </c>
      <c r="L2253" s="4">
        <v>1338620000</v>
      </c>
      <c r="M2253" s="4">
        <v>1362320000</v>
      </c>
      <c r="N2253" s="4">
        <v>1382960000</v>
      </c>
      <c r="O2253" s="4">
        <v>1400700000</v>
      </c>
      <c r="P2253" s="4">
        <v>1406890000</v>
      </c>
      <c r="Q2253" s="4">
        <v>1410040000</v>
      </c>
      <c r="R2253" s="4">
        <v>1418240000</v>
      </c>
      <c r="S2253" s="4">
        <v>1414110000</v>
      </c>
      <c r="T2253" s="4">
        <v>1415410000</v>
      </c>
      <c r="U2253" s="4">
        <v>1413640000</v>
      </c>
      <c r="V2253" s="4">
        <v>1401990000</v>
      </c>
      <c r="W2253" s="4">
        <v>1398290000</v>
      </c>
      <c r="X2253" s="4">
        <v>1394520000</v>
      </c>
      <c r="Y2253" s="4">
        <v>1391760000</v>
      </c>
      <c r="Z2253" s="4">
        <v>1390450000</v>
      </c>
      <c r="AA2253" s="4">
        <v>1390730000</v>
      </c>
      <c r="AB2253" s="4">
        <v>1399420000</v>
      </c>
      <c r="AC2253" s="4">
        <v>1402300000</v>
      </c>
      <c r="AD2253" s="4">
        <v>1414080000</v>
      </c>
      <c r="AE2253" s="4">
        <v>1420180000</v>
      </c>
      <c r="AF2253" s="4">
        <v>1434200000</v>
      </c>
      <c r="AG2253" s="4">
        <v>1449200000</v>
      </c>
    </row>
    <row r="2254" spans="1:33">
      <c r="A2254" t="s">
        <v>4722</v>
      </c>
      <c r="B2254" t="s">
        <v>132</v>
      </c>
      <c r="C2254" s="4">
        <v>32787300000</v>
      </c>
      <c r="D2254" s="4">
        <v>38548500000</v>
      </c>
      <c r="E2254" s="4">
        <v>39243600000</v>
      </c>
      <c r="F2254" s="4">
        <v>36981400000</v>
      </c>
      <c r="G2254" s="4">
        <v>37693700000</v>
      </c>
      <c r="H2254" s="4">
        <v>37431800000</v>
      </c>
      <c r="I2254" s="4">
        <v>38376900000</v>
      </c>
      <c r="J2254" s="4">
        <v>39821900000</v>
      </c>
      <c r="K2254" s="4">
        <v>40791700000</v>
      </c>
      <c r="L2254" s="4">
        <v>41782400000</v>
      </c>
      <c r="M2254" s="4">
        <v>42715800000</v>
      </c>
      <c r="N2254" s="4">
        <v>43492000000</v>
      </c>
      <c r="O2254" s="4">
        <v>44066500000</v>
      </c>
      <c r="P2254" s="4">
        <v>44577500000</v>
      </c>
      <c r="Q2254" s="4">
        <v>44833200000</v>
      </c>
      <c r="R2254" s="4">
        <v>44219900000</v>
      </c>
      <c r="S2254" s="4">
        <v>43554400000</v>
      </c>
      <c r="T2254" s="4">
        <v>43582500000</v>
      </c>
      <c r="U2254" s="4">
        <v>43392000000</v>
      </c>
      <c r="V2254" s="4">
        <v>42819600000</v>
      </c>
      <c r="W2254" s="4">
        <v>41514400000</v>
      </c>
      <c r="X2254" s="4">
        <v>40518700000</v>
      </c>
      <c r="Y2254" s="4">
        <v>40453000000</v>
      </c>
      <c r="Z2254" s="4">
        <v>39853100000</v>
      </c>
      <c r="AA2254" s="4">
        <v>38726800000</v>
      </c>
      <c r="AB2254" s="4">
        <v>37329800000</v>
      </c>
      <c r="AC2254" s="4">
        <v>36627700000</v>
      </c>
      <c r="AD2254" s="4">
        <v>39497500000</v>
      </c>
      <c r="AE2254" s="4">
        <v>39928800000</v>
      </c>
      <c r="AF2254" s="4">
        <v>40705500000</v>
      </c>
      <c r="AG2254" s="4">
        <v>41427400000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87432700000</v>
      </c>
      <c r="D2257" s="4">
        <v>86625900000</v>
      </c>
      <c r="E2257" s="4">
        <v>84771000000</v>
      </c>
      <c r="F2257" s="4">
        <v>83422800000</v>
      </c>
      <c r="G2257" s="4">
        <v>81747900000</v>
      </c>
      <c r="H2257" s="4">
        <v>79101000000</v>
      </c>
      <c r="I2257" s="4">
        <v>76889200000</v>
      </c>
      <c r="J2257" s="4">
        <v>74424300000</v>
      </c>
      <c r="K2257" s="4">
        <v>71767000000</v>
      </c>
      <c r="L2257" s="4">
        <v>68902300000</v>
      </c>
      <c r="M2257" s="4">
        <v>65868500000</v>
      </c>
      <c r="N2257" s="4">
        <v>62712700000</v>
      </c>
      <c r="O2257" s="4">
        <v>59482200000</v>
      </c>
      <c r="P2257" s="4">
        <v>59562100000</v>
      </c>
      <c r="Q2257" s="4">
        <v>59491900000</v>
      </c>
      <c r="R2257" s="4">
        <v>59632300000</v>
      </c>
      <c r="S2257" s="4">
        <v>59224700000</v>
      </c>
      <c r="T2257" s="4">
        <v>59103000000</v>
      </c>
      <c r="U2257" s="4">
        <v>58882800000</v>
      </c>
      <c r="V2257" s="4">
        <v>58242500000</v>
      </c>
      <c r="W2257" s="4">
        <v>57945400000</v>
      </c>
      <c r="X2257" s="4">
        <v>57645800000</v>
      </c>
      <c r="Y2257" s="4">
        <v>57389000000</v>
      </c>
      <c r="Z2257" s="4">
        <v>57192600000</v>
      </c>
      <c r="AA2257" s="4">
        <v>57062100000</v>
      </c>
      <c r="AB2257" s="4">
        <v>57365500000</v>
      </c>
      <c r="AC2257" s="4">
        <v>57425800000</v>
      </c>
      <c r="AD2257" s="4">
        <v>57828900000</v>
      </c>
      <c r="AE2257" s="4">
        <v>57986300000</v>
      </c>
      <c r="AF2257" s="4">
        <v>58483800000</v>
      </c>
      <c r="AG2257" s="4">
        <v>59018600000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12309000</v>
      </c>
      <c r="D2260" s="4">
        <v>11452600</v>
      </c>
      <c r="E2260" s="4">
        <v>10619200</v>
      </c>
      <c r="F2260" s="4">
        <v>9809340</v>
      </c>
      <c r="G2260" s="4">
        <v>9022160</v>
      </c>
      <c r="H2260" s="4">
        <v>8363010</v>
      </c>
      <c r="I2260" s="4">
        <v>7610350</v>
      </c>
      <c r="J2260" s="4">
        <v>6977520</v>
      </c>
      <c r="K2260" s="4">
        <v>6352170</v>
      </c>
      <c r="L2260" s="4">
        <v>5734900</v>
      </c>
      <c r="M2260" s="4">
        <v>5125180</v>
      </c>
      <c r="N2260" s="4">
        <v>4520700</v>
      </c>
      <c r="O2260" s="4">
        <v>3998720</v>
      </c>
      <c r="P2260" s="4">
        <v>3686410</v>
      </c>
      <c r="Q2260" s="4">
        <v>3425430</v>
      </c>
      <c r="R2260" s="4">
        <v>3169980</v>
      </c>
      <c r="S2260" s="4">
        <v>2921460</v>
      </c>
      <c r="T2260" s="4">
        <v>2621400</v>
      </c>
      <c r="U2260" s="4">
        <v>2449140</v>
      </c>
      <c r="V2260" s="4">
        <v>2228010</v>
      </c>
      <c r="W2260" s="4">
        <v>2021440</v>
      </c>
      <c r="X2260" s="4">
        <v>1831580</v>
      </c>
      <c r="Y2260" s="4">
        <v>1705230</v>
      </c>
      <c r="Z2260" s="4">
        <v>1543560</v>
      </c>
      <c r="AA2260" s="4">
        <v>1398110</v>
      </c>
      <c r="AB2260" s="4">
        <v>1307600</v>
      </c>
      <c r="AC2260" s="4">
        <v>1225430</v>
      </c>
      <c r="AD2260" s="4">
        <v>1109060</v>
      </c>
      <c r="AE2260" s="4">
        <v>1040340</v>
      </c>
      <c r="AF2260">
        <v>976374</v>
      </c>
      <c r="AG2260">
        <v>917486</v>
      </c>
    </row>
    <row r="2261" spans="1:33">
      <c r="A2261" t="s">
        <v>4715</v>
      </c>
      <c r="B2261" t="s">
        <v>132</v>
      </c>
      <c r="C2261" s="4">
        <v>7937510000</v>
      </c>
      <c r="D2261" s="4">
        <v>7618020000</v>
      </c>
      <c r="E2261" s="4">
        <v>7291290000</v>
      </c>
      <c r="F2261" s="4">
        <v>6958100000</v>
      </c>
      <c r="G2261" s="4">
        <v>6619220000</v>
      </c>
      <c r="H2261" s="4">
        <v>6360450000</v>
      </c>
      <c r="I2261" s="4">
        <v>6012650000</v>
      </c>
      <c r="J2261" s="4">
        <v>5742580000</v>
      </c>
      <c r="K2261" s="4">
        <v>5466140000</v>
      </c>
      <c r="L2261" s="4">
        <v>5184180000</v>
      </c>
      <c r="M2261" s="4">
        <v>4894680000</v>
      </c>
      <c r="N2261" s="4">
        <v>4597280000</v>
      </c>
      <c r="O2261" s="4">
        <v>4370360000</v>
      </c>
      <c r="P2261" s="4">
        <v>4039650000</v>
      </c>
      <c r="Q2261" s="4">
        <v>3785450000</v>
      </c>
      <c r="R2261" s="4">
        <v>3528820000</v>
      </c>
      <c r="S2261" s="4">
        <v>3273030000</v>
      </c>
      <c r="T2261" s="4">
        <v>2953520000</v>
      </c>
      <c r="U2261" s="4">
        <v>2769960000</v>
      </c>
      <c r="V2261" s="4">
        <v>2529280000</v>
      </c>
      <c r="W2261" s="4">
        <v>2303140000</v>
      </c>
      <c r="X2261" s="4">
        <v>2093410000</v>
      </c>
      <c r="Y2261" s="4">
        <v>1954620000</v>
      </c>
      <c r="Z2261" s="4">
        <v>1774810000</v>
      </c>
      <c r="AA2261" s="4">
        <v>1610620000</v>
      </c>
      <c r="AB2261" s="4">
        <v>1509600000</v>
      </c>
      <c r="AC2261" s="4">
        <v>1417330000</v>
      </c>
      <c r="AD2261" s="4">
        <v>1285070000</v>
      </c>
      <c r="AE2261" s="4">
        <v>1207860000</v>
      </c>
      <c r="AF2261" s="4">
        <v>1135910000</v>
      </c>
      <c r="AG2261" s="4">
        <v>1069230000</v>
      </c>
    </row>
    <row r="2262" spans="1:33">
      <c r="A2262" t="s">
        <v>4714</v>
      </c>
      <c r="B2262" t="s">
        <v>132</v>
      </c>
      <c r="C2262" s="4">
        <v>1760250000</v>
      </c>
      <c r="D2262" s="4">
        <v>1678140000</v>
      </c>
      <c r="E2262" s="4">
        <v>1606200000</v>
      </c>
      <c r="F2262" s="4">
        <v>1539310000</v>
      </c>
      <c r="G2262" s="4">
        <v>1464720000</v>
      </c>
      <c r="H2262" s="4">
        <v>1408440000</v>
      </c>
      <c r="I2262" s="4">
        <v>1330780000</v>
      </c>
      <c r="J2262" s="4">
        <v>1269860000</v>
      </c>
      <c r="K2262" s="4">
        <v>1208220000</v>
      </c>
      <c r="L2262" s="4">
        <v>1144980000</v>
      </c>
      <c r="M2262" s="4">
        <v>1080120000</v>
      </c>
      <c r="N2262" s="4">
        <v>1013650000</v>
      </c>
      <c r="O2262" s="4">
        <v>962873000</v>
      </c>
      <c r="P2262" s="4">
        <v>889490000</v>
      </c>
      <c r="Q2262" s="4">
        <v>833102000</v>
      </c>
      <c r="R2262" s="4">
        <v>776828000</v>
      </c>
      <c r="S2262" s="4">
        <v>720379000</v>
      </c>
      <c r="T2262" s="4">
        <v>649585000</v>
      </c>
      <c r="U2262" s="4">
        <v>609058000</v>
      </c>
      <c r="V2262" s="4">
        <v>556040000</v>
      </c>
      <c r="W2262" s="4">
        <v>506649000</v>
      </c>
      <c r="X2262" s="4">
        <v>460680000</v>
      </c>
      <c r="Y2262" s="4">
        <v>429972000</v>
      </c>
      <c r="Z2262" s="4">
        <v>390516000</v>
      </c>
      <c r="AA2262" s="4">
        <v>354708000</v>
      </c>
      <c r="AB2262" s="4">
        <v>332956000</v>
      </c>
      <c r="AC2262" s="4">
        <v>312707000</v>
      </c>
      <c r="AD2262" s="4">
        <v>282555000</v>
      </c>
      <c r="AE2262" s="4">
        <v>265346000</v>
      </c>
      <c r="AF2262" s="4">
        <v>249293000</v>
      </c>
      <c r="AG2262" s="4">
        <v>234445000</v>
      </c>
    </row>
    <row r="2263" spans="1:33">
      <c r="A2263" t="s">
        <v>4713</v>
      </c>
      <c r="B2263" t="s">
        <v>132</v>
      </c>
      <c r="C2263" s="4">
        <v>903557000</v>
      </c>
      <c r="D2263" s="4">
        <v>867188000</v>
      </c>
      <c r="E2263" s="4">
        <v>829995000</v>
      </c>
      <c r="F2263" s="4">
        <v>792067000</v>
      </c>
      <c r="G2263" s="4">
        <v>753491000</v>
      </c>
      <c r="H2263" s="4">
        <v>724034000</v>
      </c>
      <c r="I2263" s="4">
        <v>684443000</v>
      </c>
      <c r="J2263" s="4">
        <v>653700000</v>
      </c>
      <c r="K2263" s="4">
        <v>622232000</v>
      </c>
      <c r="L2263" s="4">
        <v>590135000</v>
      </c>
      <c r="M2263" s="4">
        <v>557180000</v>
      </c>
      <c r="N2263" s="4">
        <v>523325000</v>
      </c>
      <c r="O2263" s="4">
        <v>497495000</v>
      </c>
      <c r="P2263" s="4">
        <v>459848000</v>
      </c>
      <c r="Q2263" s="4">
        <v>430912000</v>
      </c>
      <c r="R2263" s="4">
        <v>401699000</v>
      </c>
      <c r="S2263" s="4">
        <v>372582000</v>
      </c>
      <c r="T2263" s="4">
        <v>336210000</v>
      </c>
      <c r="U2263" s="4">
        <v>315315000</v>
      </c>
      <c r="V2263" s="4">
        <v>287918000</v>
      </c>
      <c r="W2263" s="4">
        <v>262175000</v>
      </c>
      <c r="X2263" s="4">
        <v>238300000</v>
      </c>
      <c r="Y2263" s="4">
        <v>222502000</v>
      </c>
      <c r="Z2263" s="4">
        <v>202033000</v>
      </c>
      <c r="AA2263" s="4">
        <v>183343000</v>
      </c>
      <c r="AB2263" s="4">
        <v>171844000</v>
      </c>
      <c r="AC2263" s="4">
        <v>161340000</v>
      </c>
      <c r="AD2263" s="4">
        <v>146285000</v>
      </c>
      <c r="AE2263" s="4">
        <v>137495000</v>
      </c>
      <c r="AF2263" s="4">
        <v>129305000</v>
      </c>
      <c r="AG2263" s="4">
        <v>121714000</v>
      </c>
    </row>
    <row r="2264" spans="1:33">
      <c r="A2264" t="s">
        <v>4712</v>
      </c>
      <c r="B2264" t="s">
        <v>132</v>
      </c>
      <c r="C2264" s="4">
        <v>79214800</v>
      </c>
      <c r="D2264" s="4">
        <v>86832100</v>
      </c>
      <c r="E2264" s="4">
        <v>83109700</v>
      </c>
      <c r="F2264" s="4">
        <v>72827800</v>
      </c>
      <c r="G2264" s="4">
        <v>68919300</v>
      </c>
      <c r="H2264" s="4">
        <v>64831400</v>
      </c>
      <c r="I2264" s="4">
        <v>61499900</v>
      </c>
      <c r="J2264" s="4">
        <v>59779600</v>
      </c>
      <c r="K2264" s="4">
        <v>57281800</v>
      </c>
      <c r="L2264" s="4">
        <v>54794600</v>
      </c>
      <c r="M2264" s="4">
        <v>52202800</v>
      </c>
      <c r="N2264" s="4">
        <v>49398000</v>
      </c>
      <c r="O2264" s="4">
        <v>47210700</v>
      </c>
      <c r="P2264" s="4">
        <v>43954200</v>
      </c>
      <c r="Q2264" s="4">
        <v>41362700</v>
      </c>
      <c r="R2264" s="4">
        <v>37817100</v>
      </c>
      <c r="S2264" s="4">
        <v>34696200</v>
      </c>
      <c r="T2264" s="4">
        <v>31304200</v>
      </c>
      <c r="U2264" s="4">
        <v>29282700</v>
      </c>
      <c r="V2264" s="4">
        <v>26637700</v>
      </c>
      <c r="W2264" s="4">
        <v>23603100</v>
      </c>
      <c r="X2264" s="4">
        <v>20995900</v>
      </c>
      <c r="Y2264" s="4">
        <v>19623700</v>
      </c>
      <c r="Z2264" s="4">
        <v>17588200</v>
      </c>
      <c r="AA2264" s="4">
        <v>15526500</v>
      </c>
      <c r="AB2264" s="4">
        <v>13953900</v>
      </c>
      <c r="AC2264" s="4">
        <v>12829100</v>
      </c>
      <c r="AD2264" s="4">
        <v>12441900</v>
      </c>
      <c r="AE2264" s="4">
        <v>11777900</v>
      </c>
      <c r="AF2264" s="4">
        <v>11185000</v>
      </c>
      <c r="AG2264" s="4">
        <v>10613100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519389000</v>
      </c>
      <c r="D2267" s="4">
        <v>484039000</v>
      </c>
      <c r="E2267" s="4">
        <v>449910000</v>
      </c>
      <c r="F2267" s="4">
        <v>416694000</v>
      </c>
      <c r="G2267" s="4">
        <v>384281000</v>
      </c>
      <c r="H2267" s="4">
        <v>357259000</v>
      </c>
      <c r="I2267" s="4">
        <v>326105000</v>
      </c>
      <c r="J2267" s="4">
        <v>299990000</v>
      </c>
      <c r="K2267" s="4">
        <v>274170000</v>
      </c>
      <c r="L2267" s="4">
        <v>248657000</v>
      </c>
      <c r="M2267" s="4">
        <v>223385000</v>
      </c>
      <c r="N2267" s="4">
        <v>198368000</v>
      </c>
      <c r="O2267" s="4">
        <v>176847000</v>
      </c>
      <c r="P2267" s="4">
        <v>162492000</v>
      </c>
      <c r="Q2267" s="4">
        <v>151298000</v>
      </c>
      <c r="R2267" s="4">
        <v>140094000</v>
      </c>
      <c r="S2267" s="4">
        <v>129150000</v>
      </c>
      <c r="T2267" s="4">
        <v>115949000</v>
      </c>
      <c r="U2267" s="4">
        <v>108309000</v>
      </c>
      <c r="V2267" s="4">
        <v>98584100</v>
      </c>
      <c r="W2267" s="4">
        <v>89506600</v>
      </c>
      <c r="X2267" s="4">
        <v>81132200</v>
      </c>
      <c r="Y2267" s="4">
        <v>75535700</v>
      </c>
      <c r="Z2267" s="4">
        <v>68401800</v>
      </c>
      <c r="AA2267" s="4">
        <v>61921100</v>
      </c>
      <c r="AB2267" s="4">
        <v>57904500</v>
      </c>
      <c r="AC2267" s="4">
        <v>54249200</v>
      </c>
      <c r="AD2267" s="4">
        <v>49096900</v>
      </c>
      <c r="AE2267" s="4">
        <v>46064400</v>
      </c>
      <c r="AF2267" s="4">
        <v>43232700</v>
      </c>
      <c r="AG2267" s="4">
        <v>40618200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11429800</v>
      </c>
      <c r="D2271" s="4">
        <v>11819000</v>
      </c>
      <c r="E2271" s="4">
        <v>12095300</v>
      </c>
      <c r="F2271" s="4">
        <v>12471100</v>
      </c>
      <c r="G2271" s="4">
        <v>12844700</v>
      </c>
      <c r="H2271" s="4">
        <v>13094900</v>
      </c>
      <c r="I2271" s="4">
        <v>13444900</v>
      </c>
      <c r="J2271" s="4">
        <v>13775900</v>
      </c>
      <c r="K2271" s="4">
        <v>14089300</v>
      </c>
      <c r="L2271" s="4">
        <v>14373200</v>
      </c>
      <c r="M2271" s="4">
        <v>14627600</v>
      </c>
      <c r="N2271" s="4">
        <v>14849300</v>
      </c>
      <c r="O2271" s="4">
        <v>15039700</v>
      </c>
      <c r="P2271" s="4">
        <v>15106200</v>
      </c>
      <c r="Q2271" s="4">
        <v>15140000</v>
      </c>
      <c r="R2271" s="4">
        <v>15228100</v>
      </c>
      <c r="S2271" s="4">
        <v>15183700</v>
      </c>
      <c r="T2271" s="4">
        <v>15197700</v>
      </c>
      <c r="U2271" s="4">
        <v>15178700</v>
      </c>
      <c r="V2271" s="4">
        <v>15053600</v>
      </c>
      <c r="W2271" s="4">
        <v>15013800</v>
      </c>
      <c r="X2271" s="4">
        <v>14973300</v>
      </c>
      <c r="Y2271" s="4">
        <v>14943800</v>
      </c>
      <c r="Z2271" s="4">
        <v>14929700</v>
      </c>
      <c r="AA2271" s="4">
        <v>14932700</v>
      </c>
      <c r="AB2271" s="4">
        <v>15026000</v>
      </c>
      <c r="AC2271" s="4">
        <v>15057000</v>
      </c>
      <c r="AD2271" s="4">
        <v>15183400</v>
      </c>
      <c r="AE2271" s="4">
        <v>15248800</v>
      </c>
      <c r="AF2271" s="4">
        <v>15399500</v>
      </c>
      <c r="AG2271" s="4">
        <v>15560500</v>
      </c>
    </row>
    <row r="2272" spans="1:33">
      <c r="A2272" t="s">
        <v>4704</v>
      </c>
      <c r="B2272" t="s">
        <v>132</v>
      </c>
      <c r="C2272" s="4">
        <v>735763000</v>
      </c>
      <c r="D2272" s="4">
        <v>752348000</v>
      </c>
      <c r="E2272" s="4">
        <v>765913000</v>
      </c>
      <c r="F2272" s="4">
        <v>789362000</v>
      </c>
      <c r="G2272" s="4">
        <v>808996000</v>
      </c>
      <c r="H2272" s="4">
        <v>821215000</v>
      </c>
      <c r="I2272" s="4">
        <v>838622000</v>
      </c>
      <c r="J2272" s="4">
        <v>854254000</v>
      </c>
      <c r="K2272" s="4">
        <v>868889000</v>
      </c>
      <c r="L2272" s="4">
        <v>881690000</v>
      </c>
      <c r="M2272" s="4">
        <v>892542000</v>
      </c>
      <c r="N2272" s="4">
        <v>901265000</v>
      </c>
      <c r="O2272" s="4">
        <v>907611000</v>
      </c>
      <c r="P2272" s="4">
        <v>911002000</v>
      </c>
      <c r="Q2272" s="4">
        <v>911911000</v>
      </c>
      <c r="R2272" s="4">
        <v>917311000</v>
      </c>
      <c r="S2272" s="4">
        <v>913217000</v>
      </c>
      <c r="T2272" s="4">
        <v>913289000</v>
      </c>
      <c r="U2272" s="4">
        <v>911422000</v>
      </c>
      <c r="V2272" s="4">
        <v>902641000</v>
      </c>
      <c r="W2272" s="4">
        <v>899911000</v>
      </c>
      <c r="X2272" s="4">
        <v>897810000</v>
      </c>
      <c r="Y2272" s="4">
        <v>895104000</v>
      </c>
      <c r="Z2272" s="4">
        <v>893597000</v>
      </c>
      <c r="AA2272" s="4">
        <v>893451000</v>
      </c>
      <c r="AB2272" s="4">
        <v>899518000</v>
      </c>
      <c r="AC2272" s="4">
        <v>901597000</v>
      </c>
      <c r="AD2272" s="4">
        <v>905837000</v>
      </c>
      <c r="AE2272" s="4">
        <v>908432000</v>
      </c>
      <c r="AF2272" s="4">
        <v>916199000</v>
      </c>
      <c r="AG2272" s="4">
        <v>924167000</v>
      </c>
    </row>
    <row r="2273" spans="1:33">
      <c r="A2273" t="s">
        <v>4703</v>
      </c>
      <c r="B2273" t="s">
        <v>132</v>
      </c>
      <c r="C2273" s="4">
        <v>1301100</v>
      </c>
      <c r="D2273" s="4">
        <v>1345400</v>
      </c>
      <c r="E2273" s="4">
        <v>1376860</v>
      </c>
      <c r="F2273" s="4">
        <v>1419640</v>
      </c>
      <c r="G2273" s="4">
        <v>1462170</v>
      </c>
      <c r="H2273" s="4">
        <v>1490640</v>
      </c>
      <c r="I2273" s="4">
        <v>1530480</v>
      </c>
      <c r="J2273" s="4">
        <v>1568160</v>
      </c>
      <c r="K2273" s="4">
        <v>1603840</v>
      </c>
      <c r="L2273" s="4">
        <v>1636150</v>
      </c>
      <c r="M2273" s="4">
        <v>1665120</v>
      </c>
      <c r="N2273" s="4">
        <v>1690350</v>
      </c>
      <c r="O2273" s="4">
        <v>1712030</v>
      </c>
      <c r="P2273" s="4">
        <v>1719600</v>
      </c>
      <c r="Q2273" s="4">
        <v>1723440</v>
      </c>
      <c r="R2273" s="4">
        <v>1733470</v>
      </c>
      <c r="S2273" s="4">
        <v>1728420</v>
      </c>
      <c r="T2273" s="4">
        <v>1730010</v>
      </c>
      <c r="U2273" s="4">
        <v>1727850</v>
      </c>
      <c r="V2273" s="4">
        <v>1713610</v>
      </c>
      <c r="W2273" s="4">
        <v>1709080</v>
      </c>
      <c r="X2273" s="4">
        <v>1704470</v>
      </c>
      <c r="Y2273" s="4">
        <v>1701110</v>
      </c>
      <c r="Z2273" s="4">
        <v>1699500</v>
      </c>
      <c r="AA2273" s="4">
        <v>1699840</v>
      </c>
      <c r="AB2273" s="4">
        <v>1710470</v>
      </c>
      <c r="AC2273" s="4">
        <v>1713990</v>
      </c>
      <c r="AD2273" s="4">
        <v>1728390</v>
      </c>
      <c r="AE2273" s="4">
        <v>1735830</v>
      </c>
      <c r="AF2273" s="4">
        <v>1752980</v>
      </c>
      <c r="AG2273" s="4">
        <v>1771310</v>
      </c>
    </row>
    <row r="2274" spans="1:33">
      <c r="A2274" t="s">
        <v>4702</v>
      </c>
      <c r="B2274" t="s">
        <v>132</v>
      </c>
      <c r="C2274" s="4">
        <v>33110800</v>
      </c>
      <c r="D2274" s="4">
        <v>38928800</v>
      </c>
      <c r="E2274" s="4">
        <v>39630700</v>
      </c>
      <c r="F2274" s="4">
        <v>37346200</v>
      </c>
      <c r="G2274" s="4">
        <v>38065500</v>
      </c>
      <c r="H2274" s="4">
        <v>37801000</v>
      </c>
      <c r="I2274" s="4">
        <v>38755400</v>
      </c>
      <c r="J2274" s="4">
        <v>40214700</v>
      </c>
      <c r="K2274" s="4">
        <v>41194000</v>
      </c>
      <c r="L2274" s="4">
        <v>42194500</v>
      </c>
      <c r="M2274" s="4">
        <v>43137100</v>
      </c>
      <c r="N2274" s="4">
        <v>43921000</v>
      </c>
      <c r="O2274" s="4">
        <v>44501200</v>
      </c>
      <c r="P2274" s="4">
        <v>45017200</v>
      </c>
      <c r="Q2274" s="4">
        <v>45275500</v>
      </c>
      <c r="R2274" s="4">
        <v>44656000</v>
      </c>
      <c r="S2274" s="4">
        <v>43984000</v>
      </c>
      <c r="T2274" s="4">
        <v>44012400</v>
      </c>
      <c r="U2274" s="4">
        <v>43820000</v>
      </c>
      <c r="V2274" s="4">
        <v>43242000</v>
      </c>
      <c r="W2274" s="4">
        <v>41923900</v>
      </c>
      <c r="X2274" s="4">
        <v>40918400</v>
      </c>
      <c r="Y2274" s="4">
        <v>40852000</v>
      </c>
      <c r="Z2274" s="4">
        <v>40246200</v>
      </c>
      <c r="AA2274" s="4">
        <v>39108800</v>
      </c>
      <c r="AB2274" s="4">
        <v>37698000</v>
      </c>
      <c r="AC2274" s="4">
        <v>36989000</v>
      </c>
      <c r="AD2274" s="4">
        <v>39887000</v>
      </c>
      <c r="AE2274" s="4">
        <v>40322600</v>
      </c>
      <c r="AF2274" s="4">
        <v>41107100</v>
      </c>
      <c r="AG2274" s="4">
        <v>41836000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24360600</v>
      </c>
      <c r="D2277" s="4">
        <v>24135800</v>
      </c>
      <c r="E2277" s="4">
        <v>23619000</v>
      </c>
      <c r="F2277" s="4">
        <v>23243400</v>
      </c>
      <c r="G2277" s="4">
        <v>22776700</v>
      </c>
      <c r="H2277" s="4">
        <v>22039200</v>
      </c>
      <c r="I2277" s="4">
        <v>21423000</v>
      </c>
      <c r="J2277" s="4">
        <v>20736200</v>
      </c>
      <c r="K2277" s="4">
        <v>19995800</v>
      </c>
      <c r="L2277" s="4">
        <v>19197700</v>
      </c>
      <c r="M2277" s="4">
        <v>18352400</v>
      </c>
      <c r="N2277" s="4">
        <v>17473100</v>
      </c>
      <c r="O2277" s="4">
        <v>16573000</v>
      </c>
      <c r="P2277" s="4">
        <v>16595300</v>
      </c>
      <c r="Q2277" s="4">
        <v>16575700</v>
      </c>
      <c r="R2277" s="4">
        <v>16614800</v>
      </c>
      <c r="S2277" s="4">
        <v>16501300</v>
      </c>
      <c r="T2277" s="4">
        <v>16467400</v>
      </c>
      <c r="U2277" s="4">
        <v>16406000</v>
      </c>
      <c r="V2277" s="4">
        <v>16227600</v>
      </c>
      <c r="W2277" s="4">
        <v>16144800</v>
      </c>
      <c r="X2277" s="4">
        <v>16061300</v>
      </c>
      <c r="Y2277" s="4">
        <v>15989800</v>
      </c>
      <c r="Z2277" s="4">
        <v>15935100</v>
      </c>
      <c r="AA2277" s="4">
        <v>15898700</v>
      </c>
      <c r="AB2277" s="4">
        <v>15983300</v>
      </c>
      <c r="AC2277" s="4">
        <v>16000000</v>
      </c>
      <c r="AD2277" s="4">
        <v>16112400</v>
      </c>
      <c r="AE2277" s="4">
        <v>16156200</v>
      </c>
      <c r="AF2277" s="4">
        <v>16294800</v>
      </c>
      <c r="AG2277" s="4">
        <v>16443800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681668000</v>
      </c>
      <c r="D2280" s="4">
        <v>634240000</v>
      </c>
      <c r="E2280" s="4">
        <v>588086000</v>
      </c>
      <c r="F2280" s="4">
        <v>543237000</v>
      </c>
      <c r="G2280" s="4">
        <v>499643000</v>
      </c>
      <c r="H2280" s="4">
        <v>463140000</v>
      </c>
      <c r="I2280" s="4">
        <v>421457000</v>
      </c>
      <c r="J2280" s="4">
        <v>386412000</v>
      </c>
      <c r="K2280" s="4">
        <v>351780000</v>
      </c>
      <c r="L2280" s="4">
        <v>317596000</v>
      </c>
      <c r="M2280" s="4">
        <v>283830000</v>
      </c>
      <c r="N2280" s="4">
        <v>250354000</v>
      </c>
      <c r="O2280" s="4">
        <v>221447000</v>
      </c>
      <c r="P2280" s="4">
        <v>204152000</v>
      </c>
      <c r="Q2280" s="4">
        <v>189698000</v>
      </c>
      <c r="R2280" s="4">
        <v>175552000</v>
      </c>
      <c r="S2280" s="4">
        <v>161789000</v>
      </c>
      <c r="T2280" s="4">
        <v>145172000</v>
      </c>
      <c r="U2280" s="4">
        <v>135632000</v>
      </c>
      <c r="V2280" s="4">
        <v>123386000</v>
      </c>
      <c r="W2280" s="4">
        <v>111947000</v>
      </c>
      <c r="X2280" s="4">
        <v>101432000</v>
      </c>
      <c r="Y2280" s="4">
        <v>94434900</v>
      </c>
      <c r="Z2280" s="4">
        <v>85481800</v>
      </c>
      <c r="AA2280" s="4">
        <v>77426500</v>
      </c>
      <c r="AB2280" s="4">
        <v>72414300</v>
      </c>
      <c r="AC2280" s="4">
        <v>67864000</v>
      </c>
      <c r="AD2280" s="4">
        <v>61419100</v>
      </c>
      <c r="AE2280" s="4">
        <v>57613800</v>
      </c>
      <c r="AF2280" s="4">
        <v>54071200</v>
      </c>
      <c r="AG2280" s="4">
        <v>50809900</v>
      </c>
    </row>
    <row r="2281" spans="1:33">
      <c r="A2281" t="s">
        <v>4695</v>
      </c>
      <c r="B2281" t="s">
        <v>132</v>
      </c>
      <c r="C2281" s="4">
        <v>164717000000</v>
      </c>
      <c r="D2281" s="4">
        <v>158087000000</v>
      </c>
      <c r="E2281" s="4">
        <v>151307000000</v>
      </c>
      <c r="F2281" s="4">
        <v>144392000000</v>
      </c>
      <c r="G2281" s="4">
        <v>137360000000</v>
      </c>
      <c r="H2281" s="4">
        <v>131990000000</v>
      </c>
      <c r="I2281" s="4">
        <v>124773000000</v>
      </c>
      <c r="J2281" s="4">
        <v>119168000000</v>
      </c>
      <c r="K2281" s="4">
        <v>113432000000</v>
      </c>
      <c r="L2281" s="4">
        <v>107580000000</v>
      </c>
      <c r="M2281" s="4">
        <v>101573000000</v>
      </c>
      <c r="N2281" s="4">
        <v>95401200000</v>
      </c>
      <c r="O2281" s="4">
        <v>90692400000</v>
      </c>
      <c r="P2281" s="4">
        <v>83829500000</v>
      </c>
      <c r="Q2281" s="4">
        <v>78554400000</v>
      </c>
      <c r="R2281" s="4">
        <v>73229000000</v>
      </c>
      <c r="S2281" s="4">
        <v>67920900000</v>
      </c>
      <c r="T2281" s="4">
        <v>61290400000</v>
      </c>
      <c r="U2281" s="4">
        <v>57481200000</v>
      </c>
      <c r="V2281" s="4">
        <v>52486800000</v>
      </c>
      <c r="W2281" s="4">
        <v>47794000000</v>
      </c>
      <c r="X2281" s="4">
        <v>43441700000</v>
      </c>
      <c r="Y2281" s="4">
        <v>40561700000</v>
      </c>
      <c r="Z2281" s="4">
        <v>36830200000</v>
      </c>
      <c r="AA2281" s="4">
        <v>33423000000</v>
      </c>
      <c r="AB2281" s="4">
        <v>31326800000</v>
      </c>
      <c r="AC2281" s="4">
        <v>29411900000</v>
      </c>
      <c r="AD2281" s="4">
        <v>26667400000</v>
      </c>
      <c r="AE2281" s="4">
        <v>25065100000</v>
      </c>
      <c r="AF2281" s="4">
        <v>23572000000</v>
      </c>
      <c r="AG2281" s="4">
        <v>22188200000</v>
      </c>
    </row>
    <row r="2282" spans="1:33">
      <c r="A2282" t="s">
        <v>4694</v>
      </c>
      <c r="B2282" t="s">
        <v>132</v>
      </c>
      <c r="C2282" s="4">
        <v>8038400000</v>
      </c>
      <c r="D2282" s="4">
        <v>7663420000</v>
      </c>
      <c r="E2282" s="4">
        <v>7334890000</v>
      </c>
      <c r="F2282" s="4">
        <v>7029440000</v>
      </c>
      <c r="G2282" s="4">
        <v>6688830000</v>
      </c>
      <c r="H2282" s="4">
        <v>6431820000</v>
      </c>
      <c r="I2282" s="4">
        <v>6077180000</v>
      </c>
      <c r="J2282" s="4">
        <v>5798950000</v>
      </c>
      <c r="K2282" s="4">
        <v>5517480000</v>
      </c>
      <c r="L2282" s="4">
        <v>5228680000</v>
      </c>
      <c r="M2282" s="4">
        <v>4932480000</v>
      </c>
      <c r="N2282" s="4">
        <v>4628970000</v>
      </c>
      <c r="O2282" s="4">
        <v>4397070000</v>
      </c>
      <c r="P2282" s="4">
        <v>4061960000</v>
      </c>
      <c r="Q2282" s="4">
        <v>3804460000</v>
      </c>
      <c r="R2282" s="4">
        <v>3547480000</v>
      </c>
      <c r="S2282" s="4">
        <v>3289700000</v>
      </c>
      <c r="T2282" s="4">
        <v>2966410000</v>
      </c>
      <c r="U2282" s="4">
        <v>2781330000</v>
      </c>
      <c r="V2282" s="4">
        <v>2539220000</v>
      </c>
      <c r="W2282" s="4">
        <v>2313670000</v>
      </c>
      <c r="X2282" s="4">
        <v>2103750000</v>
      </c>
      <c r="Y2282" s="4">
        <v>1963520000</v>
      </c>
      <c r="Z2282" s="4">
        <v>1783340000</v>
      </c>
      <c r="AA2282" s="4">
        <v>1619820000</v>
      </c>
      <c r="AB2282" s="4">
        <v>1520480000</v>
      </c>
      <c r="AC2282" s="4">
        <v>1428010000</v>
      </c>
      <c r="AD2282" s="4">
        <v>1290320000</v>
      </c>
      <c r="AE2282" s="4">
        <v>1211730000</v>
      </c>
      <c r="AF2282" s="4">
        <v>1138420000</v>
      </c>
      <c r="AG2282" s="4">
        <v>1070620000</v>
      </c>
    </row>
    <row r="2283" spans="1:33">
      <c r="A2283" t="s">
        <v>4693</v>
      </c>
      <c r="B2283" t="s">
        <v>132</v>
      </c>
      <c r="C2283" s="4">
        <v>18750300000</v>
      </c>
      <c r="D2283" s="4">
        <v>17995600000</v>
      </c>
      <c r="E2283" s="4">
        <v>17223800000</v>
      </c>
      <c r="F2283" s="4">
        <v>16436700000</v>
      </c>
      <c r="G2283" s="4">
        <v>15636200000</v>
      </c>
      <c r="H2283" s="4">
        <v>15024900000</v>
      </c>
      <c r="I2283" s="4">
        <v>14203300000</v>
      </c>
      <c r="J2283" s="4">
        <v>13565400000</v>
      </c>
      <c r="K2283" s="4">
        <v>12912400000</v>
      </c>
      <c r="L2283" s="4">
        <v>12246300000</v>
      </c>
      <c r="M2283" s="4">
        <v>11562400000</v>
      </c>
      <c r="N2283" s="4">
        <v>10859900000</v>
      </c>
      <c r="O2283" s="4">
        <v>10323900000</v>
      </c>
      <c r="P2283" s="4">
        <v>9542630000</v>
      </c>
      <c r="Q2283" s="4">
        <v>8942140000</v>
      </c>
      <c r="R2283" s="4">
        <v>8335940000</v>
      </c>
      <c r="S2283" s="4">
        <v>7731690000</v>
      </c>
      <c r="T2283" s="4">
        <v>6976920000</v>
      </c>
      <c r="U2283" s="4">
        <v>6543310000</v>
      </c>
      <c r="V2283" s="4">
        <v>5974770000</v>
      </c>
      <c r="W2283" s="4">
        <v>5440580000</v>
      </c>
      <c r="X2283" s="4">
        <v>4945140000</v>
      </c>
      <c r="Y2283" s="4">
        <v>4617290000</v>
      </c>
      <c r="Z2283" s="4">
        <v>4192520000</v>
      </c>
      <c r="AA2283" s="4">
        <v>3804670000</v>
      </c>
      <c r="AB2283" s="4">
        <v>3566050000</v>
      </c>
      <c r="AC2283" s="4">
        <v>3348070000</v>
      </c>
      <c r="AD2283" s="4">
        <v>3035650000</v>
      </c>
      <c r="AE2283" s="4">
        <v>2853260000</v>
      </c>
      <c r="AF2283" s="4">
        <v>2683290000</v>
      </c>
      <c r="AG2283" s="4">
        <v>2525770000</v>
      </c>
    </row>
    <row r="2284" spans="1:33">
      <c r="A2284" t="s">
        <v>4692</v>
      </c>
      <c r="B2284" t="s">
        <v>132</v>
      </c>
      <c r="C2284" s="4">
        <v>361744000</v>
      </c>
      <c r="D2284" s="4">
        <v>396529000</v>
      </c>
      <c r="E2284" s="4">
        <v>379530000</v>
      </c>
      <c r="F2284" s="4">
        <v>332576000</v>
      </c>
      <c r="G2284" s="4">
        <v>314728000</v>
      </c>
      <c r="H2284" s="4">
        <v>296060000</v>
      </c>
      <c r="I2284" s="4">
        <v>280846000</v>
      </c>
      <c r="J2284" s="4">
        <v>272990000</v>
      </c>
      <c r="K2284" s="4">
        <v>261584000</v>
      </c>
      <c r="L2284" s="4">
        <v>250226000</v>
      </c>
      <c r="M2284" s="4">
        <v>238390000</v>
      </c>
      <c r="N2284" s="4">
        <v>225582000</v>
      </c>
      <c r="O2284" s="4">
        <v>215593000</v>
      </c>
      <c r="P2284" s="4">
        <v>200722000</v>
      </c>
      <c r="Q2284" s="4">
        <v>188887000</v>
      </c>
      <c r="R2284" s="4">
        <v>172696000</v>
      </c>
      <c r="S2284" s="4">
        <v>158444000</v>
      </c>
      <c r="T2284" s="4">
        <v>142954000</v>
      </c>
      <c r="U2284" s="4">
        <v>133723000</v>
      </c>
      <c r="V2284" s="4">
        <v>121644000</v>
      </c>
      <c r="W2284" s="4">
        <v>107786000</v>
      </c>
      <c r="X2284" s="4">
        <v>95880000</v>
      </c>
      <c r="Y2284" s="4">
        <v>89613800</v>
      </c>
      <c r="Z2284" s="4">
        <v>80318600</v>
      </c>
      <c r="AA2284" s="4">
        <v>70903800</v>
      </c>
      <c r="AB2284" s="4">
        <v>63722000</v>
      </c>
      <c r="AC2284" s="4">
        <v>58585700</v>
      </c>
      <c r="AD2284" s="4">
        <v>56817200</v>
      </c>
      <c r="AE2284" s="4">
        <v>53785300</v>
      </c>
      <c r="AF2284" s="4">
        <v>51077700</v>
      </c>
      <c r="AG2284" s="4">
        <v>48465800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891688000</v>
      </c>
      <c r="D2287" s="4">
        <v>830999000</v>
      </c>
      <c r="E2287" s="4">
        <v>772407000</v>
      </c>
      <c r="F2287" s="4">
        <v>715381000</v>
      </c>
      <c r="G2287" s="4">
        <v>659734000</v>
      </c>
      <c r="H2287" s="4">
        <v>613343000</v>
      </c>
      <c r="I2287" s="4">
        <v>559857000</v>
      </c>
      <c r="J2287" s="4">
        <v>515023000</v>
      </c>
      <c r="K2287" s="4">
        <v>470696000</v>
      </c>
      <c r="L2287" s="4">
        <v>426895000</v>
      </c>
      <c r="M2287" s="4">
        <v>383508000</v>
      </c>
      <c r="N2287" s="4">
        <v>340558000</v>
      </c>
      <c r="O2287" s="4">
        <v>303612000</v>
      </c>
      <c r="P2287" s="4">
        <v>278967000</v>
      </c>
      <c r="Q2287" s="4">
        <v>259749000</v>
      </c>
      <c r="R2287" s="4">
        <v>240513000</v>
      </c>
      <c r="S2287" s="4">
        <v>221726000</v>
      </c>
      <c r="T2287" s="4">
        <v>199062000</v>
      </c>
      <c r="U2287" s="4">
        <v>185945000</v>
      </c>
      <c r="V2287" s="4">
        <v>169249000</v>
      </c>
      <c r="W2287" s="4">
        <v>153665000</v>
      </c>
      <c r="X2287" s="4">
        <v>139288000</v>
      </c>
      <c r="Y2287" s="4">
        <v>129680000</v>
      </c>
      <c r="Z2287" s="4">
        <v>117432000</v>
      </c>
      <c r="AA2287" s="4">
        <v>106306000</v>
      </c>
      <c r="AB2287" s="4">
        <v>99410600</v>
      </c>
      <c r="AC2287" s="4">
        <v>93135100</v>
      </c>
      <c r="AD2287" s="4">
        <v>84289700</v>
      </c>
      <c r="AE2287" s="4">
        <v>79083500</v>
      </c>
      <c r="AF2287" s="4">
        <v>74222000</v>
      </c>
      <c r="AG2287" s="4">
        <v>69733300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237187000</v>
      </c>
      <c r="D2291" s="4">
        <v>245264000</v>
      </c>
      <c r="E2291" s="4">
        <v>250999000</v>
      </c>
      <c r="F2291" s="4">
        <v>258797000</v>
      </c>
      <c r="G2291" s="4">
        <v>266550000</v>
      </c>
      <c r="H2291" s="4">
        <v>271740000</v>
      </c>
      <c r="I2291" s="4">
        <v>279004000</v>
      </c>
      <c r="J2291" s="4">
        <v>285873000</v>
      </c>
      <c r="K2291" s="4">
        <v>292376000</v>
      </c>
      <c r="L2291" s="4">
        <v>298268000</v>
      </c>
      <c r="M2291" s="4">
        <v>303547000</v>
      </c>
      <c r="N2291" s="4">
        <v>308148000</v>
      </c>
      <c r="O2291" s="4">
        <v>312099000</v>
      </c>
      <c r="P2291" s="4">
        <v>313480000</v>
      </c>
      <c r="Q2291" s="4">
        <v>314180000</v>
      </c>
      <c r="R2291" s="4">
        <v>316009000</v>
      </c>
      <c r="S2291" s="4">
        <v>315088000</v>
      </c>
      <c r="T2291" s="4">
        <v>315377000</v>
      </c>
      <c r="U2291" s="4">
        <v>314983000</v>
      </c>
      <c r="V2291" s="4">
        <v>312388000</v>
      </c>
      <c r="W2291" s="4">
        <v>311562000</v>
      </c>
      <c r="X2291" s="4">
        <v>310722000</v>
      </c>
      <c r="Y2291" s="4">
        <v>310108000</v>
      </c>
      <c r="Z2291" s="4">
        <v>309816000</v>
      </c>
      <c r="AA2291" s="4">
        <v>309878000</v>
      </c>
      <c r="AB2291" s="4">
        <v>311815000</v>
      </c>
      <c r="AC2291" s="4">
        <v>312457000</v>
      </c>
      <c r="AD2291" s="4">
        <v>315082000</v>
      </c>
      <c r="AE2291" s="4">
        <v>316439000</v>
      </c>
      <c r="AF2291" s="4">
        <v>319565000</v>
      </c>
      <c r="AG2291" s="4">
        <v>322906000</v>
      </c>
    </row>
    <row r="2292" spans="1:33">
      <c r="A2292" t="s">
        <v>4684</v>
      </c>
      <c r="B2292" t="s">
        <v>132</v>
      </c>
      <c r="C2292" s="4">
        <v>3359950000</v>
      </c>
      <c r="D2292" s="4">
        <v>3435680000</v>
      </c>
      <c r="E2292" s="4">
        <v>3497630000</v>
      </c>
      <c r="F2292" s="4">
        <v>3604710000</v>
      </c>
      <c r="G2292" s="4">
        <v>3694370000</v>
      </c>
      <c r="H2292" s="4">
        <v>3750180000</v>
      </c>
      <c r="I2292" s="4">
        <v>3829670000</v>
      </c>
      <c r="J2292" s="4">
        <v>3901050000</v>
      </c>
      <c r="K2292" s="4">
        <v>3967880000</v>
      </c>
      <c r="L2292" s="4">
        <v>4026340000</v>
      </c>
      <c r="M2292" s="4">
        <v>4075900000</v>
      </c>
      <c r="N2292" s="4">
        <v>4115730000</v>
      </c>
      <c r="O2292" s="4">
        <v>4144710000</v>
      </c>
      <c r="P2292" s="4">
        <v>4160190000</v>
      </c>
      <c r="Q2292" s="4">
        <v>4164350000</v>
      </c>
      <c r="R2292" s="4">
        <v>4189010000</v>
      </c>
      <c r="S2292" s="4">
        <v>4170310000</v>
      </c>
      <c r="T2292" s="4">
        <v>4170640000</v>
      </c>
      <c r="U2292" s="4">
        <v>4162120000</v>
      </c>
      <c r="V2292" s="4">
        <v>4122010000</v>
      </c>
      <c r="W2292" s="4">
        <v>4109550000</v>
      </c>
      <c r="X2292" s="4">
        <v>4099950000</v>
      </c>
      <c r="Y2292" s="4">
        <v>4087600000</v>
      </c>
      <c r="Z2292" s="4">
        <v>4080720000</v>
      </c>
      <c r="AA2292" s="4">
        <v>4080050000</v>
      </c>
      <c r="AB2292" s="4">
        <v>4107750000</v>
      </c>
      <c r="AC2292" s="4">
        <v>4117250000</v>
      </c>
      <c r="AD2292" s="4">
        <v>4136610000</v>
      </c>
      <c r="AE2292" s="4">
        <v>4148460000</v>
      </c>
      <c r="AF2292" s="4">
        <v>4183930000</v>
      </c>
      <c r="AG2292" s="4">
        <v>4220310000</v>
      </c>
    </row>
    <row r="2293" spans="1:33">
      <c r="A2293" t="s">
        <v>4683</v>
      </c>
      <c r="B2293" t="s">
        <v>132</v>
      </c>
      <c r="C2293" s="4">
        <v>27000000</v>
      </c>
      <c r="D2293" s="4">
        <v>27919400</v>
      </c>
      <c r="E2293" s="4">
        <v>28572100</v>
      </c>
      <c r="F2293" s="4">
        <v>29459800</v>
      </c>
      <c r="G2293" s="4">
        <v>30342400</v>
      </c>
      <c r="H2293" s="4">
        <v>30933200</v>
      </c>
      <c r="I2293" s="4">
        <v>31760100</v>
      </c>
      <c r="J2293" s="4">
        <v>32542000</v>
      </c>
      <c r="K2293" s="4">
        <v>33282300</v>
      </c>
      <c r="L2293" s="4">
        <v>33953000</v>
      </c>
      <c r="M2293" s="4">
        <v>34553900</v>
      </c>
      <c r="N2293" s="4">
        <v>35077600</v>
      </c>
      <c r="O2293" s="4">
        <v>35527500</v>
      </c>
      <c r="P2293" s="4">
        <v>35684600</v>
      </c>
      <c r="Q2293" s="4">
        <v>35764300</v>
      </c>
      <c r="R2293" s="4">
        <v>35972500</v>
      </c>
      <c r="S2293" s="4">
        <v>35867600</v>
      </c>
      <c r="T2293" s="4">
        <v>35900600</v>
      </c>
      <c r="U2293" s="4">
        <v>35855800</v>
      </c>
      <c r="V2293" s="4">
        <v>35560300</v>
      </c>
      <c r="W2293" s="4">
        <v>35466300</v>
      </c>
      <c r="X2293" s="4">
        <v>35370700</v>
      </c>
      <c r="Y2293" s="4">
        <v>35300800</v>
      </c>
      <c r="Z2293" s="4">
        <v>35267500</v>
      </c>
      <c r="AA2293" s="4">
        <v>35274600</v>
      </c>
      <c r="AB2293" s="4">
        <v>35495000</v>
      </c>
      <c r="AC2293" s="4">
        <v>35568200</v>
      </c>
      <c r="AD2293" s="4">
        <v>35867000</v>
      </c>
      <c r="AE2293" s="4">
        <v>36021500</v>
      </c>
      <c r="AF2293" s="4">
        <v>36377300</v>
      </c>
      <c r="AG2293" s="4">
        <v>36757600</v>
      </c>
    </row>
    <row r="2294" spans="1:33">
      <c r="A2294" t="s">
        <v>4682</v>
      </c>
      <c r="B2294" t="s">
        <v>132</v>
      </c>
      <c r="C2294" s="4">
        <v>151204000</v>
      </c>
      <c r="D2294" s="4">
        <v>177773000</v>
      </c>
      <c r="E2294" s="4">
        <v>180978000</v>
      </c>
      <c r="F2294" s="4">
        <v>170546000</v>
      </c>
      <c r="G2294" s="4">
        <v>173831000</v>
      </c>
      <c r="H2294" s="4">
        <v>172623000</v>
      </c>
      <c r="I2294" s="4">
        <v>176981000</v>
      </c>
      <c r="J2294" s="4">
        <v>183645000</v>
      </c>
      <c r="K2294" s="4">
        <v>188117000</v>
      </c>
      <c r="L2294" s="4">
        <v>192686000</v>
      </c>
      <c r="M2294" s="4">
        <v>196991000</v>
      </c>
      <c r="N2294" s="4">
        <v>200570000</v>
      </c>
      <c r="O2294" s="4">
        <v>203220000</v>
      </c>
      <c r="P2294" s="4">
        <v>205576000</v>
      </c>
      <c r="Q2294" s="4">
        <v>206756000</v>
      </c>
      <c r="R2294" s="4">
        <v>203927000</v>
      </c>
      <c r="S2294" s="4">
        <v>200858000</v>
      </c>
      <c r="T2294" s="4">
        <v>200988000</v>
      </c>
      <c r="U2294" s="4">
        <v>200109000</v>
      </c>
      <c r="V2294" s="4">
        <v>197469000</v>
      </c>
      <c r="W2294" s="4">
        <v>191450000</v>
      </c>
      <c r="X2294" s="4">
        <v>186858000</v>
      </c>
      <c r="Y2294" s="4">
        <v>186556000</v>
      </c>
      <c r="Z2294" s="4">
        <v>183789000</v>
      </c>
      <c r="AA2294" s="4">
        <v>178595000</v>
      </c>
      <c r="AB2294" s="4">
        <v>172152000</v>
      </c>
      <c r="AC2294" s="4">
        <v>168914000</v>
      </c>
      <c r="AD2294" s="4">
        <v>182149000</v>
      </c>
      <c r="AE2294" s="4">
        <v>184138000</v>
      </c>
      <c r="AF2294" s="4">
        <v>187720000</v>
      </c>
      <c r="AG2294" s="4">
        <v>191049000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41822400</v>
      </c>
      <c r="D2297" s="4">
        <v>41436400</v>
      </c>
      <c r="E2297" s="4">
        <v>40549100</v>
      </c>
      <c r="F2297" s="4">
        <v>39904300</v>
      </c>
      <c r="G2297" s="4">
        <v>39103100</v>
      </c>
      <c r="H2297" s="4">
        <v>37837000</v>
      </c>
      <c r="I2297" s="4">
        <v>36779000</v>
      </c>
      <c r="J2297" s="4">
        <v>35600000</v>
      </c>
      <c r="K2297" s="4">
        <v>34328900</v>
      </c>
      <c r="L2297" s="4">
        <v>32958600</v>
      </c>
      <c r="M2297" s="4">
        <v>31507400</v>
      </c>
      <c r="N2297" s="4">
        <v>29997900</v>
      </c>
      <c r="O2297" s="4">
        <v>28452600</v>
      </c>
      <c r="P2297" s="4">
        <v>28490800</v>
      </c>
      <c r="Q2297" s="4">
        <v>28457200</v>
      </c>
      <c r="R2297" s="4">
        <v>28524400</v>
      </c>
      <c r="S2297" s="4">
        <v>28329400</v>
      </c>
      <c r="T2297" s="4">
        <v>28271200</v>
      </c>
      <c r="U2297" s="4">
        <v>28165900</v>
      </c>
      <c r="V2297" s="4">
        <v>27859600</v>
      </c>
      <c r="W2297" s="4">
        <v>27717400</v>
      </c>
      <c r="X2297" s="4">
        <v>27574100</v>
      </c>
      <c r="Y2297" s="4">
        <v>27451300</v>
      </c>
      <c r="Z2297" s="4">
        <v>27357400</v>
      </c>
      <c r="AA2297" s="4">
        <v>27295000</v>
      </c>
      <c r="AB2297" s="4">
        <v>27440100</v>
      </c>
      <c r="AC2297" s="4">
        <v>27468900</v>
      </c>
      <c r="AD2297" s="4">
        <v>27661700</v>
      </c>
      <c r="AE2297" s="4">
        <v>27737000</v>
      </c>
      <c r="AF2297" s="4">
        <v>27975000</v>
      </c>
      <c r="AG2297" s="4">
        <v>28230800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38607900</v>
      </c>
      <c r="D2300" s="4">
        <v>35921700</v>
      </c>
      <c r="E2300" s="4">
        <v>33307600</v>
      </c>
      <c r="F2300" s="4">
        <v>30767500</v>
      </c>
      <c r="G2300" s="4">
        <v>28298500</v>
      </c>
      <c r="H2300" s="4">
        <v>26231000</v>
      </c>
      <c r="I2300" s="4">
        <v>23870200</v>
      </c>
      <c r="J2300" s="4">
        <v>21885300</v>
      </c>
      <c r="K2300" s="4">
        <v>19923900</v>
      </c>
      <c r="L2300" s="4">
        <v>17987800</v>
      </c>
      <c r="M2300" s="4">
        <v>16075400</v>
      </c>
      <c r="N2300" s="4">
        <v>14179400</v>
      </c>
      <c r="O2300" s="4">
        <v>12542200</v>
      </c>
      <c r="P2300" s="4">
        <v>11562600</v>
      </c>
      <c r="Q2300" s="4">
        <v>10744000</v>
      </c>
      <c r="R2300" s="4">
        <v>9942800</v>
      </c>
      <c r="S2300" s="4">
        <v>9163310</v>
      </c>
      <c r="T2300" s="4">
        <v>8222170</v>
      </c>
      <c r="U2300" s="4">
        <v>7681840</v>
      </c>
      <c r="V2300" s="4">
        <v>6988260</v>
      </c>
      <c r="W2300" s="4">
        <v>6340360</v>
      </c>
      <c r="X2300" s="4">
        <v>5744850</v>
      </c>
      <c r="Y2300" s="4">
        <v>5348540</v>
      </c>
      <c r="Z2300" s="4">
        <v>4841460</v>
      </c>
      <c r="AA2300" s="4">
        <v>4385230</v>
      </c>
      <c r="AB2300" s="4">
        <v>4101360</v>
      </c>
      <c r="AC2300" s="4">
        <v>3843640</v>
      </c>
      <c r="AD2300" s="4">
        <v>3478620</v>
      </c>
      <c r="AE2300" s="4">
        <v>3263090</v>
      </c>
      <c r="AF2300" s="4">
        <v>3062450</v>
      </c>
      <c r="AG2300" s="4">
        <v>2877740</v>
      </c>
    </row>
    <row r="2301" spans="1:33">
      <c r="A2301" t="s">
        <v>4675</v>
      </c>
      <c r="B2301" t="s">
        <v>132</v>
      </c>
      <c r="C2301" s="4">
        <v>16465600000</v>
      </c>
      <c r="D2301" s="4">
        <v>15802800000</v>
      </c>
      <c r="E2301" s="4">
        <v>15125000000</v>
      </c>
      <c r="F2301" s="4">
        <v>14433900000</v>
      </c>
      <c r="G2301" s="4">
        <v>13730900000</v>
      </c>
      <c r="H2301" s="4">
        <v>13194100000</v>
      </c>
      <c r="I2301" s="4">
        <v>12472600000</v>
      </c>
      <c r="J2301" s="4">
        <v>11912400000</v>
      </c>
      <c r="K2301" s="4">
        <v>11338900000</v>
      </c>
      <c r="L2301" s="4">
        <v>10754100000</v>
      </c>
      <c r="M2301" s="4">
        <v>10153500000</v>
      </c>
      <c r="N2301" s="4">
        <v>9536570000</v>
      </c>
      <c r="O2301" s="4">
        <v>9065870000</v>
      </c>
      <c r="P2301" s="4">
        <v>8379830000</v>
      </c>
      <c r="Q2301" s="4">
        <v>7852520000</v>
      </c>
      <c r="R2301" s="4">
        <v>7320180000</v>
      </c>
      <c r="S2301" s="4">
        <v>6789560000</v>
      </c>
      <c r="T2301" s="4">
        <v>6126760000</v>
      </c>
      <c r="U2301" s="4">
        <v>5745990000</v>
      </c>
      <c r="V2301" s="4">
        <v>5246730000</v>
      </c>
      <c r="W2301" s="4">
        <v>4777630000</v>
      </c>
      <c r="X2301" s="4">
        <v>4342560000</v>
      </c>
      <c r="Y2301" s="4">
        <v>4054660000</v>
      </c>
      <c r="Z2301" s="4">
        <v>3681650000</v>
      </c>
      <c r="AA2301" s="4">
        <v>3341060000</v>
      </c>
      <c r="AB2301" s="4">
        <v>3131520000</v>
      </c>
      <c r="AC2301" s="4">
        <v>2940100000</v>
      </c>
      <c r="AD2301" s="4">
        <v>2665750000</v>
      </c>
      <c r="AE2301" s="4">
        <v>2505580000</v>
      </c>
      <c r="AF2301" s="4">
        <v>2356320000</v>
      </c>
      <c r="AG2301" s="4">
        <v>2218000000</v>
      </c>
    </row>
    <row r="2302" spans="1:33">
      <c r="A2302" t="s">
        <v>4674</v>
      </c>
      <c r="B2302" t="s">
        <v>132</v>
      </c>
      <c r="C2302" s="4">
        <v>24739300000</v>
      </c>
      <c r="D2302" s="4">
        <v>23585300000</v>
      </c>
      <c r="E2302" s="4">
        <v>22574200000</v>
      </c>
      <c r="F2302" s="4">
        <v>21634100000</v>
      </c>
      <c r="G2302" s="4">
        <v>20585800000</v>
      </c>
      <c r="H2302" s="4">
        <v>19794900000</v>
      </c>
      <c r="I2302" s="4">
        <v>18703400000</v>
      </c>
      <c r="J2302" s="4">
        <v>17847100000</v>
      </c>
      <c r="K2302" s="4">
        <v>16980800000</v>
      </c>
      <c r="L2302" s="4">
        <v>16092000000</v>
      </c>
      <c r="M2302" s="4">
        <v>15180400000</v>
      </c>
      <c r="N2302" s="4">
        <v>14246300000</v>
      </c>
      <c r="O2302" s="4">
        <v>13532600000</v>
      </c>
      <c r="P2302" s="4">
        <v>12501300000</v>
      </c>
      <c r="Q2302" s="4">
        <v>11708800000</v>
      </c>
      <c r="R2302" s="4">
        <v>10917900000</v>
      </c>
      <c r="S2302" s="4">
        <v>10124500000</v>
      </c>
      <c r="T2302" s="4">
        <v>9129540000</v>
      </c>
      <c r="U2302" s="4">
        <v>8559950000</v>
      </c>
      <c r="V2302" s="4">
        <v>7814820000</v>
      </c>
      <c r="W2302" s="4">
        <v>7120660000</v>
      </c>
      <c r="X2302" s="4">
        <v>6474590000</v>
      </c>
      <c r="Y2302" s="4">
        <v>6043000000</v>
      </c>
      <c r="Z2302" s="4">
        <v>5488470000</v>
      </c>
      <c r="AA2302" s="4">
        <v>4985210000</v>
      </c>
      <c r="AB2302" s="4">
        <v>4679500000</v>
      </c>
      <c r="AC2302" s="4">
        <v>4394910000</v>
      </c>
      <c r="AD2302" s="4">
        <v>3971150000</v>
      </c>
      <c r="AE2302" s="4">
        <v>3729280000</v>
      </c>
      <c r="AF2302" s="4">
        <v>3503660000</v>
      </c>
      <c r="AG2302" s="4">
        <v>3294980000</v>
      </c>
    </row>
    <row r="2303" spans="1:33">
      <c r="A2303" t="s">
        <v>4673</v>
      </c>
      <c r="B2303" t="s">
        <v>132</v>
      </c>
      <c r="C2303" s="4">
        <v>1874340000</v>
      </c>
      <c r="D2303" s="4">
        <v>1798890000</v>
      </c>
      <c r="E2303" s="4">
        <v>1721740000</v>
      </c>
      <c r="F2303" s="4">
        <v>1643060000</v>
      </c>
      <c r="G2303" s="4">
        <v>1563040000</v>
      </c>
      <c r="H2303" s="4">
        <v>1501930000</v>
      </c>
      <c r="I2303" s="4">
        <v>1419810000</v>
      </c>
      <c r="J2303" s="4">
        <v>1356030000</v>
      </c>
      <c r="K2303" s="4">
        <v>1290760000</v>
      </c>
      <c r="L2303" s="4">
        <v>1224170000</v>
      </c>
      <c r="M2303" s="4">
        <v>1155810000</v>
      </c>
      <c r="N2303" s="4">
        <v>1085580000</v>
      </c>
      <c r="O2303" s="4">
        <v>1032000000</v>
      </c>
      <c r="P2303" s="4">
        <v>953908000</v>
      </c>
      <c r="Q2303" s="4">
        <v>893882000</v>
      </c>
      <c r="R2303" s="4">
        <v>833284000</v>
      </c>
      <c r="S2303" s="4">
        <v>772882000</v>
      </c>
      <c r="T2303" s="4">
        <v>697433000</v>
      </c>
      <c r="U2303" s="4">
        <v>654088000</v>
      </c>
      <c r="V2303" s="4">
        <v>597255000</v>
      </c>
      <c r="W2303" s="4">
        <v>543856000</v>
      </c>
      <c r="X2303" s="4">
        <v>494330000</v>
      </c>
      <c r="Y2303" s="4">
        <v>461558000</v>
      </c>
      <c r="Z2303" s="4">
        <v>419096000</v>
      </c>
      <c r="AA2303" s="4">
        <v>380325000</v>
      </c>
      <c r="AB2303" s="4">
        <v>356472000</v>
      </c>
      <c r="AC2303" s="4">
        <v>334683000</v>
      </c>
      <c r="AD2303" s="4">
        <v>303452000</v>
      </c>
      <c r="AE2303" s="4">
        <v>285220000</v>
      </c>
      <c r="AF2303" s="4">
        <v>268229000</v>
      </c>
      <c r="AG2303" s="4">
        <v>252483000</v>
      </c>
    </row>
    <row r="2304" spans="1:33">
      <c r="A2304" t="s">
        <v>4672</v>
      </c>
      <c r="B2304" t="s">
        <v>132</v>
      </c>
      <c r="C2304" s="4">
        <v>1113320000</v>
      </c>
      <c r="D2304" s="4">
        <v>1220370000</v>
      </c>
      <c r="E2304" s="4">
        <v>1168060000</v>
      </c>
      <c r="F2304" s="4">
        <v>1023550000</v>
      </c>
      <c r="G2304" s="4">
        <v>968620000</v>
      </c>
      <c r="H2304" s="4">
        <v>911168000</v>
      </c>
      <c r="I2304" s="4">
        <v>864345000</v>
      </c>
      <c r="J2304" s="4">
        <v>840167000</v>
      </c>
      <c r="K2304" s="4">
        <v>805062000</v>
      </c>
      <c r="L2304" s="4">
        <v>770106000</v>
      </c>
      <c r="M2304" s="4">
        <v>733679000</v>
      </c>
      <c r="N2304" s="4">
        <v>694260000</v>
      </c>
      <c r="O2304" s="4">
        <v>663519000</v>
      </c>
      <c r="P2304" s="4">
        <v>617750000</v>
      </c>
      <c r="Q2304" s="4">
        <v>581328000</v>
      </c>
      <c r="R2304" s="4">
        <v>531498000</v>
      </c>
      <c r="S2304" s="4">
        <v>487635000</v>
      </c>
      <c r="T2304" s="4">
        <v>439962000</v>
      </c>
      <c r="U2304" s="4">
        <v>411551000</v>
      </c>
      <c r="V2304" s="4">
        <v>374377000</v>
      </c>
      <c r="W2304" s="4">
        <v>331728000</v>
      </c>
      <c r="X2304" s="4">
        <v>295084000</v>
      </c>
      <c r="Y2304" s="4">
        <v>275799000</v>
      </c>
      <c r="Z2304" s="4">
        <v>247192000</v>
      </c>
      <c r="AA2304" s="4">
        <v>218217000</v>
      </c>
      <c r="AB2304" s="4">
        <v>196114000</v>
      </c>
      <c r="AC2304" s="4">
        <v>180306000</v>
      </c>
      <c r="AD2304" s="4">
        <v>174863000</v>
      </c>
      <c r="AE2304" s="4">
        <v>165532000</v>
      </c>
      <c r="AF2304" s="4">
        <v>157199000</v>
      </c>
      <c r="AG2304" s="4">
        <v>149160000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4367310000</v>
      </c>
      <c r="D2307" s="4">
        <v>4070060000</v>
      </c>
      <c r="E2307" s="4">
        <v>3783090000</v>
      </c>
      <c r="F2307" s="4">
        <v>3503790000</v>
      </c>
      <c r="G2307" s="4">
        <v>3231240000</v>
      </c>
      <c r="H2307" s="4">
        <v>3004030000</v>
      </c>
      <c r="I2307" s="4">
        <v>2742070000</v>
      </c>
      <c r="J2307" s="4">
        <v>2522480000</v>
      </c>
      <c r="K2307" s="4">
        <v>2305370000</v>
      </c>
      <c r="L2307" s="4">
        <v>2090850000</v>
      </c>
      <c r="M2307" s="4">
        <v>1878340000</v>
      </c>
      <c r="N2307" s="4">
        <v>1667980000</v>
      </c>
      <c r="O2307" s="4">
        <v>1487030000</v>
      </c>
      <c r="P2307" s="4">
        <v>1366320000</v>
      </c>
      <c r="Q2307" s="4">
        <v>1272200000</v>
      </c>
      <c r="R2307" s="4">
        <v>1177980000</v>
      </c>
      <c r="S2307" s="4">
        <v>1085970000</v>
      </c>
      <c r="T2307" s="4">
        <v>974965000</v>
      </c>
      <c r="U2307" s="4">
        <v>910718000</v>
      </c>
      <c r="V2307" s="4">
        <v>828949000</v>
      </c>
      <c r="W2307" s="4">
        <v>752620000</v>
      </c>
      <c r="X2307" s="4">
        <v>682204000</v>
      </c>
      <c r="Y2307" s="4">
        <v>635145000</v>
      </c>
      <c r="Z2307" s="4">
        <v>575160000</v>
      </c>
      <c r="AA2307" s="4">
        <v>520666000</v>
      </c>
      <c r="AB2307" s="4">
        <v>486893000</v>
      </c>
      <c r="AC2307" s="4">
        <v>456157000</v>
      </c>
      <c r="AD2307" s="4">
        <v>412834000</v>
      </c>
      <c r="AE2307" s="4">
        <v>387335000</v>
      </c>
      <c r="AF2307" s="4">
        <v>363524000</v>
      </c>
      <c r="AG2307" s="4">
        <v>341540000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23709900</v>
      </c>
      <c r="D2311" s="4">
        <v>24517300</v>
      </c>
      <c r="E2311" s="4">
        <v>25090500</v>
      </c>
      <c r="F2311" s="4">
        <v>25870100</v>
      </c>
      <c r="G2311" s="4">
        <v>26645100</v>
      </c>
      <c r="H2311" s="4">
        <v>27163900</v>
      </c>
      <c r="I2311" s="4">
        <v>27890100</v>
      </c>
      <c r="J2311" s="4">
        <v>28576600</v>
      </c>
      <c r="K2311" s="4">
        <v>29226800</v>
      </c>
      <c r="L2311" s="4">
        <v>29815700</v>
      </c>
      <c r="M2311" s="4">
        <v>30343500</v>
      </c>
      <c r="N2311" s="4">
        <v>30803300</v>
      </c>
      <c r="O2311" s="4">
        <v>31198400</v>
      </c>
      <c r="P2311" s="4">
        <v>31336300</v>
      </c>
      <c r="Q2311" s="4">
        <v>31406300</v>
      </c>
      <c r="R2311" s="4">
        <v>31589100</v>
      </c>
      <c r="S2311" s="4">
        <v>31497100</v>
      </c>
      <c r="T2311" s="4">
        <v>31526000</v>
      </c>
      <c r="U2311" s="4">
        <v>31486600</v>
      </c>
      <c r="V2311" s="4">
        <v>31227100</v>
      </c>
      <c r="W2311" s="4">
        <v>31144600</v>
      </c>
      <c r="X2311" s="4">
        <v>31060700</v>
      </c>
      <c r="Y2311" s="4">
        <v>30999300</v>
      </c>
      <c r="Z2311" s="4">
        <v>30970100</v>
      </c>
      <c r="AA2311" s="4">
        <v>30976300</v>
      </c>
      <c r="AB2311" s="4">
        <v>31169900</v>
      </c>
      <c r="AC2311" s="4">
        <v>31234100</v>
      </c>
      <c r="AD2311" s="4">
        <v>31496500</v>
      </c>
      <c r="AE2311" s="4">
        <v>31632100</v>
      </c>
      <c r="AF2311" s="4">
        <v>31944600</v>
      </c>
      <c r="AG2311" s="4">
        <v>32278600</v>
      </c>
    </row>
    <row r="2312" spans="1:33">
      <c r="A2312" t="s">
        <v>4664</v>
      </c>
      <c r="B2312" t="s">
        <v>132</v>
      </c>
      <c r="C2312" s="4">
        <v>10340700000</v>
      </c>
      <c r="D2312" s="4">
        <v>10573800000</v>
      </c>
      <c r="E2312" s="4">
        <v>10764500000</v>
      </c>
      <c r="F2312" s="4">
        <v>11094000000</v>
      </c>
      <c r="G2312" s="4">
        <v>11370000000</v>
      </c>
      <c r="H2312" s="4">
        <v>11541700000</v>
      </c>
      <c r="I2312" s="4">
        <v>11786300000</v>
      </c>
      <c r="J2312" s="4">
        <v>12006000000</v>
      </c>
      <c r="K2312" s="4">
        <v>12211700000</v>
      </c>
      <c r="L2312" s="4">
        <v>12391600000</v>
      </c>
      <c r="M2312" s="4">
        <v>12544200000</v>
      </c>
      <c r="N2312" s="4">
        <v>12666800000</v>
      </c>
      <c r="O2312" s="4">
        <v>12755900000</v>
      </c>
      <c r="P2312" s="4">
        <v>12803600000</v>
      </c>
      <c r="Q2312" s="4">
        <v>12816400000</v>
      </c>
      <c r="R2312" s="4">
        <v>12892300000</v>
      </c>
      <c r="S2312" s="4">
        <v>12834700000</v>
      </c>
      <c r="T2312" s="4">
        <v>12835700000</v>
      </c>
      <c r="U2312" s="4">
        <v>12809500000</v>
      </c>
      <c r="V2312" s="4">
        <v>12686100000</v>
      </c>
      <c r="W2312" s="4">
        <v>12647700000</v>
      </c>
      <c r="X2312" s="4">
        <v>12618200000</v>
      </c>
      <c r="Y2312" s="4">
        <v>12580200000</v>
      </c>
      <c r="Z2312" s="4">
        <v>12559000000</v>
      </c>
      <c r="AA2312" s="4">
        <v>12556900000</v>
      </c>
      <c r="AB2312" s="4">
        <v>12642200000</v>
      </c>
      <c r="AC2312" s="4">
        <v>12671400000</v>
      </c>
      <c r="AD2312" s="4">
        <v>12731000000</v>
      </c>
      <c r="AE2312" s="4">
        <v>12767500000</v>
      </c>
      <c r="AF2312" s="4">
        <v>12876600000</v>
      </c>
      <c r="AG2312" s="4">
        <v>12988600000</v>
      </c>
    </row>
    <row r="2313" spans="1:33">
      <c r="A2313" t="s">
        <v>4663</v>
      </c>
      <c r="B2313" t="s">
        <v>132</v>
      </c>
      <c r="C2313" s="4">
        <v>2698990</v>
      </c>
      <c r="D2313" s="4">
        <v>2790900</v>
      </c>
      <c r="E2313" s="4">
        <v>2856150</v>
      </c>
      <c r="F2313" s="4">
        <v>2944890</v>
      </c>
      <c r="G2313" s="4">
        <v>3033110</v>
      </c>
      <c r="H2313" s="4">
        <v>3092180</v>
      </c>
      <c r="I2313" s="4">
        <v>3174830</v>
      </c>
      <c r="J2313" s="4">
        <v>3252990</v>
      </c>
      <c r="K2313" s="4">
        <v>3326990</v>
      </c>
      <c r="L2313" s="4">
        <v>3394030</v>
      </c>
      <c r="M2313" s="4">
        <v>3454110</v>
      </c>
      <c r="N2313" s="4">
        <v>3506460</v>
      </c>
      <c r="O2313" s="4">
        <v>3551430</v>
      </c>
      <c r="P2313" s="4">
        <v>3567130</v>
      </c>
      <c r="Q2313" s="4">
        <v>3575100</v>
      </c>
      <c r="R2313" s="4">
        <v>3595910</v>
      </c>
      <c r="S2313" s="4">
        <v>3585430</v>
      </c>
      <c r="T2313" s="4">
        <v>3588730</v>
      </c>
      <c r="U2313" s="4">
        <v>3584240</v>
      </c>
      <c r="V2313" s="4">
        <v>3554710</v>
      </c>
      <c r="W2313" s="4">
        <v>3545310</v>
      </c>
      <c r="X2313" s="4">
        <v>3535750</v>
      </c>
      <c r="Y2313" s="4">
        <v>3528770</v>
      </c>
      <c r="Z2313" s="4">
        <v>3525440</v>
      </c>
      <c r="AA2313" s="4">
        <v>3526150</v>
      </c>
      <c r="AB2313" s="4">
        <v>3548190</v>
      </c>
      <c r="AC2313" s="4">
        <v>3555500</v>
      </c>
      <c r="AD2313" s="4">
        <v>3585360</v>
      </c>
      <c r="AE2313" s="4">
        <v>3600810</v>
      </c>
      <c r="AF2313" s="4">
        <v>3636370</v>
      </c>
      <c r="AG2313" s="4">
        <v>3674400</v>
      </c>
    </row>
    <row r="2314" spans="1:33">
      <c r="A2314" t="s">
        <v>4662</v>
      </c>
      <c r="B2314" t="s">
        <v>132</v>
      </c>
      <c r="C2314" s="4">
        <v>465352000</v>
      </c>
      <c r="D2314" s="4">
        <v>547121000</v>
      </c>
      <c r="E2314" s="4">
        <v>556986000</v>
      </c>
      <c r="F2314" s="4">
        <v>524879000</v>
      </c>
      <c r="G2314" s="4">
        <v>534988000</v>
      </c>
      <c r="H2314" s="4">
        <v>531271000</v>
      </c>
      <c r="I2314" s="4">
        <v>544685000</v>
      </c>
      <c r="J2314" s="4">
        <v>565194000</v>
      </c>
      <c r="K2314" s="4">
        <v>578958000</v>
      </c>
      <c r="L2314" s="4">
        <v>593019000</v>
      </c>
      <c r="M2314" s="4">
        <v>606267000</v>
      </c>
      <c r="N2314" s="4">
        <v>617283000</v>
      </c>
      <c r="O2314" s="4">
        <v>625438000</v>
      </c>
      <c r="P2314" s="4">
        <v>632690000</v>
      </c>
      <c r="Q2314" s="4">
        <v>636320000</v>
      </c>
      <c r="R2314" s="4">
        <v>627614000</v>
      </c>
      <c r="S2314" s="4">
        <v>618170000</v>
      </c>
      <c r="T2314" s="4">
        <v>618568000</v>
      </c>
      <c r="U2314" s="4">
        <v>615865000</v>
      </c>
      <c r="V2314" s="4">
        <v>607741000</v>
      </c>
      <c r="W2314" s="4">
        <v>589216000</v>
      </c>
      <c r="X2314" s="4">
        <v>575084000</v>
      </c>
      <c r="Y2314" s="4">
        <v>574151000</v>
      </c>
      <c r="Z2314" s="4">
        <v>565637000</v>
      </c>
      <c r="AA2314" s="4">
        <v>549651000</v>
      </c>
      <c r="AB2314" s="4">
        <v>529824000</v>
      </c>
      <c r="AC2314" s="4">
        <v>519858000</v>
      </c>
      <c r="AD2314" s="4">
        <v>560589000</v>
      </c>
      <c r="AE2314" s="4">
        <v>566711000</v>
      </c>
      <c r="AF2314" s="4">
        <v>577736000</v>
      </c>
      <c r="AG2314" s="4">
        <v>587981000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204837000</v>
      </c>
      <c r="D2317" s="4">
        <v>202947000</v>
      </c>
      <c r="E2317" s="4">
        <v>198601000</v>
      </c>
      <c r="F2317" s="4">
        <v>195443000</v>
      </c>
      <c r="G2317" s="4">
        <v>191519000</v>
      </c>
      <c r="H2317" s="4">
        <v>185318000</v>
      </c>
      <c r="I2317" s="4">
        <v>180136000</v>
      </c>
      <c r="J2317" s="4">
        <v>174361000</v>
      </c>
      <c r="K2317" s="4">
        <v>168136000</v>
      </c>
      <c r="L2317" s="4">
        <v>161424000</v>
      </c>
      <c r="M2317" s="4">
        <v>154317000</v>
      </c>
      <c r="N2317" s="4">
        <v>146923000</v>
      </c>
      <c r="O2317" s="4">
        <v>139355000</v>
      </c>
      <c r="P2317" s="4">
        <v>139542000</v>
      </c>
      <c r="Q2317" s="4">
        <v>139378000</v>
      </c>
      <c r="R2317" s="4">
        <v>139707000</v>
      </c>
      <c r="S2317" s="4">
        <v>138752000</v>
      </c>
      <c r="T2317" s="4">
        <v>138466000</v>
      </c>
      <c r="U2317" s="4">
        <v>137951000</v>
      </c>
      <c r="V2317" s="4">
        <v>136450000</v>
      </c>
      <c r="W2317" s="4">
        <v>135754000</v>
      </c>
      <c r="X2317" s="4">
        <v>135052000</v>
      </c>
      <c r="Y2317" s="4">
        <v>134451000</v>
      </c>
      <c r="Z2317" s="4">
        <v>133991000</v>
      </c>
      <c r="AA2317" s="4">
        <v>133685000</v>
      </c>
      <c r="AB2317" s="4">
        <v>134396000</v>
      </c>
      <c r="AC2317" s="4">
        <v>134537000</v>
      </c>
      <c r="AD2317" s="4">
        <v>135482000</v>
      </c>
      <c r="AE2317" s="4">
        <v>135850000</v>
      </c>
      <c r="AF2317" s="4">
        <v>137016000</v>
      </c>
      <c r="AG2317" s="4">
        <v>138269000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3480330</v>
      </c>
      <c r="D2320" s="4">
        <v>3238180</v>
      </c>
      <c r="E2320" s="4">
        <v>3002530</v>
      </c>
      <c r="F2320" s="4">
        <v>2773550</v>
      </c>
      <c r="G2320" s="4">
        <v>2550980</v>
      </c>
      <c r="H2320" s="4">
        <v>2364610</v>
      </c>
      <c r="I2320" s="4">
        <v>2151790</v>
      </c>
      <c r="J2320" s="4">
        <v>1972860</v>
      </c>
      <c r="K2320" s="4">
        <v>1796050</v>
      </c>
      <c r="L2320" s="4">
        <v>1621520</v>
      </c>
      <c r="M2320" s="4">
        <v>1449120</v>
      </c>
      <c r="N2320" s="4">
        <v>1278210</v>
      </c>
      <c r="O2320" s="4">
        <v>1130620</v>
      </c>
      <c r="P2320" s="4">
        <v>1042320</v>
      </c>
      <c r="Q2320">
        <v>968525</v>
      </c>
      <c r="R2320">
        <v>896298</v>
      </c>
      <c r="S2320">
        <v>826031</v>
      </c>
      <c r="T2320">
        <v>741191</v>
      </c>
      <c r="U2320">
        <v>692483</v>
      </c>
      <c r="V2320">
        <v>629960</v>
      </c>
      <c r="W2320">
        <v>571554</v>
      </c>
      <c r="X2320">
        <v>517872</v>
      </c>
      <c r="Y2320">
        <v>482147</v>
      </c>
      <c r="Z2320">
        <v>436436</v>
      </c>
      <c r="AA2320">
        <v>395309</v>
      </c>
      <c r="AB2320">
        <v>369719</v>
      </c>
      <c r="AC2320">
        <v>346487</v>
      </c>
      <c r="AD2320">
        <v>313582</v>
      </c>
      <c r="AE2320">
        <v>294153</v>
      </c>
      <c r="AF2320">
        <v>276066</v>
      </c>
      <c r="AG2320">
        <v>259415</v>
      </c>
    </row>
    <row r="2321" spans="1:33">
      <c r="A2321" t="s">
        <v>4655</v>
      </c>
      <c r="B2321" t="s">
        <v>132</v>
      </c>
      <c r="C2321" s="4">
        <v>984960000</v>
      </c>
      <c r="D2321" s="4">
        <v>945314000</v>
      </c>
      <c r="E2321" s="4">
        <v>904771000</v>
      </c>
      <c r="F2321" s="4">
        <v>863426000</v>
      </c>
      <c r="G2321" s="4">
        <v>821374000</v>
      </c>
      <c r="H2321" s="4">
        <v>789263000</v>
      </c>
      <c r="I2321" s="4">
        <v>746105000</v>
      </c>
      <c r="J2321" s="4">
        <v>712592000</v>
      </c>
      <c r="K2321" s="4">
        <v>678289000</v>
      </c>
      <c r="L2321" s="4">
        <v>643301000</v>
      </c>
      <c r="M2321" s="4">
        <v>607377000</v>
      </c>
      <c r="N2321" s="4">
        <v>570472000</v>
      </c>
      <c r="O2321" s="4">
        <v>542315000</v>
      </c>
      <c r="P2321" s="4">
        <v>501277000</v>
      </c>
      <c r="Q2321" s="4">
        <v>469733000</v>
      </c>
      <c r="R2321" s="4">
        <v>437889000</v>
      </c>
      <c r="S2321" s="4">
        <v>406148000</v>
      </c>
      <c r="T2321" s="4">
        <v>366499000</v>
      </c>
      <c r="U2321" s="4">
        <v>343722000</v>
      </c>
      <c r="V2321" s="4">
        <v>313856000</v>
      </c>
      <c r="W2321" s="4">
        <v>285795000</v>
      </c>
      <c r="X2321" s="4">
        <v>259769000</v>
      </c>
      <c r="Y2321" s="4">
        <v>242547000</v>
      </c>
      <c r="Z2321" s="4">
        <v>220234000</v>
      </c>
      <c r="AA2321" s="4">
        <v>199860000</v>
      </c>
      <c r="AB2321" s="4">
        <v>187325000</v>
      </c>
      <c r="AC2321" s="4">
        <v>175875000</v>
      </c>
      <c r="AD2321" s="4">
        <v>159463000</v>
      </c>
      <c r="AE2321" s="4">
        <v>149882000</v>
      </c>
      <c r="AF2321" s="4">
        <v>140954000</v>
      </c>
      <c r="AG2321" s="4">
        <v>132679000</v>
      </c>
    </row>
    <row r="2322" spans="1:33">
      <c r="A2322" t="s">
        <v>4654</v>
      </c>
      <c r="B2322" t="s">
        <v>132</v>
      </c>
      <c r="C2322" s="4">
        <v>1590990000</v>
      </c>
      <c r="D2322" s="4">
        <v>1516770000</v>
      </c>
      <c r="E2322" s="4">
        <v>1451750000</v>
      </c>
      <c r="F2322" s="4">
        <v>1391290000</v>
      </c>
      <c r="G2322" s="4">
        <v>1323880000</v>
      </c>
      <c r="H2322" s="4">
        <v>1273010000</v>
      </c>
      <c r="I2322" s="4">
        <v>1202820000</v>
      </c>
      <c r="J2322" s="4">
        <v>1147750000</v>
      </c>
      <c r="K2322" s="4">
        <v>1092040000</v>
      </c>
      <c r="L2322" s="4">
        <v>1034880000</v>
      </c>
      <c r="M2322" s="4">
        <v>976255000</v>
      </c>
      <c r="N2322" s="4">
        <v>916183000</v>
      </c>
      <c r="O2322" s="4">
        <v>870284000</v>
      </c>
      <c r="P2322" s="4">
        <v>803959000</v>
      </c>
      <c r="Q2322" s="4">
        <v>752992000</v>
      </c>
      <c r="R2322" s="4">
        <v>702130000</v>
      </c>
      <c r="S2322" s="4">
        <v>651109000</v>
      </c>
      <c r="T2322" s="4">
        <v>587122000</v>
      </c>
      <c r="U2322" s="4">
        <v>550492000</v>
      </c>
      <c r="V2322" s="4">
        <v>502572000</v>
      </c>
      <c r="W2322" s="4">
        <v>457931000</v>
      </c>
      <c r="X2322" s="4">
        <v>416382000</v>
      </c>
      <c r="Y2322" s="4">
        <v>388627000</v>
      </c>
      <c r="Z2322" s="4">
        <v>352964000</v>
      </c>
      <c r="AA2322" s="4">
        <v>320600000</v>
      </c>
      <c r="AB2322" s="4">
        <v>300939000</v>
      </c>
      <c r="AC2322" s="4">
        <v>282637000</v>
      </c>
      <c r="AD2322" s="4">
        <v>255385000</v>
      </c>
      <c r="AE2322" s="4">
        <v>239831000</v>
      </c>
      <c r="AF2322" s="4">
        <v>225321000</v>
      </c>
      <c r="AG2322" s="4">
        <v>211901000</v>
      </c>
    </row>
    <row r="2323" spans="1:33">
      <c r="A2323" t="s">
        <v>4653</v>
      </c>
      <c r="B2323" t="s">
        <v>132</v>
      </c>
      <c r="C2323" s="4">
        <v>112122000</v>
      </c>
      <c r="D2323" s="4">
        <v>107609000</v>
      </c>
      <c r="E2323" s="4">
        <v>102993000</v>
      </c>
      <c r="F2323" s="4">
        <v>98287000</v>
      </c>
      <c r="G2323" s="4">
        <v>93500100</v>
      </c>
      <c r="H2323" s="4">
        <v>89844800</v>
      </c>
      <c r="I2323" s="4">
        <v>84932000</v>
      </c>
      <c r="J2323" s="4">
        <v>81117100</v>
      </c>
      <c r="K2323" s="4">
        <v>77212200</v>
      </c>
      <c r="L2323" s="4">
        <v>73229400</v>
      </c>
      <c r="M2323" s="4">
        <v>69140000</v>
      </c>
      <c r="N2323" s="4">
        <v>64939000</v>
      </c>
      <c r="O2323" s="4">
        <v>61733800</v>
      </c>
      <c r="P2323" s="4">
        <v>57062200</v>
      </c>
      <c r="Q2323" s="4">
        <v>53471500</v>
      </c>
      <c r="R2323" s="4">
        <v>49846600</v>
      </c>
      <c r="S2323" s="4">
        <v>46233400</v>
      </c>
      <c r="T2323" s="4">
        <v>41720000</v>
      </c>
      <c r="U2323" s="4">
        <v>39127100</v>
      </c>
      <c r="V2323" s="4">
        <v>35727500</v>
      </c>
      <c r="W2323" s="4">
        <v>32533100</v>
      </c>
      <c r="X2323" s="4">
        <v>29570500</v>
      </c>
      <c r="Y2323" s="4">
        <v>27610100</v>
      </c>
      <c r="Z2323" s="4">
        <v>25070100</v>
      </c>
      <c r="AA2323" s="4">
        <v>22750800</v>
      </c>
      <c r="AB2323" s="4">
        <v>21324000</v>
      </c>
      <c r="AC2323" s="4">
        <v>20020500</v>
      </c>
      <c r="AD2323" s="4">
        <v>18152300</v>
      </c>
      <c r="AE2323" s="4">
        <v>17061700</v>
      </c>
      <c r="AF2323" s="4">
        <v>16045300</v>
      </c>
      <c r="AG2323" s="4">
        <v>15103400</v>
      </c>
    </row>
    <row r="2324" spans="1:33">
      <c r="A2324" t="s">
        <v>4652</v>
      </c>
      <c r="B2324" t="s">
        <v>132</v>
      </c>
      <c r="C2324" s="4">
        <v>71597600</v>
      </c>
      <c r="D2324" s="4">
        <v>78482400</v>
      </c>
      <c r="E2324" s="4">
        <v>75118000</v>
      </c>
      <c r="F2324" s="4">
        <v>65824800</v>
      </c>
      <c r="G2324" s="4">
        <v>62292100</v>
      </c>
      <c r="H2324" s="4">
        <v>58597400</v>
      </c>
      <c r="I2324" s="4">
        <v>55586100</v>
      </c>
      <c r="J2324" s="4">
        <v>54031300</v>
      </c>
      <c r="K2324" s="4">
        <v>51773700</v>
      </c>
      <c r="L2324" s="4">
        <v>49525600</v>
      </c>
      <c r="M2324" s="4">
        <v>47183000</v>
      </c>
      <c r="N2324" s="4">
        <v>44647900</v>
      </c>
      <c r="O2324" s="4">
        <v>42671000</v>
      </c>
      <c r="P2324" s="4">
        <v>39727600</v>
      </c>
      <c r="Q2324" s="4">
        <v>37385300</v>
      </c>
      <c r="R2324" s="4">
        <v>34180700</v>
      </c>
      <c r="S2324" s="4">
        <v>31359900</v>
      </c>
      <c r="T2324" s="4">
        <v>28294000</v>
      </c>
      <c r="U2324" s="4">
        <v>26466900</v>
      </c>
      <c r="V2324" s="4">
        <v>24076300</v>
      </c>
      <c r="W2324" s="4">
        <v>21333500</v>
      </c>
      <c r="X2324" s="4">
        <v>18976900</v>
      </c>
      <c r="Y2324" s="4">
        <v>17736700</v>
      </c>
      <c r="Z2324" s="4">
        <v>15897000</v>
      </c>
      <c r="AA2324" s="4">
        <v>14033500</v>
      </c>
      <c r="AB2324" s="4">
        <v>12612100</v>
      </c>
      <c r="AC2324" s="4">
        <v>11595500</v>
      </c>
      <c r="AD2324" s="4">
        <v>11245500</v>
      </c>
      <c r="AE2324" s="4">
        <v>10645400</v>
      </c>
      <c r="AF2324" s="4">
        <v>10109500</v>
      </c>
      <c r="AG2324" s="4">
        <v>9592520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14683900</v>
      </c>
      <c r="D2327" s="4">
        <v>13684500</v>
      </c>
      <c r="E2327" s="4">
        <v>12719700</v>
      </c>
      <c r="F2327" s="4">
        <v>11780600</v>
      </c>
      <c r="G2327" s="4">
        <v>10864200</v>
      </c>
      <c r="H2327" s="4">
        <v>10100300</v>
      </c>
      <c r="I2327" s="4">
        <v>9219490</v>
      </c>
      <c r="J2327" s="4">
        <v>8481180</v>
      </c>
      <c r="K2327" s="4">
        <v>7751230</v>
      </c>
      <c r="L2327" s="4">
        <v>7029940</v>
      </c>
      <c r="M2327" s="4">
        <v>6315440</v>
      </c>
      <c r="N2327" s="4">
        <v>5608160</v>
      </c>
      <c r="O2327" s="4">
        <v>4999750</v>
      </c>
      <c r="P2327" s="4">
        <v>4593920</v>
      </c>
      <c r="Q2327" s="4">
        <v>4277440</v>
      </c>
      <c r="R2327" s="4">
        <v>3960670</v>
      </c>
      <c r="S2327" s="4">
        <v>3651290</v>
      </c>
      <c r="T2327" s="4">
        <v>3278070</v>
      </c>
      <c r="U2327" s="4">
        <v>3062060</v>
      </c>
      <c r="V2327" s="4">
        <v>2787130</v>
      </c>
      <c r="W2327" s="4">
        <v>2530490</v>
      </c>
      <c r="X2327" s="4">
        <v>2293740</v>
      </c>
      <c r="Y2327" s="4">
        <v>2135510</v>
      </c>
      <c r="Z2327" s="4">
        <v>1933830</v>
      </c>
      <c r="AA2327" s="4">
        <v>1750610</v>
      </c>
      <c r="AB2327" s="4">
        <v>1637050</v>
      </c>
      <c r="AC2327" s="4">
        <v>1533710</v>
      </c>
      <c r="AD2327" s="4">
        <v>1388050</v>
      </c>
      <c r="AE2327" s="4">
        <v>1302310</v>
      </c>
      <c r="AF2327" s="4">
        <v>1222260</v>
      </c>
      <c r="AG2327" s="4">
        <v>1148340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1418310</v>
      </c>
      <c r="D2331" s="4">
        <v>1466610</v>
      </c>
      <c r="E2331" s="4">
        <v>1500900</v>
      </c>
      <c r="F2331" s="4">
        <v>1547530</v>
      </c>
      <c r="G2331" s="4">
        <v>1593890</v>
      </c>
      <c r="H2331" s="4">
        <v>1624930</v>
      </c>
      <c r="I2331" s="4">
        <v>1668370</v>
      </c>
      <c r="J2331" s="4">
        <v>1709440</v>
      </c>
      <c r="K2331" s="4">
        <v>1748330</v>
      </c>
      <c r="L2331" s="4">
        <v>1783560</v>
      </c>
      <c r="M2331" s="4">
        <v>1815130</v>
      </c>
      <c r="N2331" s="4">
        <v>1842640</v>
      </c>
      <c r="O2331" s="4">
        <v>1866270</v>
      </c>
      <c r="P2331" s="4">
        <v>1874520</v>
      </c>
      <c r="Q2331" s="4">
        <v>1878710</v>
      </c>
      <c r="R2331" s="4">
        <v>1889640</v>
      </c>
      <c r="S2331" s="4">
        <v>1884140</v>
      </c>
      <c r="T2331" s="4">
        <v>1885870</v>
      </c>
      <c r="U2331" s="4">
        <v>1883510</v>
      </c>
      <c r="V2331" s="4">
        <v>1867990</v>
      </c>
      <c r="W2331" s="4">
        <v>1863050</v>
      </c>
      <c r="X2331" s="4">
        <v>1858030</v>
      </c>
      <c r="Y2331" s="4">
        <v>1854360</v>
      </c>
      <c r="Z2331" s="4">
        <v>1852610</v>
      </c>
      <c r="AA2331" s="4">
        <v>1852980</v>
      </c>
      <c r="AB2331" s="4">
        <v>1864560</v>
      </c>
      <c r="AC2331" s="4">
        <v>1868410</v>
      </c>
      <c r="AD2331" s="4">
        <v>1884100</v>
      </c>
      <c r="AE2331" s="4">
        <v>1892220</v>
      </c>
      <c r="AF2331" s="4">
        <v>1910910</v>
      </c>
      <c r="AG2331" s="4">
        <v>1930890</v>
      </c>
    </row>
    <row r="2332" spans="1:33">
      <c r="A2332" t="s">
        <v>4644</v>
      </c>
      <c r="B2332" t="s">
        <v>132</v>
      </c>
      <c r="C2332" s="4">
        <v>665013000</v>
      </c>
      <c r="D2332" s="4">
        <v>680003000</v>
      </c>
      <c r="E2332" s="4">
        <v>692264000</v>
      </c>
      <c r="F2332" s="4">
        <v>713458000</v>
      </c>
      <c r="G2332" s="4">
        <v>731204000</v>
      </c>
      <c r="H2332" s="4">
        <v>742249000</v>
      </c>
      <c r="I2332" s="4">
        <v>757982000</v>
      </c>
      <c r="J2332" s="4">
        <v>772111000</v>
      </c>
      <c r="K2332" s="4">
        <v>785338000</v>
      </c>
      <c r="L2332" s="4">
        <v>796909000</v>
      </c>
      <c r="M2332" s="4">
        <v>806717000</v>
      </c>
      <c r="N2332" s="4">
        <v>814601000</v>
      </c>
      <c r="O2332" s="4">
        <v>820337000</v>
      </c>
      <c r="P2332" s="4">
        <v>823401000</v>
      </c>
      <c r="Q2332" s="4">
        <v>824223000</v>
      </c>
      <c r="R2332" s="4">
        <v>829104000</v>
      </c>
      <c r="S2332" s="4">
        <v>825403000</v>
      </c>
      <c r="T2332" s="4">
        <v>825468000</v>
      </c>
      <c r="U2332" s="4">
        <v>823781000</v>
      </c>
      <c r="V2332" s="4">
        <v>815844000</v>
      </c>
      <c r="W2332" s="4">
        <v>813377000</v>
      </c>
      <c r="X2332" s="4">
        <v>811478000</v>
      </c>
      <c r="Y2332" s="4">
        <v>809032000</v>
      </c>
      <c r="Z2332" s="4">
        <v>807670000</v>
      </c>
      <c r="AA2332" s="4">
        <v>807538000</v>
      </c>
      <c r="AB2332" s="4">
        <v>813022000</v>
      </c>
      <c r="AC2332" s="4">
        <v>814901000</v>
      </c>
      <c r="AD2332" s="4">
        <v>818734000</v>
      </c>
      <c r="AE2332" s="4">
        <v>821078000</v>
      </c>
      <c r="AF2332" s="4">
        <v>828098000</v>
      </c>
      <c r="AG2332" s="4">
        <v>835300000</v>
      </c>
    </row>
    <row r="2333" spans="1:33">
      <c r="A2333" t="s">
        <v>4643</v>
      </c>
      <c r="B2333" t="s">
        <v>132</v>
      </c>
      <c r="C2333">
        <v>161452</v>
      </c>
      <c r="D2333">
        <v>166950</v>
      </c>
      <c r="E2333">
        <v>170853</v>
      </c>
      <c r="F2333">
        <v>176161</v>
      </c>
      <c r="G2333">
        <v>181439</v>
      </c>
      <c r="H2333">
        <v>184972</v>
      </c>
      <c r="I2333">
        <v>189917</v>
      </c>
      <c r="J2333">
        <v>194592</v>
      </c>
      <c r="K2333">
        <v>199019</v>
      </c>
      <c r="L2333">
        <v>203029</v>
      </c>
      <c r="M2333">
        <v>206623</v>
      </c>
      <c r="N2333">
        <v>209754</v>
      </c>
      <c r="O2333">
        <v>212444</v>
      </c>
      <c r="P2333">
        <v>213384</v>
      </c>
      <c r="Q2333">
        <v>213861</v>
      </c>
      <c r="R2333">
        <v>215105</v>
      </c>
      <c r="S2333">
        <v>214478</v>
      </c>
      <c r="T2333">
        <v>214676</v>
      </c>
      <c r="U2333">
        <v>214407</v>
      </c>
      <c r="V2333">
        <v>212640</v>
      </c>
      <c r="W2333">
        <v>212078</v>
      </c>
      <c r="X2333">
        <v>211507</v>
      </c>
      <c r="Y2333">
        <v>211089</v>
      </c>
      <c r="Z2333">
        <v>210890</v>
      </c>
      <c r="AA2333">
        <v>210932</v>
      </c>
      <c r="AB2333">
        <v>212250</v>
      </c>
      <c r="AC2333">
        <v>212688</v>
      </c>
      <c r="AD2333">
        <v>214474</v>
      </c>
      <c r="AE2333">
        <v>215398</v>
      </c>
      <c r="AF2333">
        <v>217526</v>
      </c>
      <c r="AG2333">
        <v>219800</v>
      </c>
    </row>
    <row r="2334" spans="1:33">
      <c r="A2334" t="s">
        <v>4642</v>
      </c>
      <c r="B2334" t="s">
        <v>132</v>
      </c>
      <c r="C2334" s="4">
        <v>29926900</v>
      </c>
      <c r="D2334" s="4">
        <v>35185500</v>
      </c>
      <c r="E2334" s="4">
        <v>35819900</v>
      </c>
      <c r="F2334" s="4">
        <v>33755100</v>
      </c>
      <c r="G2334" s="4">
        <v>34405200</v>
      </c>
      <c r="H2334" s="4">
        <v>34166100</v>
      </c>
      <c r="I2334" s="4">
        <v>35028800</v>
      </c>
      <c r="J2334" s="4">
        <v>36347700</v>
      </c>
      <c r="K2334" s="4">
        <v>37232900</v>
      </c>
      <c r="L2334" s="4">
        <v>38137100</v>
      </c>
      <c r="M2334" s="4">
        <v>38989100</v>
      </c>
      <c r="N2334" s="4">
        <v>39697600</v>
      </c>
      <c r="O2334" s="4">
        <v>40222000</v>
      </c>
      <c r="P2334" s="4">
        <v>40688400</v>
      </c>
      <c r="Q2334" s="4">
        <v>40921800</v>
      </c>
      <c r="R2334" s="4">
        <v>40362000</v>
      </c>
      <c r="S2334" s="4">
        <v>39754600</v>
      </c>
      <c r="T2334" s="4">
        <v>39780200</v>
      </c>
      <c r="U2334" s="4">
        <v>39606400</v>
      </c>
      <c r="V2334" s="4">
        <v>39083900</v>
      </c>
      <c r="W2334" s="4">
        <v>37892500</v>
      </c>
      <c r="X2334" s="4">
        <v>36983700</v>
      </c>
      <c r="Y2334" s="4">
        <v>36923800</v>
      </c>
      <c r="Z2334" s="4">
        <v>36376200</v>
      </c>
      <c r="AA2334" s="4">
        <v>35348200</v>
      </c>
      <c r="AB2334" s="4">
        <v>34073000</v>
      </c>
      <c r="AC2334" s="4">
        <v>33432200</v>
      </c>
      <c r="AD2334" s="4">
        <v>36051600</v>
      </c>
      <c r="AE2334" s="4">
        <v>36445300</v>
      </c>
      <c r="AF2334" s="4">
        <v>37154300</v>
      </c>
      <c r="AG2334" s="4">
        <v>37813100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688713</v>
      </c>
      <c r="D2337">
        <v>682358</v>
      </c>
      <c r="E2337">
        <v>667746</v>
      </c>
      <c r="F2337">
        <v>657127</v>
      </c>
      <c r="G2337">
        <v>643933</v>
      </c>
      <c r="H2337">
        <v>623084</v>
      </c>
      <c r="I2337">
        <v>605661</v>
      </c>
      <c r="J2337">
        <v>586245</v>
      </c>
      <c r="K2337">
        <v>565313</v>
      </c>
      <c r="L2337">
        <v>542748</v>
      </c>
      <c r="M2337">
        <v>518850</v>
      </c>
      <c r="N2337">
        <v>493992</v>
      </c>
      <c r="O2337">
        <v>468545</v>
      </c>
      <c r="P2337">
        <v>469174</v>
      </c>
      <c r="Q2337">
        <v>468622</v>
      </c>
      <c r="R2337">
        <v>469728</v>
      </c>
      <c r="S2337">
        <v>466517</v>
      </c>
      <c r="T2337">
        <v>465558</v>
      </c>
      <c r="U2337">
        <v>463824</v>
      </c>
      <c r="V2337">
        <v>458780</v>
      </c>
      <c r="W2337">
        <v>456439</v>
      </c>
      <c r="X2337">
        <v>454079</v>
      </c>
      <c r="Y2337">
        <v>452057</v>
      </c>
      <c r="Z2337">
        <v>450510</v>
      </c>
      <c r="AA2337">
        <v>449482</v>
      </c>
      <c r="AB2337">
        <v>451872</v>
      </c>
      <c r="AC2337">
        <v>452347</v>
      </c>
      <c r="AD2337">
        <v>455522</v>
      </c>
      <c r="AE2337">
        <v>456762</v>
      </c>
      <c r="AF2337">
        <v>460681</v>
      </c>
      <c r="AG2337">
        <v>464893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1697330</v>
      </c>
      <c r="D2340" s="4">
        <v>1579240</v>
      </c>
      <c r="E2340" s="4">
        <v>1464320</v>
      </c>
      <c r="F2340" s="4">
        <v>1352640</v>
      </c>
      <c r="G2340" s="4">
        <v>1244100</v>
      </c>
      <c r="H2340" s="4">
        <v>1153200</v>
      </c>
      <c r="I2340" s="4">
        <v>1049420</v>
      </c>
      <c r="J2340">
        <v>962153</v>
      </c>
      <c r="K2340">
        <v>875922</v>
      </c>
      <c r="L2340">
        <v>790804</v>
      </c>
      <c r="M2340">
        <v>706728</v>
      </c>
      <c r="N2340">
        <v>623374</v>
      </c>
      <c r="O2340">
        <v>551397</v>
      </c>
      <c r="P2340">
        <v>508332</v>
      </c>
      <c r="Q2340">
        <v>472343</v>
      </c>
      <c r="R2340">
        <v>437119</v>
      </c>
      <c r="S2340">
        <v>402850</v>
      </c>
      <c r="T2340">
        <v>361474</v>
      </c>
      <c r="U2340">
        <v>337719</v>
      </c>
      <c r="V2340">
        <v>307227</v>
      </c>
      <c r="W2340">
        <v>278743</v>
      </c>
      <c r="X2340">
        <v>252563</v>
      </c>
      <c r="Y2340">
        <v>235140</v>
      </c>
      <c r="Z2340">
        <v>212847</v>
      </c>
      <c r="AA2340">
        <v>192790</v>
      </c>
      <c r="AB2340">
        <v>180309</v>
      </c>
      <c r="AC2340">
        <v>168979</v>
      </c>
      <c r="AD2340">
        <v>152932</v>
      </c>
      <c r="AE2340">
        <v>143456</v>
      </c>
      <c r="AF2340">
        <v>134636</v>
      </c>
      <c r="AG2340">
        <v>126515</v>
      </c>
    </row>
    <row r="2341" spans="1:33">
      <c r="A2341" t="s">
        <v>4635</v>
      </c>
      <c r="B2341" t="s">
        <v>132</v>
      </c>
      <c r="C2341" s="4">
        <v>364313000</v>
      </c>
      <c r="D2341" s="4">
        <v>349649000</v>
      </c>
      <c r="E2341" s="4">
        <v>334653000</v>
      </c>
      <c r="F2341" s="4">
        <v>319361000</v>
      </c>
      <c r="G2341" s="4">
        <v>303807000</v>
      </c>
      <c r="H2341" s="4">
        <v>291930000</v>
      </c>
      <c r="I2341" s="4">
        <v>275967000</v>
      </c>
      <c r="J2341" s="4">
        <v>263571000</v>
      </c>
      <c r="K2341" s="4">
        <v>250883000</v>
      </c>
      <c r="L2341" s="4">
        <v>237942000</v>
      </c>
      <c r="M2341" s="4">
        <v>224654000</v>
      </c>
      <c r="N2341" s="4">
        <v>211004000</v>
      </c>
      <c r="O2341" s="4">
        <v>200589000</v>
      </c>
      <c r="P2341" s="4">
        <v>185410000</v>
      </c>
      <c r="Q2341" s="4">
        <v>173743000</v>
      </c>
      <c r="R2341" s="4">
        <v>161965000</v>
      </c>
      <c r="S2341" s="4">
        <v>150224000</v>
      </c>
      <c r="T2341" s="4">
        <v>135559000</v>
      </c>
      <c r="U2341" s="4">
        <v>127135000</v>
      </c>
      <c r="V2341" s="4">
        <v>116088000</v>
      </c>
      <c r="W2341" s="4">
        <v>105709000</v>
      </c>
      <c r="X2341" s="4">
        <v>96082500</v>
      </c>
      <c r="Y2341" s="4">
        <v>89712600</v>
      </c>
      <c r="Z2341" s="4">
        <v>81459400</v>
      </c>
      <c r="AA2341" s="4">
        <v>73923500</v>
      </c>
      <c r="AB2341" s="4">
        <v>69287300</v>
      </c>
      <c r="AC2341" s="4">
        <v>65052100</v>
      </c>
      <c r="AD2341" s="4">
        <v>58981800</v>
      </c>
      <c r="AE2341" s="4">
        <v>55437900</v>
      </c>
      <c r="AF2341" s="4">
        <v>52135500</v>
      </c>
      <c r="AG2341" s="4">
        <v>49075000</v>
      </c>
    </row>
    <row r="2342" spans="1:33">
      <c r="A2342" t="s">
        <v>4634</v>
      </c>
      <c r="B2342" t="s">
        <v>132</v>
      </c>
      <c r="C2342" s="4">
        <v>1012390000</v>
      </c>
      <c r="D2342" s="4">
        <v>965165000</v>
      </c>
      <c r="E2342" s="4">
        <v>923790000</v>
      </c>
      <c r="F2342" s="4">
        <v>885320000</v>
      </c>
      <c r="G2342" s="4">
        <v>842421000</v>
      </c>
      <c r="H2342" s="4">
        <v>810053000</v>
      </c>
      <c r="I2342" s="4">
        <v>765388000</v>
      </c>
      <c r="J2342" s="4">
        <v>730346000</v>
      </c>
      <c r="K2342" s="4">
        <v>694896000</v>
      </c>
      <c r="L2342" s="4">
        <v>658524000</v>
      </c>
      <c r="M2342" s="4">
        <v>621219000</v>
      </c>
      <c r="N2342" s="4">
        <v>582993000</v>
      </c>
      <c r="O2342" s="4">
        <v>553787000</v>
      </c>
      <c r="P2342" s="4">
        <v>511582000</v>
      </c>
      <c r="Q2342" s="4">
        <v>479150000</v>
      </c>
      <c r="R2342" s="4">
        <v>446785000</v>
      </c>
      <c r="S2342" s="4">
        <v>414319000</v>
      </c>
      <c r="T2342" s="4">
        <v>373603000</v>
      </c>
      <c r="U2342" s="4">
        <v>350293000</v>
      </c>
      <c r="V2342" s="4">
        <v>319801000</v>
      </c>
      <c r="W2342" s="4">
        <v>291394000</v>
      </c>
      <c r="X2342" s="4">
        <v>264956000</v>
      </c>
      <c r="Y2342" s="4">
        <v>247294000</v>
      </c>
      <c r="Z2342" s="4">
        <v>224601000</v>
      </c>
      <c r="AA2342" s="4">
        <v>204007000</v>
      </c>
      <c r="AB2342" s="4">
        <v>191496000</v>
      </c>
      <c r="AC2342" s="4">
        <v>179850000</v>
      </c>
      <c r="AD2342" s="4">
        <v>162509000</v>
      </c>
      <c r="AE2342" s="4">
        <v>152611000</v>
      </c>
      <c r="AF2342" s="4">
        <v>143378000</v>
      </c>
      <c r="AG2342" s="4">
        <v>134839000</v>
      </c>
    </row>
    <row r="2343" spans="1:33">
      <c r="A2343" t="s">
        <v>4633</v>
      </c>
      <c r="B2343" t="s">
        <v>132</v>
      </c>
      <c r="C2343" s="4">
        <v>41471200</v>
      </c>
      <c r="D2343" s="4">
        <v>39801900</v>
      </c>
      <c r="E2343" s="4">
        <v>38094900</v>
      </c>
      <c r="F2343" s="4">
        <v>36354000</v>
      </c>
      <c r="G2343" s="4">
        <v>34583500</v>
      </c>
      <c r="H2343" s="4">
        <v>33231500</v>
      </c>
      <c r="I2343" s="4">
        <v>31414300</v>
      </c>
      <c r="J2343" s="4">
        <v>30003300</v>
      </c>
      <c r="K2343" s="4">
        <v>28559000</v>
      </c>
      <c r="L2343" s="4">
        <v>27085800</v>
      </c>
      <c r="M2343" s="4">
        <v>25573300</v>
      </c>
      <c r="N2343" s="4">
        <v>24019400</v>
      </c>
      <c r="O2343" s="4">
        <v>22833900</v>
      </c>
      <c r="P2343" s="4">
        <v>21106000</v>
      </c>
      <c r="Q2343" s="4">
        <v>19777800</v>
      </c>
      <c r="R2343" s="4">
        <v>18437100</v>
      </c>
      <c r="S2343" s="4">
        <v>17100600</v>
      </c>
      <c r="T2343" s="4">
        <v>15431300</v>
      </c>
      <c r="U2343" s="4">
        <v>14472200</v>
      </c>
      <c r="V2343" s="4">
        <v>13214700</v>
      </c>
      <c r="W2343" s="4">
        <v>12033200</v>
      </c>
      <c r="X2343" s="4">
        <v>10937400</v>
      </c>
      <c r="Y2343" s="4">
        <v>10212300</v>
      </c>
      <c r="Z2343" s="4">
        <v>9272840</v>
      </c>
      <c r="AA2343" s="4">
        <v>8415000</v>
      </c>
      <c r="AB2343" s="4">
        <v>7887230</v>
      </c>
      <c r="AC2343" s="4">
        <v>7405130</v>
      </c>
      <c r="AD2343" s="4">
        <v>6714120</v>
      </c>
      <c r="AE2343" s="4">
        <v>6310710</v>
      </c>
      <c r="AF2343" s="4">
        <v>5934780</v>
      </c>
      <c r="AG2343" s="4">
        <v>5586390</v>
      </c>
    </row>
    <row r="2344" spans="1:33">
      <c r="A2344" t="s">
        <v>4632</v>
      </c>
      <c r="B2344" t="s">
        <v>132</v>
      </c>
      <c r="C2344" s="4">
        <v>45559600</v>
      </c>
      <c r="D2344" s="4">
        <v>49940600</v>
      </c>
      <c r="E2344" s="4">
        <v>47799700</v>
      </c>
      <c r="F2344" s="4">
        <v>41886200</v>
      </c>
      <c r="G2344" s="4">
        <v>39638200</v>
      </c>
      <c r="H2344" s="4">
        <v>37287200</v>
      </c>
      <c r="I2344" s="4">
        <v>35371000</v>
      </c>
      <c r="J2344" s="4">
        <v>34381600</v>
      </c>
      <c r="K2344" s="4">
        <v>32945000</v>
      </c>
      <c r="L2344" s="4">
        <v>31514600</v>
      </c>
      <c r="M2344" s="4">
        <v>30023900</v>
      </c>
      <c r="N2344" s="4">
        <v>28410800</v>
      </c>
      <c r="O2344" s="4">
        <v>27152800</v>
      </c>
      <c r="P2344" s="4">
        <v>25279800</v>
      </c>
      <c r="Q2344" s="4">
        <v>23789300</v>
      </c>
      <c r="R2344" s="4">
        <v>21750200</v>
      </c>
      <c r="S2344" s="4">
        <v>19955200</v>
      </c>
      <c r="T2344" s="4">
        <v>18004300</v>
      </c>
      <c r="U2344" s="4">
        <v>16841700</v>
      </c>
      <c r="V2344" s="4">
        <v>15320400</v>
      </c>
      <c r="W2344" s="4">
        <v>13575100</v>
      </c>
      <c r="X2344" s="4">
        <v>12075600</v>
      </c>
      <c r="Y2344" s="4">
        <v>11286400</v>
      </c>
      <c r="Z2344" s="4">
        <v>10115700</v>
      </c>
      <c r="AA2344" s="4">
        <v>8929940</v>
      </c>
      <c r="AB2344" s="4">
        <v>8025440</v>
      </c>
      <c r="AC2344" s="4">
        <v>7378550</v>
      </c>
      <c r="AD2344" s="4">
        <v>7155810</v>
      </c>
      <c r="AE2344" s="4">
        <v>6773970</v>
      </c>
      <c r="AF2344" s="4">
        <v>6432950</v>
      </c>
      <c r="AG2344" s="4">
        <v>6104000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7175110</v>
      </c>
      <c r="D2347" s="4">
        <v>6686760</v>
      </c>
      <c r="E2347" s="4">
        <v>6215300</v>
      </c>
      <c r="F2347" s="4">
        <v>5756430</v>
      </c>
      <c r="G2347" s="4">
        <v>5308650</v>
      </c>
      <c r="H2347" s="4">
        <v>4935360</v>
      </c>
      <c r="I2347" s="4">
        <v>4504980</v>
      </c>
      <c r="J2347" s="4">
        <v>4144210</v>
      </c>
      <c r="K2347" s="4">
        <v>3787530</v>
      </c>
      <c r="L2347" s="4">
        <v>3435080</v>
      </c>
      <c r="M2347" s="4">
        <v>3085950</v>
      </c>
      <c r="N2347" s="4">
        <v>2740350</v>
      </c>
      <c r="O2347" s="4">
        <v>2443060</v>
      </c>
      <c r="P2347" s="4">
        <v>2244750</v>
      </c>
      <c r="Q2347" s="4">
        <v>2090110</v>
      </c>
      <c r="R2347" s="4">
        <v>1935330</v>
      </c>
      <c r="S2347" s="4">
        <v>1784150</v>
      </c>
      <c r="T2347" s="4">
        <v>1601780</v>
      </c>
      <c r="U2347" s="4">
        <v>1496230</v>
      </c>
      <c r="V2347" s="4">
        <v>1361890</v>
      </c>
      <c r="W2347" s="4">
        <v>1236490</v>
      </c>
      <c r="X2347" s="4">
        <v>1120800</v>
      </c>
      <c r="Y2347" s="4">
        <v>1043490</v>
      </c>
      <c r="Z2347">
        <v>944938</v>
      </c>
      <c r="AA2347">
        <v>855410</v>
      </c>
      <c r="AB2347">
        <v>799923</v>
      </c>
      <c r="AC2347">
        <v>749427</v>
      </c>
      <c r="AD2347">
        <v>678250</v>
      </c>
      <c r="AE2347">
        <v>636358</v>
      </c>
      <c r="AF2347">
        <v>597239</v>
      </c>
      <c r="AG2347">
        <v>561120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524601</v>
      </c>
      <c r="D2351">
        <v>542465</v>
      </c>
      <c r="E2351">
        <v>555148</v>
      </c>
      <c r="F2351">
        <v>572396</v>
      </c>
      <c r="G2351">
        <v>589544</v>
      </c>
      <c r="H2351">
        <v>601024</v>
      </c>
      <c r="I2351">
        <v>617090</v>
      </c>
      <c r="J2351">
        <v>632281</v>
      </c>
      <c r="K2351">
        <v>646665</v>
      </c>
      <c r="L2351">
        <v>659696</v>
      </c>
      <c r="M2351">
        <v>671373</v>
      </c>
      <c r="N2351">
        <v>681547</v>
      </c>
      <c r="O2351">
        <v>690288</v>
      </c>
      <c r="P2351">
        <v>693340</v>
      </c>
      <c r="Q2351">
        <v>694890</v>
      </c>
      <c r="R2351">
        <v>698934</v>
      </c>
      <c r="S2351">
        <v>696897</v>
      </c>
      <c r="T2351">
        <v>697538</v>
      </c>
      <c r="U2351">
        <v>696667</v>
      </c>
      <c r="V2351">
        <v>690925</v>
      </c>
      <c r="W2351">
        <v>689099</v>
      </c>
      <c r="X2351">
        <v>687242</v>
      </c>
      <c r="Y2351">
        <v>685884</v>
      </c>
      <c r="Z2351">
        <v>685238</v>
      </c>
      <c r="AA2351">
        <v>685375</v>
      </c>
      <c r="AB2351">
        <v>689658</v>
      </c>
      <c r="AC2351">
        <v>691079</v>
      </c>
      <c r="AD2351">
        <v>696884</v>
      </c>
      <c r="AE2351">
        <v>699886</v>
      </c>
      <c r="AF2351">
        <v>706799</v>
      </c>
      <c r="AG2351">
        <v>714190</v>
      </c>
    </row>
    <row r="2352" spans="1:33">
      <c r="A2352" t="s">
        <v>4624</v>
      </c>
      <c r="B2352" t="s">
        <v>132</v>
      </c>
      <c r="C2352" s="4">
        <v>423167000</v>
      </c>
      <c r="D2352" s="4">
        <v>432705000</v>
      </c>
      <c r="E2352" s="4">
        <v>440507000</v>
      </c>
      <c r="F2352" s="4">
        <v>453994000</v>
      </c>
      <c r="G2352" s="4">
        <v>465286000</v>
      </c>
      <c r="H2352" s="4">
        <v>472314000</v>
      </c>
      <c r="I2352" s="4">
        <v>482325000</v>
      </c>
      <c r="J2352" s="4">
        <v>491316000</v>
      </c>
      <c r="K2352" s="4">
        <v>499733000</v>
      </c>
      <c r="L2352" s="4">
        <v>507096000</v>
      </c>
      <c r="M2352" s="4">
        <v>513337000</v>
      </c>
      <c r="N2352" s="4">
        <v>518354000</v>
      </c>
      <c r="O2352" s="4">
        <v>522004000</v>
      </c>
      <c r="P2352" s="4">
        <v>523954000</v>
      </c>
      <c r="Q2352" s="4">
        <v>524477000</v>
      </c>
      <c r="R2352" s="4">
        <v>527582000</v>
      </c>
      <c r="S2352" s="4">
        <v>525228000</v>
      </c>
      <c r="T2352" s="4">
        <v>525269000</v>
      </c>
      <c r="U2352" s="4">
        <v>524195000</v>
      </c>
      <c r="V2352" s="4">
        <v>519145000</v>
      </c>
      <c r="W2352" s="4">
        <v>517575000</v>
      </c>
      <c r="X2352" s="4">
        <v>516366000</v>
      </c>
      <c r="Y2352" s="4">
        <v>514810000</v>
      </c>
      <c r="Z2352" s="4">
        <v>513944000</v>
      </c>
      <c r="AA2352" s="4">
        <v>513860000</v>
      </c>
      <c r="AB2352" s="4">
        <v>517349000</v>
      </c>
      <c r="AC2352" s="4">
        <v>518544000</v>
      </c>
      <c r="AD2352" s="4">
        <v>520983000</v>
      </c>
      <c r="AE2352" s="4">
        <v>522475000</v>
      </c>
      <c r="AF2352" s="4">
        <v>526943000</v>
      </c>
      <c r="AG2352" s="4">
        <v>531525000</v>
      </c>
    </row>
    <row r="2353" spans="1:33">
      <c r="A2353" t="s">
        <v>4623</v>
      </c>
      <c r="B2353" t="s">
        <v>132</v>
      </c>
      <c r="C2353">
        <v>59717.3</v>
      </c>
      <c r="D2353">
        <v>61750.8</v>
      </c>
      <c r="E2353">
        <v>63194.6</v>
      </c>
      <c r="F2353">
        <v>65158</v>
      </c>
      <c r="G2353">
        <v>67110</v>
      </c>
      <c r="H2353">
        <v>68416.800000000003</v>
      </c>
      <c r="I2353">
        <v>70245.7</v>
      </c>
      <c r="J2353">
        <v>71974.899999999994</v>
      </c>
      <c r="K2353">
        <v>73612.399999999994</v>
      </c>
      <c r="L2353">
        <v>75095.7</v>
      </c>
      <c r="M2353">
        <v>76424.899999999994</v>
      </c>
      <c r="N2353">
        <v>77583.100000000006</v>
      </c>
      <c r="O2353">
        <v>78578.100000000006</v>
      </c>
      <c r="P2353">
        <v>78925.600000000006</v>
      </c>
      <c r="Q2353">
        <v>79102</v>
      </c>
      <c r="R2353">
        <v>79562.3</v>
      </c>
      <c r="S2353">
        <v>79330.5</v>
      </c>
      <c r="T2353">
        <v>79403.399999999994</v>
      </c>
      <c r="U2353">
        <v>79304.2</v>
      </c>
      <c r="V2353">
        <v>78650.7</v>
      </c>
      <c r="W2353">
        <v>78442.7</v>
      </c>
      <c r="X2353">
        <v>78231.399999999994</v>
      </c>
      <c r="Y2353">
        <v>78076.800000000003</v>
      </c>
      <c r="Z2353">
        <v>78003.199999999997</v>
      </c>
      <c r="AA2353">
        <v>78018.899999999994</v>
      </c>
      <c r="AB2353">
        <v>78506.399999999994</v>
      </c>
      <c r="AC2353">
        <v>78668.2</v>
      </c>
      <c r="AD2353">
        <v>79329</v>
      </c>
      <c r="AE2353">
        <v>79670.7</v>
      </c>
      <c r="AF2353">
        <v>80457.7</v>
      </c>
      <c r="AG2353">
        <v>81299</v>
      </c>
    </row>
    <row r="2354" spans="1:33">
      <c r="A2354" t="s">
        <v>4622</v>
      </c>
      <c r="B2354" t="s">
        <v>132</v>
      </c>
      <c r="C2354" s="4">
        <v>19043300</v>
      </c>
      <c r="D2354" s="4">
        <v>22389500</v>
      </c>
      <c r="E2354" s="4">
        <v>22793200</v>
      </c>
      <c r="F2354" s="4">
        <v>21479300</v>
      </c>
      <c r="G2354" s="4">
        <v>21893000</v>
      </c>
      <c r="H2354" s="4">
        <v>21740900</v>
      </c>
      <c r="I2354" s="4">
        <v>22289800</v>
      </c>
      <c r="J2354" s="4">
        <v>23129100</v>
      </c>
      <c r="K2354" s="4">
        <v>23692300</v>
      </c>
      <c r="L2354" s="4">
        <v>24267800</v>
      </c>
      <c r="M2354" s="4">
        <v>24809900</v>
      </c>
      <c r="N2354" s="4">
        <v>25260700</v>
      </c>
      <c r="O2354" s="4">
        <v>25594400</v>
      </c>
      <c r="P2354" s="4">
        <v>25891200</v>
      </c>
      <c r="Q2354" s="4">
        <v>26039700</v>
      </c>
      <c r="R2354" s="4">
        <v>25683500</v>
      </c>
      <c r="S2354" s="4">
        <v>25297000</v>
      </c>
      <c r="T2354" s="4">
        <v>25313300</v>
      </c>
      <c r="U2354" s="4">
        <v>25202700</v>
      </c>
      <c r="V2354" s="4">
        <v>24870200</v>
      </c>
      <c r="W2354" s="4">
        <v>24112100</v>
      </c>
      <c r="X2354" s="4">
        <v>23533800</v>
      </c>
      <c r="Y2354" s="4">
        <v>23495600</v>
      </c>
      <c r="Z2354" s="4">
        <v>23147200</v>
      </c>
      <c r="AA2354" s="4">
        <v>22493000</v>
      </c>
      <c r="AB2354" s="4">
        <v>21681600</v>
      </c>
      <c r="AC2354" s="4">
        <v>21273800</v>
      </c>
      <c r="AD2354" s="4">
        <v>22940600</v>
      </c>
      <c r="AE2354" s="4">
        <v>23191200</v>
      </c>
      <c r="AF2354" s="4">
        <v>23642300</v>
      </c>
      <c r="AG2354" s="4">
        <v>24061600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336530</v>
      </c>
      <c r="D2357">
        <v>333425</v>
      </c>
      <c r="E2357">
        <v>326285</v>
      </c>
      <c r="F2357">
        <v>321096</v>
      </c>
      <c r="G2357">
        <v>314649</v>
      </c>
      <c r="H2357">
        <v>304461</v>
      </c>
      <c r="I2357">
        <v>295948</v>
      </c>
      <c r="J2357">
        <v>286461</v>
      </c>
      <c r="K2357">
        <v>276233</v>
      </c>
      <c r="L2357">
        <v>265206</v>
      </c>
      <c r="M2357">
        <v>253529</v>
      </c>
      <c r="N2357">
        <v>241382</v>
      </c>
      <c r="O2357">
        <v>228948</v>
      </c>
      <c r="P2357">
        <v>229256</v>
      </c>
      <c r="Q2357">
        <v>228986</v>
      </c>
      <c r="R2357">
        <v>229526</v>
      </c>
      <c r="S2357">
        <v>227957</v>
      </c>
      <c r="T2357">
        <v>227489</v>
      </c>
      <c r="U2357">
        <v>226641</v>
      </c>
      <c r="V2357">
        <v>224176</v>
      </c>
      <c r="W2357">
        <v>223033</v>
      </c>
      <c r="X2357">
        <v>221880</v>
      </c>
      <c r="Y2357">
        <v>220891</v>
      </c>
      <c r="Z2357">
        <v>220135</v>
      </c>
      <c r="AA2357">
        <v>219633</v>
      </c>
      <c r="AB2357">
        <v>220801</v>
      </c>
      <c r="AC2357">
        <v>221033</v>
      </c>
      <c r="AD2357">
        <v>222585</v>
      </c>
      <c r="AE2357">
        <v>223190</v>
      </c>
      <c r="AF2357">
        <v>225105</v>
      </c>
      <c r="AG2357">
        <v>227164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123841000</v>
      </c>
      <c r="D2361" s="4">
        <v>118856000</v>
      </c>
      <c r="E2361" s="4">
        <v>113759000</v>
      </c>
      <c r="F2361" s="4">
        <v>108560000</v>
      </c>
      <c r="G2361" s="4">
        <v>103273000</v>
      </c>
      <c r="H2361" s="4">
        <v>99235600</v>
      </c>
      <c r="I2361" s="4">
        <v>93809200</v>
      </c>
      <c r="J2361" s="4">
        <v>89595600</v>
      </c>
      <c r="K2361" s="4">
        <v>85282600</v>
      </c>
      <c r="L2361" s="4">
        <v>80883500</v>
      </c>
      <c r="M2361" s="4">
        <v>76366700</v>
      </c>
      <c r="N2361" s="4">
        <v>71726600</v>
      </c>
      <c r="O2361" s="4">
        <v>68186300</v>
      </c>
      <c r="P2361" s="4">
        <v>63026500</v>
      </c>
      <c r="Q2361" s="4">
        <v>59060400</v>
      </c>
      <c r="R2361" s="4">
        <v>55056600</v>
      </c>
      <c r="S2361" s="4">
        <v>51065800</v>
      </c>
      <c r="T2361" s="4">
        <v>46080700</v>
      </c>
      <c r="U2361" s="4">
        <v>43216800</v>
      </c>
      <c r="V2361" s="4">
        <v>39461800</v>
      </c>
      <c r="W2361" s="4">
        <v>35933600</v>
      </c>
      <c r="X2361" s="4">
        <v>32661300</v>
      </c>
      <c r="Y2361" s="4">
        <v>30496000</v>
      </c>
      <c r="Z2361" s="4">
        <v>27690500</v>
      </c>
      <c r="AA2361" s="4">
        <v>25128800</v>
      </c>
      <c r="AB2361" s="4">
        <v>23552800</v>
      </c>
      <c r="AC2361" s="4">
        <v>22113100</v>
      </c>
      <c r="AD2361" s="4">
        <v>20049600</v>
      </c>
      <c r="AE2361" s="4">
        <v>18845000</v>
      </c>
      <c r="AF2361" s="4">
        <v>17722400</v>
      </c>
      <c r="AG2361" s="4">
        <v>16682000</v>
      </c>
    </row>
    <row r="2362" spans="1:33">
      <c r="A2362" t="s">
        <v>4614</v>
      </c>
      <c r="B2362" t="s">
        <v>132</v>
      </c>
      <c r="C2362" s="4">
        <v>68445100</v>
      </c>
      <c r="D2362" s="4">
        <v>65252300</v>
      </c>
      <c r="E2362" s="4">
        <v>62455000</v>
      </c>
      <c r="F2362" s="4">
        <v>59854100</v>
      </c>
      <c r="G2362" s="4">
        <v>56953900</v>
      </c>
      <c r="H2362" s="4">
        <v>54765500</v>
      </c>
      <c r="I2362" s="4">
        <v>51745800</v>
      </c>
      <c r="J2362" s="4">
        <v>49376800</v>
      </c>
      <c r="K2362" s="4">
        <v>46980100</v>
      </c>
      <c r="L2362" s="4">
        <v>44521000</v>
      </c>
      <c r="M2362" s="4">
        <v>41999000</v>
      </c>
      <c r="N2362" s="4">
        <v>39414600</v>
      </c>
      <c r="O2362" s="4">
        <v>37440000</v>
      </c>
      <c r="P2362" s="4">
        <v>34586700</v>
      </c>
      <c r="Q2362" s="4">
        <v>32394100</v>
      </c>
      <c r="R2362" s="4">
        <v>30206000</v>
      </c>
      <c r="S2362" s="4">
        <v>28011000</v>
      </c>
      <c r="T2362" s="4">
        <v>25258300</v>
      </c>
      <c r="U2362" s="4">
        <v>23682400</v>
      </c>
      <c r="V2362" s="4">
        <v>21620900</v>
      </c>
      <c r="W2362" s="4">
        <v>19700400</v>
      </c>
      <c r="X2362" s="4">
        <v>17913000</v>
      </c>
      <c r="Y2362" s="4">
        <v>16718900</v>
      </c>
      <c r="Z2362" s="4">
        <v>15184700</v>
      </c>
      <c r="AA2362" s="4">
        <v>13792400</v>
      </c>
      <c r="AB2362" s="4">
        <v>12946500</v>
      </c>
      <c r="AC2362" s="4">
        <v>12159200</v>
      </c>
      <c r="AD2362" s="4">
        <v>10986800</v>
      </c>
      <c r="AE2362" s="4">
        <v>10317600</v>
      </c>
      <c r="AF2362" s="4">
        <v>9693420</v>
      </c>
      <c r="AG2362" s="4">
        <v>9116080</v>
      </c>
    </row>
    <row r="2363" spans="1:33">
      <c r="A2363" t="s">
        <v>4613</v>
      </c>
      <c r="B2363" t="s">
        <v>132</v>
      </c>
      <c r="C2363" s="4">
        <v>14097300</v>
      </c>
      <c r="D2363" s="4">
        <v>13529800</v>
      </c>
      <c r="E2363" s="4">
        <v>12949600</v>
      </c>
      <c r="F2363" s="4">
        <v>12357800</v>
      </c>
      <c r="G2363" s="4">
        <v>11755900</v>
      </c>
      <c r="H2363" s="4">
        <v>11296400</v>
      </c>
      <c r="I2363" s="4">
        <v>10678700</v>
      </c>
      <c r="J2363" s="4">
        <v>10199000</v>
      </c>
      <c r="K2363" s="4">
        <v>9708040</v>
      </c>
      <c r="L2363" s="4">
        <v>9207280</v>
      </c>
      <c r="M2363" s="4">
        <v>8693110</v>
      </c>
      <c r="N2363" s="4">
        <v>8164910</v>
      </c>
      <c r="O2363" s="4">
        <v>7761910</v>
      </c>
      <c r="P2363" s="4">
        <v>7174540</v>
      </c>
      <c r="Q2363" s="4">
        <v>6723080</v>
      </c>
      <c r="R2363" s="4">
        <v>6267310</v>
      </c>
      <c r="S2363" s="4">
        <v>5813010</v>
      </c>
      <c r="T2363" s="4">
        <v>5245540</v>
      </c>
      <c r="U2363" s="4">
        <v>4919530</v>
      </c>
      <c r="V2363" s="4">
        <v>4492080</v>
      </c>
      <c r="W2363" s="4">
        <v>4090450</v>
      </c>
      <c r="X2363" s="4">
        <v>3717960</v>
      </c>
      <c r="Y2363" s="4">
        <v>3471470</v>
      </c>
      <c r="Z2363" s="4">
        <v>3152110</v>
      </c>
      <c r="AA2363" s="4">
        <v>2860510</v>
      </c>
      <c r="AB2363" s="4">
        <v>2681100</v>
      </c>
      <c r="AC2363" s="4">
        <v>2517220</v>
      </c>
      <c r="AD2363" s="4">
        <v>2282330</v>
      </c>
      <c r="AE2363" s="4">
        <v>2145200</v>
      </c>
      <c r="AF2363" s="4">
        <v>2017410</v>
      </c>
      <c r="AG2363" s="4">
        <v>1898980</v>
      </c>
    </row>
    <row r="2364" spans="1:33">
      <c r="A2364" t="s">
        <v>4612</v>
      </c>
      <c r="B2364" t="s">
        <v>132</v>
      </c>
      <c r="C2364" s="4">
        <v>3080160</v>
      </c>
      <c r="D2364" s="4">
        <v>3376350</v>
      </c>
      <c r="E2364" s="4">
        <v>3231610</v>
      </c>
      <c r="F2364" s="4">
        <v>2831810</v>
      </c>
      <c r="G2364" s="4">
        <v>2679840</v>
      </c>
      <c r="H2364" s="4">
        <v>2520890</v>
      </c>
      <c r="I2364" s="4">
        <v>2391340</v>
      </c>
      <c r="J2364" s="4">
        <v>2324450</v>
      </c>
      <c r="K2364" s="4">
        <v>2227330</v>
      </c>
      <c r="L2364" s="4">
        <v>2130620</v>
      </c>
      <c r="M2364" s="4">
        <v>2029840</v>
      </c>
      <c r="N2364" s="4">
        <v>1920780</v>
      </c>
      <c r="O2364" s="4">
        <v>1835730</v>
      </c>
      <c r="P2364" s="4">
        <v>1709100</v>
      </c>
      <c r="Q2364" s="4">
        <v>1608330</v>
      </c>
      <c r="R2364" s="4">
        <v>1470470</v>
      </c>
      <c r="S2364" s="4">
        <v>1349120</v>
      </c>
      <c r="T2364" s="4">
        <v>1217220</v>
      </c>
      <c r="U2364" s="4">
        <v>1138620</v>
      </c>
      <c r="V2364" s="4">
        <v>1035770</v>
      </c>
      <c r="W2364">
        <v>917776</v>
      </c>
      <c r="X2364">
        <v>816397</v>
      </c>
      <c r="Y2364">
        <v>763041</v>
      </c>
      <c r="Z2364">
        <v>683895</v>
      </c>
      <c r="AA2364">
        <v>603730</v>
      </c>
      <c r="AB2364">
        <v>542579</v>
      </c>
      <c r="AC2364">
        <v>498844</v>
      </c>
      <c r="AD2364">
        <v>483785</v>
      </c>
      <c r="AE2364">
        <v>457970</v>
      </c>
      <c r="AF2364">
        <v>434915</v>
      </c>
      <c r="AG2364">
        <v>412675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178327</v>
      </c>
      <c r="D2371">
        <v>184400</v>
      </c>
      <c r="E2371">
        <v>188711</v>
      </c>
      <c r="F2371">
        <v>194574</v>
      </c>
      <c r="G2371">
        <v>200403</v>
      </c>
      <c r="H2371">
        <v>204306</v>
      </c>
      <c r="I2371">
        <v>209767</v>
      </c>
      <c r="J2371">
        <v>214931</v>
      </c>
      <c r="K2371">
        <v>219821</v>
      </c>
      <c r="L2371">
        <v>224250</v>
      </c>
      <c r="M2371">
        <v>228220</v>
      </c>
      <c r="N2371">
        <v>231678</v>
      </c>
      <c r="O2371">
        <v>234649</v>
      </c>
      <c r="P2371">
        <v>235687</v>
      </c>
      <c r="Q2371">
        <v>236214</v>
      </c>
      <c r="R2371">
        <v>237588</v>
      </c>
      <c r="S2371">
        <v>236896</v>
      </c>
      <c r="T2371">
        <v>237114</v>
      </c>
      <c r="U2371">
        <v>236818</v>
      </c>
      <c r="V2371">
        <v>234866</v>
      </c>
      <c r="W2371">
        <v>234245</v>
      </c>
      <c r="X2371">
        <v>233614</v>
      </c>
      <c r="Y2371">
        <v>233152</v>
      </c>
      <c r="Z2371">
        <v>232933</v>
      </c>
      <c r="AA2371">
        <v>232979</v>
      </c>
      <c r="AB2371">
        <v>234435</v>
      </c>
      <c r="AC2371">
        <v>234918</v>
      </c>
      <c r="AD2371">
        <v>236892</v>
      </c>
      <c r="AE2371">
        <v>237912</v>
      </c>
      <c r="AF2371">
        <v>240262</v>
      </c>
      <c r="AG2371">
        <v>242774</v>
      </c>
    </row>
    <row r="2372" spans="1:33">
      <c r="A2372" t="s">
        <v>4604</v>
      </c>
      <c r="B2372" t="s">
        <v>132</v>
      </c>
      <c r="C2372" s="4">
        <v>28609200</v>
      </c>
      <c r="D2372" s="4">
        <v>29254100</v>
      </c>
      <c r="E2372" s="4">
        <v>29781500</v>
      </c>
      <c r="F2372" s="4">
        <v>30693300</v>
      </c>
      <c r="G2372" s="4">
        <v>31456800</v>
      </c>
      <c r="H2372" s="4">
        <v>31931900</v>
      </c>
      <c r="I2372" s="4">
        <v>32608700</v>
      </c>
      <c r="J2372" s="4">
        <v>33216600</v>
      </c>
      <c r="K2372" s="4">
        <v>33785600</v>
      </c>
      <c r="L2372" s="4">
        <v>34283400</v>
      </c>
      <c r="M2372" s="4">
        <v>34705300</v>
      </c>
      <c r="N2372" s="4">
        <v>35044500</v>
      </c>
      <c r="O2372" s="4">
        <v>35291300</v>
      </c>
      <c r="P2372" s="4">
        <v>35423100</v>
      </c>
      <c r="Q2372" s="4">
        <v>35458500</v>
      </c>
      <c r="R2372" s="4">
        <v>35668400</v>
      </c>
      <c r="S2372" s="4">
        <v>35509200</v>
      </c>
      <c r="T2372" s="4">
        <v>35512000</v>
      </c>
      <c r="U2372" s="4">
        <v>35439500</v>
      </c>
      <c r="V2372" s="4">
        <v>35098000</v>
      </c>
      <c r="W2372" s="4">
        <v>34991900</v>
      </c>
      <c r="X2372" s="4">
        <v>34910200</v>
      </c>
      <c r="Y2372" s="4">
        <v>34805000</v>
      </c>
      <c r="Z2372" s="4">
        <v>34746400</v>
      </c>
      <c r="AA2372" s="4">
        <v>34740700</v>
      </c>
      <c r="AB2372" s="4">
        <v>34976600</v>
      </c>
      <c r="AC2372" s="4">
        <v>35057400</v>
      </c>
      <c r="AD2372" s="4">
        <v>35222300</v>
      </c>
      <c r="AE2372" s="4">
        <v>35323200</v>
      </c>
      <c r="AF2372" s="4">
        <v>35625200</v>
      </c>
      <c r="AG2372" s="4">
        <v>35935000</v>
      </c>
    </row>
    <row r="2373" spans="1:33">
      <c r="A2373" t="s">
        <v>4603</v>
      </c>
      <c r="B2373" t="s">
        <v>132</v>
      </c>
      <c r="C2373">
        <v>20299.7</v>
      </c>
      <c r="D2373">
        <v>20990.9</v>
      </c>
      <c r="E2373">
        <v>21481.7</v>
      </c>
      <c r="F2373">
        <v>22149.1</v>
      </c>
      <c r="G2373">
        <v>22812.7</v>
      </c>
      <c r="H2373">
        <v>23256.9</v>
      </c>
      <c r="I2373">
        <v>23878.6</v>
      </c>
      <c r="J2373">
        <v>24466.400000000001</v>
      </c>
      <c r="K2373">
        <v>25023</v>
      </c>
      <c r="L2373">
        <v>25527.200000000001</v>
      </c>
      <c r="M2373">
        <v>25979.1</v>
      </c>
      <c r="N2373">
        <v>26372.799999999999</v>
      </c>
      <c r="O2373">
        <v>26711</v>
      </c>
      <c r="P2373">
        <v>26829.1</v>
      </c>
      <c r="Q2373">
        <v>26889.1</v>
      </c>
      <c r="R2373">
        <v>27045.599999999999</v>
      </c>
      <c r="S2373">
        <v>26966.799999999999</v>
      </c>
      <c r="T2373">
        <v>26991.599999999999</v>
      </c>
      <c r="U2373">
        <v>26957.9</v>
      </c>
      <c r="V2373">
        <v>26735.7</v>
      </c>
      <c r="W2373">
        <v>26665</v>
      </c>
      <c r="X2373">
        <v>26593.200000000001</v>
      </c>
      <c r="Y2373">
        <v>26540.6</v>
      </c>
      <c r="Z2373">
        <v>26515.599999999999</v>
      </c>
      <c r="AA2373">
        <v>26520.9</v>
      </c>
      <c r="AB2373">
        <v>26686.7</v>
      </c>
      <c r="AC2373">
        <v>26741.599999999999</v>
      </c>
      <c r="AD2373">
        <v>26966.3</v>
      </c>
      <c r="AE2373">
        <v>27082.400000000001</v>
      </c>
      <c r="AF2373">
        <v>27349.9</v>
      </c>
      <c r="AG2373">
        <v>27635.9</v>
      </c>
    </row>
    <row r="2374" spans="1:33">
      <c r="A2374" t="s">
        <v>4602</v>
      </c>
      <c r="B2374" t="s">
        <v>132</v>
      </c>
      <c r="C2374" s="4">
        <v>1287470</v>
      </c>
      <c r="D2374" s="4">
        <v>1513690</v>
      </c>
      <c r="E2374" s="4">
        <v>1540990</v>
      </c>
      <c r="F2374" s="4">
        <v>1452160</v>
      </c>
      <c r="G2374" s="4">
        <v>1480130</v>
      </c>
      <c r="H2374" s="4">
        <v>1469840</v>
      </c>
      <c r="I2374" s="4">
        <v>1506960</v>
      </c>
      <c r="J2374" s="4">
        <v>1563700</v>
      </c>
      <c r="K2374" s="4">
        <v>1601780</v>
      </c>
      <c r="L2374" s="4">
        <v>1640680</v>
      </c>
      <c r="M2374" s="4">
        <v>1677330</v>
      </c>
      <c r="N2374" s="4">
        <v>1707810</v>
      </c>
      <c r="O2374" s="4">
        <v>1730370</v>
      </c>
      <c r="P2374" s="4">
        <v>1750430</v>
      </c>
      <c r="Q2374" s="4">
        <v>1760480</v>
      </c>
      <c r="R2374" s="4">
        <v>1736390</v>
      </c>
      <c r="S2374" s="4">
        <v>1710260</v>
      </c>
      <c r="T2374" s="4">
        <v>1711360</v>
      </c>
      <c r="U2374" s="4">
        <v>1703880</v>
      </c>
      <c r="V2374" s="4">
        <v>1681410</v>
      </c>
      <c r="W2374" s="4">
        <v>1630160</v>
      </c>
      <c r="X2374" s="4">
        <v>1591060</v>
      </c>
      <c r="Y2374" s="4">
        <v>1588480</v>
      </c>
      <c r="Z2374" s="4">
        <v>1564920</v>
      </c>
      <c r="AA2374" s="4">
        <v>1520700</v>
      </c>
      <c r="AB2374" s="4">
        <v>1465840</v>
      </c>
      <c r="AC2374" s="4">
        <v>1438270</v>
      </c>
      <c r="AD2374" s="4">
        <v>1550960</v>
      </c>
      <c r="AE2374" s="4">
        <v>1567890</v>
      </c>
      <c r="AF2374" s="4">
        <v>1598390</v>
      </c>
      <c r="AG2374" s="4">
        <v>1626740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134612</v>
      </c>
      <c r="D2380">
        <v>125246</v>
      </c>
      <c r="E2380">
        <v>116132</v>
      </c>
      <c r="F2380">
        <v>107275</v>
      </c>
      <c r="G2380">
        <v>98666.6</v>
      </c>
      <c r="H2380">
        <v>91458.1</v>
      </c>
      <c r="I2380">
        <v>83226.899999999994</v>
      </c>
      <c r="J2380">
        <v>76306.3</v>
      </c>
      <c r="K2380">
        <v>69467.5</v>
      </c>
      <c r="L2380">
        <v>62717</v>
      </c>
      <c r="M2380">
        <v>56049.1</v>
      </c>
      <c r="N2380">
        <v>49438.5</v>
      </c>
      <c r="O2380">
        <v>43730.1</v>
      </c>
      <c r="P2380">
        <v>40314.699999999997</v>
      </c>
      <c r="Q2380">
        <v>37460.5</v>
      </c>
      <c r="R2380">
        <v>34666.9</v>
      </c>
      <c r="S2380">
        <v>31949.1</v>
      </c>
      <c r="T2380">
        <v>28667.7</v>
      </c>
      <c r="U2380">
        <v>26783.8</v>
      </c>
      <c r="V2380">
        <v>24365.5</v>
      </c>
      <c r="W2380">
        <v>22106.5</v>
      </c>
      <c r="X2380">
        <v>20030.2</v>
      </c>
      <c r="Y2380">
        <v>18648.400000000001</v>
      </c>
      <c r="Z2380">
        <v>16880.400000000001</v>
      </c>
      <c r="AA2380">
        <v>15289.7</v>
      </c>
      <c r="AB2380">
        <v>14300</v>
      </c>
      <c r="AC2380">
        <v>13401.4</v>
      </c>
      <c r="AD2380">
        <v>12128.7</v>
      </c>
      <c r="AE2380">
        <v>11377.2</v>
      </c>
      <c r="AF2380">
        <v>10677.7</v>
      </c>
      <c r="AG2380">
        <v>10033.6</v>
      </c>
    </row>
    <row r="2381" spans="1:33">
      <c r="A2381" t="s">
        <v>4595</v>
      </c>
      <c r="B2381" t="s">
        <v>132</v>
      </c>
      <c r="C2381" s="4">
        <v>56873900</v>
      </c>
      <c r="D2381" s="4">
        <v>54584600</v>
      </c>
      <c r="E2381" s="4">
        <v>52243600</v>
      </c>
      <c r="F2381" s="4">
        <v>49856200</v>
      </c>
      <c r="G2381" s="4">
        <v>47428100</v>
      </c>
      <c r="H2381" s="4">
        <v>45573900</v>
      </c>
      <c r="I2381" s="4">
        <v>43081800</v>
      </c>
      <c r="J2381" s="4">
        <v>41146800</v>
      </c>
      <c r="K2381" s="4">
        <v>39166000</v>
      </c>
      <c r="L2381" s="4">
        <v>37145700</v>
      </c>
      <c r="M2381" s="4">
        <v>35071400</v>
      </c>
      <c r="N2381" s="4">
        <v>32940400</v>
      </c>
      <c r="O2381" s="4">
        <v>31314500</v>
      </c>
      <c r="P2381" s="4">
        <v>28944900</v>
      </c>
      <c r="Q2381" s="4">
        <v>27123500</v>
      </c>
      <c r="R2381" s="4">
        <v>25284700</v>
      </c>
      <c r="S2381" s="4">
        <v>23451900</v>
      </c>
      <c r="T2381" s="4">
        <v>21162500</v>
      </c>
      <c r="U2381" s="4">
        <v>19847300</v>
      </c>
      <c r="V2381" s="4">
        <v>18122800</v>
      </c>
      <c r="W2381" s="4">
        <v>16502500</v>
      </c>
      <c r="X2381" s="4">
        <v>14999700</v>
      </c>
      <c r="Y2381" s="4">
        <v>14005300</v>
      </c>
      <c r="Z2381" s="4">
        <v>12716800</v>
      </c>
      <c r="AA2381" s="4">
        <v>11540400</v>
      </c>
      <c r="AB2381" s="4">
        <v>10816600</v>
      </c>
      <c r="AC2381" s="4">
        <v>10155400</v>
      </c>
      <c r="AD2381" s="4">
        <v>9207800</v>
      </c>
      <c r="AE2381" s="4">
        <v>8654560</v>
      </c>
      <c r="AF2381" s="4">
        <v>8139000</v>
      </c>
      <c r="AG2381" s="4">
        <v>7661220</v>
      </c>
    </row>
    <row r="2382" spans="1:33">
      <c r="A2382" t="s">
        <v>4594</v>
      </c>
      <c r="B2382" t="s">
        <v>132</v>
      </c>
      <c r="C2382" s="4">
        <v>507275000</v>
      </c>
      <c r="D2382" s="4">
        <v>483611000</v>
      </c>
      <c r="E2382" s="4">
        <v>462879000</v>
      </c>
      <c r="F2382" s="4">
        <v>443603000</v>
      </c>
      <c r="G2382" s="4">
        <v>422108000</v>
      </c>
      <c r="H2382" s="4">
        <v>405890000</v>
      </c>
      <c r="I2382" s="4">
        <v>383510000</v>
      </c>
      <c r="J2382" s="4">
        <v>365952000</v>
      </c>
      <c r="K2382" s="4">
        <v>348189000</v>
      </c>
      <c r="L2382" s="4">
        <v>329964000</v>
      </c>
      <c r="M2382" s="4">
        <v>311272000</v>
      </c>
      <c r="N2382" s="4">
        <v>292118000</v>
      </c>
      <c r="O2382" s="4">
        <v>277484000</v>
      </c>
      <c r="P2382" s="4">
        <v>256336000</v>
      </c>
      <c r="Q2382" s="4">
        <v>240086000</v>
      </c>
      <c r="R2382" s="4">
        <v>223869000</v>
      </c>
      <c r="S2382" s="4">
        <v>207601000</v>
      </c>
      <c r="T2382" s="4">
        <v>187199000</v>
      </c>
      <c r="U2382" s="4">
        <v>175520000</v>
      </c>
      <c r="V2382" s="4">
        <v>160241000</v>
      </c>
      <c r="W2382" s="4">
        <v>146008000</v>
      </c>
      <c r="X2382" s="4">
        <v>132760000</v>
      </c>
      <c r="Y2382" s="4">
        <v>123911000</v>
      </c>
      <c r="Z2382" s="4">
        <v>112540000</v>
      </c>
      <c r="AA2382" s="4">
        <v>102221000</v>
      </c>
      <c r="AB2382" s="4">
        <v>95952200</v>
      </c>
      <c r="AC2382" s="4">
        <v>90116800</v>
      </c>
      <c r="AD2382" s="4">
        <v>81427700</v>
      </c>
      <c r="AE2382" s="4">
        <v>76468300</v>
      </c>
      <c r="AF2382" s="4">
        <v>71842000</v>
      </c>
      <c r="AG2382" s="4">
        <v>67563000</v>
      </c>
    </row>
    <row r="2383" spans="1:33">
      <c r="A2383" t="s">
        <v>4593</v>
      </c>
      <c r="B2383" t="s">
        <v>132</v>
      </c>
      <c r="C2383" s="4">
        <v>6474170</v>
      </c>
      <c r="D2383" s="4">
        <v>6213580</v>
      </c>
      <c r="E2383" s="4">
        <v>5947090</v>
      </c>
      <c r="F2383" s="4">
        <v>5675320</v>
      </c>
      <c r="G2383" s="4">
        <v>5398920</v>
      </c>
      <c r="H2383" s="4">
        <v>5187850</v>
      </c>
      <c r="I2383" s="4">
        <v>4904170</v>
      </c>
      <c r="J2383" s="4">
        <v>4683890</v>
      </c>
      <c r="K2383" s="4">
        <v>4458420</v>
      </c>
      <c r="L2383" s="4">
        <v>4228440</v>
      </c>
      <c r="M2383" s="4">
        <v>3992310</v>
      </c>
      <c r="N2383" s="4">
        <v>3749730</v>
      </c>
      <c r="O2383" s="4">
        <v>3564650</v>
      </c>
      <c r="P2383" s="4">
        <v>3294910</v>
      </c>
      <c r="Q2383" s="4">
        <v>3087570</v>
      </c>
      <c r="R2383" s="4">
        <v>2878260</v>
      </c>
      <c r="S2383" s="4">
        <v>2669620</v>
      </c>
      <c r="T2383" s="4">
        <v>2409010</v>
      </c>
      <c r="U2383" s="4">
        <v>2259290</v>
      </c>
      <c r="V2383" s="4">
        <v>2062990</v>
      </c>
      <c r="W2383" s="4">
        <v>1878540</v>
      </c>
      <c r="X2383" s="4">
        <v>1707470</v>
      </c>
      <c r="Y2383" s="4">
        <v>1594270</v>
      </c>
      <c r="Z2383" s="4">
        <v>1447610</v>
      </c>
      <c r="AA2383" s="4">
        <v>1313690</v>
      </c>
      <c r="AB2383" s="4">
        <v>1231300</v>
      </c>
      <c r="AC2383" s="4">
        <v>1156030</v>
      </c>
      <c r="AD2383" s="4">
        <v>1048160</v>
      </c>
      <c r="AE2383">
        <v>985182</v>
      </c>
      <c r="AF2383">
        <v>926494</v>
      </c>
      <c r="AG2383">
        <v>872106</v>
      </c>
    </row>
    <row r="2384" spans="1:33">
      <c r="A2384" t="s">
        <v>4592</v>
      </c>
      <c r="B2384" t="s">
        <v>132</v>
      </c>
      <c r="C2384" s="4">
        <v>22828400</v>
      </c>
      <c r="D2384" s="4">
        <v>25023500</v>
      </c>
      <c r="E2384" s="4">
        <v>23950800</v>
      </c>
      <c r="F2384" s="4">
        <v>20987700</v>
      </c>
      <c r="G2384" s="4">
        <v>19861400</v>
      </c>
      <c r="H2384" s="4">
        <v>18683300</v>
      </c>
      <c r="I2384" s="4">
        <v>17723200</v>
      </c>
      <c r="J2384" s="4">
        <v>17227500</v>
      </c>
      <c r="K2384" s="4">
        <v>16507600</v>
      </c>
      <c r="L2384" s="4">
        <v>15790900</v>
      </c>
      <c r="M2384" s="4">
        <v>15044000</v>
      </c>
      <c r="N2384" s="4">
        <v>14235700</v>
      </c>
      <c r="O2384" s="4">
        <v>13605300</v>
      </c>
      <c r="P2384" s="4">
        <v>12666900</v>
      </c>
      <c r="Q2384" s="4">
        <v>11920000</v>
      </c>
      <c r="R2384" s="4">
        <v>10898300</v>
      </c>
      <c r="S2384" s="4">
        <v>9998870</v>
      </c>
      <c r="T2384" s="4">
        <v>9021340</v>
      </c>
      <c r="U2384" s="4">
        <v>8438780</v>
      </c>
      <c r="V2384" s="4">
        <v>7676530</v>
      </c>
      <c r="W2384" s="4">
        <v>6802020</v>
      </c>
      <c r="X2384" s="4">
        <v>6050650</v>
      </c>
      <c r="Y2384" s="4">
        <v>5655210</v>
      </c>
      <c r="Z2384" s="4">
        <v>5068620</v>
      </c>
      <c r="AA2384" s="4">
        <v>4474490</v>
      </c>
      <c r="AB2384" s="4">
        <v>4021270</v>
      </c>
      <c r="AC2384" s="4">
        <v>3697140</v>
      </c>
      <c r="AD2384" s="4">
        <v>3585530</v>
      </c>
      <c r="AE2384" s="4">
        <v>3394200</v>
      </c>
      <c r="AF2384" s="4">
        <v>3223330</v>
      </c>
      <c r="AG2384" s="4">
        <v>3058500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556210</v>
      </c>
      <c r="D2387">
        <v>518354</v>
      </c>
      <c r="E2387">
        <v>481806</v>
      </c>
      <c r="F2387">
        <v>446235</v>
      </c>
      <c r="G2387">
        <v>411524</v>
      </c>
      <c r="H2387">
        <v>382586</v>
      </c>
      <c r="I2387">
        <v>349223</v>
      </c>
      <c r="J2387">
        <v>321257</v>
      </c>
      <c r="K2387">
        <v>293607</v>
      </c>
      <c r="L2387">
        <v>266285</v>
      </c>
      <c r="M2387">
        <v>239221</v>
      </c>
      <c r="N2387">
        <v>212430</v>
      </c>
      <c r="O2387">
        <v>189384</v>
      </c>
      <c r="P2387">
        <v>174012</v>
      </c>
      <c r="Q2387">
        <v>162024</v>
      </c>
      <c r="R2387">
        <v>150025</v>
      </c>
      <c r="S2387">
        <v>138306</v>
      </c>
      <c r="T2387">
        <v>124169</v>
      </c>
      <c r="U2387">
        <v>115987</v>
      </c>
      <c r="V2387">
        <v>105573</v>
      </c>
      <c r="W2387">
        <v>95852</v>
      </c>
      <c r="X2387">
        <v>86883.9</v>
      </c>
      <c r="Y2387">
        <v>80890.7</v>
      </c>
      <c r="Z2387">
        <v>73251</v>
      </c>
      <c r="AA2387">
        <v>66310.899999999994</v>
      </c>
      <c r="AB2387">
        <v>62009.599999999999</v>
      </c>
      <c r="AC2387">
        <v>58095.1</v>
      </c>
      <c r="AD2387">
        <v>52577.5</v>
      </c>
      <c r="AE2387">
        <v>49330.1</v>
      </c>
      <c r="AF2387">
        <v>46297.599999999999</v>
      </c>
      <c r="AG2387">
        <v>43497.7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81896.800000000003</v>
      </c>
      <c r="D2391">
        <v>84685.6</v>
      </c>
      <c r="E2391">
        <v>86665.600000000006</v>
      </c>
      <c r="F2391">
        <v>89358.1</v>
      </c>
      <c r="G2391">
        <v>92035.199999999997</v>
      </c>
      <c r="H2391">
        <v>93827.4</v>
      </c>
      <c r="I2391">
        <v>96335.4</v>
      </c>
      <c r="J2391">
        <v>98707</v>
      </c>
      <c r="K2391">
        <v>100953</v>
      </c>
      <c r="L2391">
        <v>102987</v>
      </c>
      <c r="M2391">
        <v>104810</v>
      </c>
      <c r="N2391">
        <v>106398</v>
      </c>
      <c r="O2391">
        <v>107763</v>
      </c>
      <c r="P2391">
        <v>108239</v>
      </c>
      <c r="Q2391">
        <v>108481</v>
      </c>
      <c r="R2391">
        <v>109112</v>
      </c>
      <c r="S2391">
        <v>108794</v>
      </c>
      <c r="T2391">
        <v>108894</v>
      </c>
      <c r="U2391">
        <v>108758</v>
      </c>
      <c r="V2391">
        <v>107862</v>
      </c>
      <c r="W2391">
        <v>107577</v>
      </c>
      <c r="X2391">
        <v>107287</v>
      </c>
      <c r="Y2391">
        <v>107075</v>
      </c>
      <c r="Z2391">
        <v>106974</v>
      </c>
      <c r="AA2391">
        <v>106996</v>
      </c>
      <c r="AB2391">
        <v>107664</v>
      </c>
      <c r="AC2391">
        <v>107886</v>
      </c>
      <c r="AD2391">
        <v>108792</v>
      </c>
      <c r="AE2391">
        <v>109261</v>
      </c>
      <c r="AF2391">
        <v>110340</v>
      </c>
      <c r="AG2391">
        <v>111494</v>
      </c>
    </row>
    <row r="2392" spans="1:33">
      <c r="A2392" t="s">
        <v>4584</v>
      </c>
      <c r="B2392" t="s">
        <v>132</v>
      </c>
      <c r="C2392" s="4">
        <v>212034000</v>
      </c>
      <c r="D2392" s="4">
        <v>216814000</v>
      </c>
      <c r="E2392" s="4">
        <v>220723000</v>
      </c>
      <c r="F2392" s="4">
        <v>227481000</v>
      </c>
      <c r="G2392" s="4">
        <v>233139000</v>
      </c>
      <c r="H2392" s="4">
        <v>236660000</v>
      </c>
      <c r="I2392" s="4">
        <v>241677000</v>
      </c>
      <c r="J2392" s="4">
        <v>246182000</v>
      </c>
      <c r="K2392" s="4">
        <v>250399000</v>
      </c>
      <c r="L2392" s="4">
        <v>254088000</v>
      </c>
      <c r="M2392" s="4">
        <v>257216000</v>
      </c>
      <c r="N2392" s="4">
        <v>259729000</v>
      </c>
      <c r="O2392" s="4">
        <v>261558000</v>
      </c>
      <c r="P2392" s="4">
        <v>262535000</v>
      </c>
      <c r="Q2392" s="4">
        <v>262797000</v>
      </c>
      <c r="R2392" s="4">
        <v>264354000</v>
      </c>
      <c r="S2392" s="4">
        <v>263174000</v>
      </c>
      <c r="T2392" s="4">
        <v>263194000</v>
      </c>
      <c r="U2392" s="4">
        <v>262656000</v>
      </c>
      <c r="V2392" s="4">
        <v>260126000</v>
      </c>
      <c r="W2392" s="4">
        <v>259339000</v>
      </c>
      <c r="X2392" s="4">
        <v>258734000</v>
      </c>
      <c r="Y2392" s="4">
        <v>257954000</v>
      </c>
      <c r="Z2392" s="4">
        <v>257520000</v>
      </c>
      <c r="AA2392" s="4">
        <v>257478000</v>
      </c>
      <c r="AB2392" s="4">
        <v>259226000</v>
      </c>
      <c r="AC2392" s="4">
        <v>259825000</v>
      </c>
      <c r="AD2392" s="4">
        <v>261047000</v>
      </c>
      <c r="AE2392" s="4">
        <v>261795000</v>
      </c>
      <c r="AF2392" s="4">
        <v>264033000</v>
      </c>
      <c r="AG2392" s="4">
        <v>266329000</v>
      </c>
    </row>
    <row r="2393" spans="1:33">
      <c r="A2393" t="s">
        <v>4583</v>
      </c>
      <c r="B2393" t="s">
        <v>132</v>
      </c>
      <c r="C2393">
        <v>9322.6299999999992</v>
      </c>
      <c r="D2393">
        <v>9640.08</v>
      </c>
      <c r="E2393">
        <v>9865.4699999999993</v>
      </c>
      <c r="F2393">
        <v>10172</v>
      </c>
      <c r="G2393">
        <v>10476.700000000001</v>
      </c>
      <c r="H2393">
        <v>10680.7</v>
      </c>
      <c r="I2393">
        <v>10966.2</v>
      </c>
      <c r="J2393">
        <v>11236.2</v>
      </c>
      <c r="K2393">
        <v>11491.8</v>
      </c>
      <c r="L2393">
        <v>11723.4</v>
      </c>
      <c r="M2393">
        <v>11930.9</v>
      </c>
      <c r="N2393">
        <v>12111.7</v>
      </c>
      <c r="O2393">
        <v>12267</v>
      </c>
      <c r="P2393">
        <v>12321.3</v>
      </c>
      <c r="Q2393">
        <v>12348.8</v>
      </c>
      <c r="R2393">
        <v>12420.7</v>
      </c>
      <c r="S2393">
        <v>12384.5</v>
      </c>
      <c r="T2393">
        <v>12395.9</v>
      </c>
      <c r="U2393">
        <v>12380.4</v>
      </c>
      <c r="V2393">
        <v>12278.4</v>
      </c>
      <c r="W2393">
        <v>12245.9</v>
      </c>
      <c r="X2393">
        <v>12212.9</v>
      </c>
      <c r="Y2393">
        <v>12188.8</v>
      </c>
      <c r="Z2393">
        <v>12177.3</v>
      </c>
      <c r="AA2393">
        <v>12179.7</v>
      </c>
      <c r="AB2393">
        <v>12255.8</v>
      </c>
      <c r="AC2393">
        <v>12281.1</v>
      </c>
      <c r="AD2393">
        <v>12384.3</v>
      </c>
      <c r="AE2393">
        <v>12437.6</v>
      </c>
      <c r="AF2393">
        <v>12560.5</v>
      </c>
      <c r="AG2393">
        <v>12691.8</v>
      </c>
    </row>
    <row r="2394" spans="1:33">
      <c r="A2394" t="s">
        <v>4582</v>
      </c>
      <c r="B2394" t="s">
        <v>132</v>
      </c>
      <c r="C2394" s="4">
        <v>9541960</v>
      </c>
      <c r="D2394" s="4">
        <v>11218600</v>
      </c>
      <c r="E2394" s="4">
        <v>11420900</v>
      </c>
      <c r="F2394" s="4">
        <v>10762600</v>
      </c>
      <c r="G2394" s="4">
        <v>10969800</v>
      </c>
      <c r="H2394" s="4">
        <v>10893600</v>
      </c>
      <c r="I2394" s="4">
        <v>11168700</v>
      </c>
      <c r="J2394" s="4">
        <v>11589200</v>
      </c>
      <c r="K2394" s="4">
        <v>11871400</v>
      </c>
      <c r="L2394" s="4">
        <v>12159700</v>
      </c>
      <c r="M2394" s="4">
        <v>12431400</v>
      </c>
      <c r="N2394" s="4">
        <v>12657300</v>
      </c>
      <c r="O2394" s="4">
        <v>12824500</v>
      </c>
      <c r="P2394" s="4">
        <v>12973200</v>
      </c>
      <c r="Q2394" s="4">
        <v>13047600</v>
      </c>
      <c r="R2394" s="4">
        <v>12869100</v>
      </c>
      <c r="S2394" s="4">
        <v>12675500</v>
      </c>
      <c r="T2394" s="4">
        <v>12683600</v>
      </c>
      <c r="U2394" s="4">
        <v>12628200</v>
      </c>
      <c r="V2394" s="4">
        <v>12461600</v>
      </c>
      <c r="W2394" s="4">
        <v>12081800</v>
      </c>
      <c r="X2394" s="4">
        <v>11792000</v>
      </c>
      <c r="Y2394" s="4">
        <v>11772900</v>
      </c>
      <c r="Z2394" s="4">
        <v>11598300</v>
      </c>
      <c r="AA2394" s="4">
        <v>11270500</v>
      </c>
      <c r="AB2394" s="4">
        <v>10863900</v>
      </c>
      <c r="AC2394" s="4">
        <v>10659600</v>
      </c>
      <c r="AD2394" s="4">
        <v>11494800</v>
      </c>
      <c r="AE2394" s="4">
        <v>11620300</v>
      </c>
      <c r="AF2394" s="4">
        <v>11846400</v>
      </c>
      <c r="AG2394" s="4">
        <v>12056400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26087.599999999999</v>
      </c>
      <c r="D2397">
        <v>25846.9</v>
      </c>
      <c r="E2397">
        <v>25293.4</v>
      </c>
      <c r="F2397">
        <v>24891.200000000001</v>
      </c>
      <c r="G2397">
        <v>24391.4</v>
      </c>
      <c r="H2397">
        <v>23601.7</v>
      </c>
      <c r="I2397">
        <v>22941.7</v>
      </c>
      <c r="J2397">
        <v>22206.3</v>
      </c>
      <c r="K2397">
        <v>21413.4</v>
      </c>
      <c r="L2397">
        <v>20558.599999999999</v>
      </c>
      <c r="M2397">
        <v>19653.400000000001</v>
      </c>
      <c r="N2397">
        <v>18711.8</v>
      </c>
      <c r="O2397">
        <v>17747.900000000001</v>
      </c>
      <c r="P2397">
        <v>17771.7</v>
      </c>
      <c r="Q2397">
        <v>17750.8</v>
      </c>
      <c r="R2397">
        <v>17792.7</v>
      </c>
      <c r="S2397">
        <v>17671.099999999999</v>
      </c>
      <c r="T2397">
        <v>17634.8</v>
      </c>
      <c r="U2397">
        <v>17569.099999999999</v>
      </c>
      <c r="V2397">
        <v>17378</v>
      </c>
      <c r="W2397">
        <v>17289.400000000001</v>
      </c>
      <c r="X2397">
        <v>17200</v>
      </c>
      <c r="Y2397">
        <v>17123.400000000001</v>
      </c>
      <c r="Z2397">
        <v>17064.8</v>
      </c>
      <c r="AA2397">
        <v>17025.8</v>
      </c>
      <c r="AB2397">
        <v>17116.400000000001</v>
      </c>
      <c r="AC2397">
        <v>17134.3</v>
      </c>
      <c r="AD2397">
        <v>17254.599999999999</v>
      </c>
      <c r="AE2397">
        <v>17301.599999999999</v>
      </c>
      <c r="AF2397">
        <v>17450</v>
      </c>
      <c r="AG2397">
        <v>17609.599999999999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244749</v>
      </c>
      <c r="D2400">
        <v>227720</v>
      </c>
      <c r="E2400">
        <v>211149</v>
      </c>
      <c r="F2400">
        <v>195046</v>
      </c>
      <c r="G2400">
        <v>179394</v>
      </c>
      <c r="H2400">
        <v>166287</v>
      </c>
      <c r="I2400">
        <v>151322</v>
      </c>
      <c r="J2400">
        <v>138739</v>
      </c>
      <c r="K2400">
        <v>126305</v>
      </c>
      <c r="L2400">
        <v>114031</v>
      </c>
      <c r="M2400">
        <v>101907</v>
      </c>
      <c r="N2400">
        <v>89888.2</v>
      </c>
      <c r="O2400">
        <v>79509.3</v>
      </c>
      <c r="P2400">
        <v>73299.5</v>
      </c>
      <c r="Q2400">
        <v>68110.100000000006</v>
      </c>
      <c r="R2400">
        <v>63030.8</v>
      </c>
      <c r="S2400">
        <v>58089.4</v>
      </c>
      <c r="T2400">
        <v>52123.199999999997</v>
      </c>
      <c r="U2400">
        <v>48697.8</v>
      </c>
      <c r="V2400">
        <v>44301</v>
      </c>
      <c r="W2400">
        <v>40193.699999999997</v>
      </c>
      <c r="X2400">
        <v>36418.6</v>
      </c>
      <c r="Y2400">
        <v>33906.300000000003</v>
      </c>
      <c r="Z2400">
        <v>30691.7</v>
      </c>
      <c r="AA2400">
        <v>27799.5</v>
      </c>
      <c r="AB2400">
        <v>25999.9</v>
      </c>
      <c r="AC2400">
        <v>24366.2</v>
      </c>
      <c r="AD2400">
        <v>22052.2</v>
      </c>
      <c r="AE2400">
        <v>20685.900000000001</v>
      </c>
      <c r="AF2400">
        <v>19413.900000000001</v>
      </c>
      <c r="AG2400">
        <v>18243</v>
      </c>
    </row>
    <row r="2401" spans="1:33">
      <c r="A2401" t="s">
        <v>4575</v>
      </c>
      <c r="B2401" t="s">
        <v>132</v>
      </c>
      <c r="C2401" s="4">
        <v>160368000</v>
      </c>
      <c r="D2401" s="4">
        <v>153913000</v>
      </c>
      <c r="E2401" s="4">
        <v>147312000</v>
      </c>
      <c r="F2401" s="4">
        <v>140581000</v>
      </c>
      <c r="G2401" s="4">
        <v>133734000</v>
      </c>
      <c r="H2401" s="4">
        <v>128506000</v>
      </c>
      <c r="I2401" s="4">
        <v>121479000</v>
      </c>
      <c r="J2401" s="4">
        <v>116022000</v>
      </c>
      <c r="K2401" s="4">
        <v>110437000</v>
      </c>
      <c r="L2401" s="4">
        <v>104740000</v>
      </c>
      <c r="M2401" s="4">
        <v>98891400</v>
      </c>
      <c r="N2401" s="4">
        <v>92882700</v>
      </c>
      <c r="O2401" s="4">
        <v>88298200</v>
      </c>
      <c r="P2401" s="4">
        <v>81616400</v>
      </c>
      <c r="Q2401" s="4">
        <v>76480600</v>
      </c>
      <c r="R2401" s="4">
        <v>71295800</v>
      </c>
      <c r="S2401" s="4">
        <v>66127800</v>
      </c>
      <c r="T2401" s="4">
        <v>59672400</v>
      </c>
      <c r="U2401" s="4">
        <v>55963800</v>
      </c>
      <c r="V2401" s="4">
        <v>51101200</v>
      </c>
      <c r="W2401" s="4">
        <v>46532300</v>
      </c>
      <c r="X2401" s="4">
        <v>42294900</v>
      </c>
      <c r="Y2401" s="4">
        <v>39490900</v>
      </c>
      <c r="Z2401" s="4">
        <v>35857900</v>
      </c>
      <c r="AA2401" s="4">
        <v>32540700</v>
      </c>
      <c r="AB2401" s="4">
        <v>30499800</v>
      </c>
      <c r="AC2401" s="4">
        <v>28635500</v>
      </c>
      <c r="AD2401" s="4">
        <v>25963400</v>
      </c>
      <c r="AE2401" s="4">
        <v>24403400</v>
      </c>
      <c r="AF2401" s="4">
        <v>22949700</v>
      </c>
      <c r="AG2401" s="4">
        <v>21602500</v>
      </c>
    </row>
    <row r="2402" spans="1:33">
      <c r="A2402" t="s">
        <v>4574</v>
      </c>
      <c r="B2402" t="s">
        <v>132</v>
      </c>
      <c r="C2402" s="4">
        <v>276350000</v>
      </c>
      <c r="D2402" s="4">
        <v>263458000</v>
      </c>
      <c r="E2402" s="4">
        <v>252164000</v>
      </c>
      <c r="F2402" s="4">
        <v>241663000</v>
      </c>
      <c r="G2402" s="4">
        <v>229953000</v>
      </c>
      <c r="H2402" s="4">
        <v>221118000</v>
      </c>
      <c r="I2402" s="4">
        <v>208926000</v>
      </c>
      <c r="J2402" s="4">
        <v>199361000</v>
      </c>
      <c r="K2402" s="4">
        <v>189684000</v>
      </c>
      <c r="L2402" s="4">
        <v>179755000</v>
      </c>
      <c r="M2402" s="4">
        <v>169572000</v>
      </c>
      <c r="N2402" s="4">
        <v>159138000</v>
      </c>
      <c r="O2402" s="4">
        <v>151166000</v>
      </c>
      <c r="P2402" s="4">
        <v>139645000</v>
      </c>
      <c r="Q2402" s="4">
        <v>130792000</v>
      </c>
      <c r="R2402" s="4">
        <v>121958000</v>
      </c>
      <c r="S2402" s="4">
        <v>113096000</v>
      </c>
      <c r="T2402" s="4">
        <v>101981000</v>
      </c>
      <c r="U2402" s="4">
        <v>95618600</v>
      </c>
      <c r="V2402" s="4">
        <v>87295200</v>
      </c>
      <c r="W2402" s="4">
        <v>79541100</v>
      </c>
      <c r="X2402" s="4">
        <v>72324200</v>
      </c>
      <c r="Y2402" s="4">
        <v>67503200</v>
      </c>
      <c r="Z2402" s="4">
        <v>61308800</v>
      </c>
      <c r="AA2402" s="4">
        <v>55687200</v>
      </c>
      <c r="AB2402" s="4">
        <v>52272200</v>
      </c>
      <c r="AC2402" s="4">
        <v>49093200</v>
      </c>
      <c r="AD2402" s="4">
        <v>44359600</v>
      </c>
      <c r="AE2402" s="4">
        <v>41657900</v>
      </c>
      <c r="AF2402" s="4">
        <v>39137600</v>
      </c>
      <c r="AG2402" s="4">
        <v>36806500</v>
      </c>
    </row>
    <row r="2403" spans="1:33">
      <c r="A2403" t="s">
        <v>4573</v>
      </c>
      <c r="B2403" t="s">
        <v>132</v>
      </c>
      <c r="C2403" s="4">
        <v>18255300</v>
      </c>
      <c r="D2403" s="4">
        <v>17520500</v>
      </c>
      <c r="E2403" s="4">
        <v>16769100</v>
      </c>
      <c r="F2403" s="4">
        <v>16002800</v>
      </c>
      <c r="G2403" s="4">
        <v>15223400</v>
      </c>
      <c r="H2403" s="4">
        <v>14628300</v>
      </c>
      <c r="I2403" s="4">
        <v>13828400</v>
      </c>
      <c r="J2403" s="4">
        <v>13207300</v>
      </c>
      <c r="K2403" s="4">
        <v>12571500</v>
      </c>
      <c r="L2403" s="4">
        <v>11923000</v>
      </c>
      <c r="M2403" s="4">
        <v>11257200</v>
      </c>
      <c r="N2403" s="4">
        <v>10573200</v>
      </c>
      <c r="O2403" s="4">
        <v>10051300</v>
      </c>
      <c r="P2403" s="4">
        <v>9290710</v>
      </c>
      <c r="Q2403" s="4">
        <v>8706080</v>
      </c>
      <c r="R2403" s="4">
        <v>8115880</v>
      </c>
      <c r="S2403" s="4">
        <v>7527580</v>
      </c>
      <c r="T2403" s="4">
        <v>6792740</v>
      </c>
      <c r="U2403" s="4">
        <v>6370570</v>
      </c>
      <c r="V2403" s="4">
        <v>5817040</v>
      </c>
      <c r="W2403" s="4">
        <v>5296950</v>
      </c>
      <c r="X2403" s="4">
        <v>4814590</v>
      </c>
      <c r="Y2403" s="4">
        <v>4495400</v>
      </c>
      <c r="Z2403" s="4">
        <v>4081840</v>
      </c>
      <c r="AA2403" s="4">
        <v>3704230</v>
      </c>
      <c r="AB2403" s="4">
        <v>3471910</v>
      </c>
      <c r="AC2403" s="4">
        <v>3259690</v>
      </c>
      <c r="AD2403" s="4">
        <v>2955510</v>
      </c>
      <c r="AE2403" s="4">
        <v>2777930</v>
      </c>
      <c r="AF2403" s="4">
        <v>2612450</v>
      </c>
      <c r="AG2403" s="4">
        <v>2459090</v>
      </c>
    </row>
    <row r="2404" spans="1:33">
      <c r="A2404" t="s">
        <v>4572</v>
      </c>
      <c r="B2404" t="s">
        <v>132</v>
      </c>
      <c r="C2404" s="4">
        <v>12436300</v>
      </c>
      <c r="D2404" s="4">
        <v>13632100</v>
      </c>
      <c r="E2404" s="4">
        <v>13047700</v>
      </c>
      <c r="F2404" s="4">
        <v>11433500</v>
      </c>
      <c r="G2404" s="4">
        <v>10819900</v>
      </c>
      <c r="H2404" s="4">
        <v>10178200</v>
      </c>
      <c r="I2404" s="4">
        <v>9655130</v>
      </c>
      <c r="J2404" s="4">
        <v>9385060</v>
      </c>
      <c r="K2404" s="4">
        <v>8992920</v>
      </c>
      <c r="L2404" s="4">
        <v>8602440</v>
      </c>
      <c r="M2404" s="4">
        <v>8195540</v>
      </c>
      <c r="N2404" s="4">
        <v>7755210</v>
      </c>
      <c r="O2404" s="4">
        <v>7411810</v>
      </c>
      <c r="P2404" s="4">
        <v>6900560</v>
      </c>
      <c r="Q2404" s="4">
        <v>6493710</v>
      </c>
      <c r="R2404" s="4">
        <v>5937080</v>
      </c>
      <c r="S2404" s="4">
        <v>5447120</v>
      </c>
      <c r="T2404" s="4">
        <v>4914590</v>
      </c>
      <c r="U2404" s="4">
        <v>4597220</v>
      </c>
      <c r="V2404" s="4">
        <v>4181970</v>
      </c>
      <c r="W2404" s="4">
        <v>3705560</v>
      </c>
      <c r="X2404" s="4">
        <v>3296230</v>
      </c>
      <c r="Y2404" s="4">
        <v>3080810</v>
      </c>
      <c r="Z2404" s="4">
        <v>2761250</v>
      </c>
      <c r="AA2404" s="4">
        <v>2437580</v>
      </c>
      <c r="AB2404" s="4">
        <v>2190680</v>
      </c>
      <c r="AC2404" s="4">
        <v>2014100</v>
      </c>
      <c r="AD2404" s="4">
        <v>1953300</v>
      </c>
      <c r="AE2404" s="4">
        <v>1849070</v>
      </c>
      <c r="AF2404" s="4">
        <v>1755980</v>
      </c>
      <c r="AG2404" s="4">
        <v>1666190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1028990</v>
      </c>
      <c r="D2407">
        <v>958954</v>
      </c>
      <c r="E2407">
        <v>891341</v>
      </c>
      <c r="F2407">
        <v>825534</v>
      </c>
      <c r="G2407">
        <v>761319</v>
      </c>
      <c r="H2407">
        <v>707785</v>
      </c>
      <c r="I2407">
        <v>646063</v>
      </c>
      <c r="J2407">
        <v>594325</v>
      </c>
      <c r="K2407">
        <v>543173</v>
      </c>
      <c r="L2407">
        <v>492628</v>
      </c>
      <c r="M2407">
        <v>442559</v>
      </c>
      <c r="N2407">
        <v>392996</v>
      </c>
      <c r="O2407">
        <v>350361</v>
      </c>
      <c r="P2407">
        <v>321922</v>
      </c>
      <c r="Q2407">
        <v>299745</v>
      </c>
      <c r="R2407">
        <v>277547</v>
      </c>
      <c r="S2407">
        <v>255867</v>
      </c>
      <c r="T2407">
        <v>229713</v>
      </c>
      <c r="U2407">
        <v>214576</v>
      </c>
      <c r="V2407">
        <v>195310</v>
      </c>
      <c r="W2407">
        <v>177326</v>
      </c>
      <c r="X2407">
        <v>160735</v>
      </c>
      <c r="Y2407">
        <v>149648</v>
      </c>
      <c r="Z2407">
        <v>135514</v>
      </c>
      <c r="AA2407">
        <v>122675</v>
      </c>
      <c r="AB2407">
        <v>114718</v>
      </c>
      <c r="AC2407">
        <v>107476</v>
      </c>
      <c r="AD2407">
        <v>97268.5</v>
      </c>
      <c r="AE2407">
        <v>91260.7</v>
      </c>
      <c r="AF2407">
        <v>85650.5</v>
      </c>
      <c r="AG2407">
        <v>80470.8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230926</v>
      </c>
      <c r="D2411">
        <v>238789</v>
      </c>
      <c r="E2411">
        <v>244372</v>
      </c>
      <c r="F2411">
        <v>251965</v>
      </c>
      <c r="G2411">
        <v>259513</v>
      </c>
      <c r="H2411">
        <v>264567</v>
      </c>
      <c r="I2411">
        <v>271639</v>
      </c>
      <c r="J2411">
        <v>278326</v>
      </c>
      <c r="K2411">
        <v>284658</v>
      </c>
      <c r="L2411">
        <v>290394</v>
      </c>
      <c r="M2411">
        <v>295534</v>
      </c>
      <c r="N2411">
        <v>300013</v>
      </c>
      <c r="O2411">
        <v>303860</v>
      </c>
      <c r="P2411">
        <v>305204</v>
      </c>
      <c r="Q2411">
        <v>305886</v>
      </c>
      <c r="R2411">
        <v>307666</v>
      </c>
      <c r="S2411">
        <v>306770</v>
      </c>
      <c r="T2411">
        <v>307052</v>
      </c>
      <c r="U2411">
        <v>306668</v>
      </c>
      <c r="V2411">
        <v>304141</v>
      </c>
      <c r="W2411">
        <v>303337</v>
      </c>
      <c r="X2411">
        <v>302519</v>
      </c>
      <c r="Y2411">
        <v>301922</v>
      </c>
      <c r="Z2411">
        <v>301637</v>
      </c>
      <c r="AA2411">
        <v>301698</v>
      </c>
      <c r="AB2411">
        <v>303583</v>
      </c>
      <c r="AC2411">
        <v>304209</v>
      </c>
      <c r="AD2411">
        <v>306764</v>
      </c>
      <c r="AE2411">
        <v>308085</v>
      </c>
      <c r="AF2411">
        <v>311128</v>
      </c>
      <c r="AG2411">
        <v>314382</v>
      </c>
    </row>
    <row r="2412" spans="1:33">
      <c r="A2412" t="s">
        <v>4564</v>
      </c>
      <c r="B2412" t="s">
        <v>132</v>
      </c>
      <c r="C2412" s="4">
        <v>115511000</v>
      </c>
      <c r="D2412" s="4">
        <v>118114000</v>
      </c>
      <c r="E2412" s="4">
        <v>120244000</v>
      </c>
      <c r="F2412" s="4">
        <v>123925000</v>
      </c>
      <c r="G2412" s="4">
        <v>127008000</v>
      </c>
      <c r="H2412" s="4">
        <v>128926000</v>
      </c>
      <c r="I2412" s="4">
        <v>131659000</v>
      </c>
      <c r="J2412" s="4">
        <v>134113000</v>
      </c>
      <c r="K2412" s="4">
        <v>136411000</v>
      </c>
      <c r="L2412" s="4">
        <v>138420000</v>
      </c>
      <c r="M2412" s="4">
        <v>140124000</v>
      </c>
      <c r="N2412" s="4">
        <v>141494000</v>
      </c>
      <c r="O2412" s="4">
        <v>142490000</v>
      </c>
      <c r="P2412" s="4">
        <v>143022000</v>
      </c>
      <c r="Q2412" s="4">
        <v>143165000</v>
      </c>
      <c r="R2412" s="4">
        <v>144013000</v>
      </c>
      <c r="S2412" s="4">
        <v>143370000</v>
      </c>
      <c r="T2412" s="4">
        <v>143381000</v>
      </c>
      <c r="U2412" s="4">
        <v>143088000</v>
      </c>
      <c r="V2412" s="4">
        <v>141710000</v>
      </c>
      <c r="W2412" s="4">
        <v>141281000</v>
      </c>
      <c r="X2412" s="4">
        <v>140951000</v>
      </c>
      <c r="Y2412" s="4">
        <v>140526000</v>
      </c>
      <c r="Z2412" s="4">
        <v>140290000</v>
      </c>
      <c r="AA2412" s="4">
        <v>140267000</v>
      </c>
      <c r="AB2412" s="4">
        <v>141219000</v>
      </c>
      <c r="AC2412" s="4">
        <v>141546000</v>
      </c>
      <c r="AD2412" s="4">
        <v>142211000</v>
      </c>
      <c r="AE2412" s="4">
        <v>142619000</v>
      </c>
      <c r="AF2412" s="4">
        <v>143838000</v>
      </c>
      <c r="AG2412" s="4">
        <v>145089000</v>
      </c>
    </row>
    <row r="2413" spans="1:33">
      <c r="A2413" t="s">
        <v>4563</v>
      </c>
      <c r="B2413" t="s">
        <v>132</v>
      </c>
      <c r="C2413">
        <v>26287.200000000001</v>
      </c>
      <c r="D2413">
        <v>27182.3</v>
      </c>
      <c r="E2413">
        <v>27817.9</v>
      </c>
      <c r="F2413">
        <v>28682.1</v>
      </c>
      <c r="G2413">
        <v>29541.4</v>
      </c>
      <c r="H2413">
        <v>30116.6</v>
      </c>
      <c r="I2413">
        <v>30921.7</v>
      </c>
      <c r="J2413">
        <v>31682.9</v>
      </c>
      <c r="K2413">
        <v>32403.7</v>
      </c>
      <c r="L2413">
        <v>33056.6</v>
      </c>
      <c r="M2413">
        <v>33641.800000000003</v>
      </c>
      <c r="N2413">
        <v>34151.599999999999</v>
      </c>
      <c r="O2413">
        <v>34589.599999999999</v>
      </c>
      <c r="P2413">
        <v>34742.5</v>
      </c>
      <c r="Q2413">
        <v>34820.199999999997</v>
      </c>
      <c r="R2413">
        <v>35022.800000000003</v>
      </c>
      <c r="S2413">
        <v>34920.800000000003</v>
      </c>
      <c r="T2413">
        <v>34952.9</v>
      </c>
      <c r="U2413">
        <v>34909.199999999997</v>
      </c>
      <c r="V2413">
        <v>34621.5</v>
      </c>
      <c r="W2413">
        <v>34530</v>
      </c>
      <c r="X2413">
        <v>34436.9</v>
      </c>
      <c r="Y2413">
        <v>34368.9</v>
      </c>
      <c r="Z2413">
        <v>34336.5</v>
      </c>
      <c r="AA2413">
        <v>34343.4</v>
      </c>
      <c r="AB2413">
        <v>34558</v>
      </c>
      <c r="AC2413">
        <v>34629.199999999997</v>
      </c>
      <c r="AD2413">
        <v>34920.1</v>
      </c>
      <c r="AE2413">
        <v>35070.5</v>
      </c>
      <c r="AF2413">
        <v>35416.9</v>
      </c>
      <c r="AG2413">
        <v>35787.300000000003</v>
      </c>
    </row>
    <row r="2414" spans="1:33">
      <c r="A2414" t="s">
        <v>4562</v>
      </c>
      <c r="B2414" t="s">
        <v>132</v>
      </c>
      <c r="C2414" s="4">
        <v>5198200</v>
      </c>
      <c r="D2414" s="4">
        <v>6111600</v>
      </c>
      <c r="E2414" s="4">
        <v>6221790</v>
      </c>
      <c r="F2414" s="4">
        <v>5863150</v>
      </c>
      <c r="G2414" s="4">
        <v>5976070</v>
      </c>
      <c r="H2414" s="4">
        <v>5934540</v>
      </c>
      <c r="I2414" s="4">
        <v>6084390</v>
      </c>
      <c r="J2414" s="4">
        <v>6313480</v>
      </c>
      <c r="K2414" s="4">
        <v>6467230</v>
      </c>
      <c r="L2414" s="4">
        <v>6624300</v>
      </c>
      <c r="M2414" s="4">
        <v>6772290</v>
      </c>
      <c r="N2414" s="4">
        <v>6895340</v>
      </c>
      <c r="O2414" s="4">
        <v>6986430</v>
      </c>
      <c r="P2414" s="4">
        <v>7067440</v>
      </c>
      <c r="Q2414" s="4">
        <v>7107990</v>
      </c>
      <c r="R2414" s="4">
        <v>7010750</v>
      </c>
      <c r="S2414" s="4">
        <v>6905250</v>
      </c>
      <c r="T2414" s="4">
        <v>6909690</v>
      </c>
      <c r="U2414" s="4">
        <v>6879500</v>
      </c>
      <c r="V2414" s="4">
        <v>6788750</v>
      </c>
      <c r="W2414" s="4">
        <v>6581810</v>
      </c>
      <c r="X2414" s="4">
        <v>6423950</v>
      </c>
      <c r="Y2414" s="4">
        <v>6413540</v>
      </c>
      <c r="Z2414" s="4">
        <v>6318430</v>
      </c>
      <c r="AA2414" s="4">
        <v>6139860</v>
      </c>
      <c r="AB2414" s="4">
        <v>5918380</v>
      </c>
      <c r="AC2414" s="4">
        <v>5807060</v>
      </c>
      <c r="AD2414" s="4">
        <v>6262040</v>
      </c>
      <c r="AE2414" s="4">
        <v>6330430</v>
      </c>
      <c r="AF2414" s="4">
        <v>6453580</v>
      </c>
      <c r="AG2414" s="4">
        <v>6568020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48262.1</v>
      </c>
      <c r="D2417">
        <v>47816.7</v>
      </c>
      <c r="E2417">
        <v>46792.800000000003</v>
      </c>
      <c r="F2417">
        <v>46048.6</v>
      </c>
      <c r="G2417">
        <v>45124.1</v>
      </c>
      <c r="H2417">
        <v>43663.1</v>
      </c>
      <c r="I2417">
        <v>42442.1</v>
      </c>
      <c r="J2417">
        <v>41081.599999999999</v>
      </c>
      <c r="K2417">
        <v>39614.800000000003</v>
      </c>
      <c r="L2417">
        <v>38033.5</v>
      </c>
      <c r="M2417">
        <v>36358.800000000003</v>
      </c>
      <c r="N2417">
        <v>34616.9</v>
      </c>
      <c r="O2417">
        <v>32833.599999999999</v>
      </c>
      <c r="P2417">
        <v>32877.699999999997</v>
      </c>
      <c r="Q2417">
        <v>32839</v>
      </c>
      <c r="R2417">
        <v>32916.5</v>
      </c>
      <c r="S2417">
        <v>32691.5</v>
      </c>
      <c r="T2417">
        <v>32624.3</v>
      </c>
      <c r="U2417">
        <v>32502.799999999999</v>
      </c>
      <c r="V2417">
        <v>32149.3</v>
      </c>
      <c r="W2417">
        <v>31985.3</v>
      </c>
      <c r="X2417">
        <v>31820</v>
      </c>
      <c r="Y2417">
        <v>31678.2</v>
      </c>
      <c r="Z2417">
        <v>31569.8</v>
      </c>
      <c r="AA2417">
        <v>31497.8</v>
      </c>
      <c r="AB2417">
        <v>31665.3</v>
      </c>
      <c r="AC2417">
        <v>31698.5</v>
      </c>
      <c r="AD2417">
        <v>31921.1</v>
      </c>
      <c r="AE2417">
        <v>32007.9</v>
      </c>
      <c r="AF2417">
        <v>32282.5</v>
      </c>
      <c r="AG2417">
        <v>32577.7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611872</v>
      </c>
      <c r="D2420">
        <v>569300</v>
      </c>
      <c r="E2420">
        <v>527872</v>
      </c>
      <c r="F2420">
        <v>487615</v>
      </c>
      <c r="G2420">
        <v>448484</v>
      </c>
      <c r="H2420">
        <v>415719</v>
      </c>
      <c r="I2420">
        <v>378304</v>
      </c>
      <c r="J2420">
        <v>346847</v>
      </c>
      <c r="K2420">
        <v>315761</v>
      </c>
      <c r="L2420">
        <v>285077</v>
      </c>
      <c r="M2420">
        <v>254769</v>
      </c>
      <c r="N2420">
        <v>224720</v>
      </c>
      <c r="O2420">
        <v>198773</v>
      </c>
      <c r="P2420">
        <v>183249</v>
      </c>
      <c r="Q2420">
        <v>170275</v>
      </c>
      <c r="R2420">
        <v>157577</v>
      </c>
      <c r="S2420">
        <v>145223</v>
      </c>
      <c r="T2420">
        <v>130308</v>
      </c>
      <c r="U2420">
        <v>121745</v>
      </c>
      <c r="V2420">
        <v>110752</v>
      </c>
      <c r="W2420">
        <v>100484</v>
      </c>
      <c r="X2420">
        <v>91046.399999999994</v>
      </c>
      <c r="Y2420">
        <v>84765.7</v>
      </c>
      <c r="Z2420">
        <v>76729.3</v>
      </c>
      <c r="AA2420">
        <v>69498.8</v>
      </c>
      <c r="AB2420">
        <v>64999.8</v>
      </c>
      <c r="AC2420">
        <v>60915.4</v>
      </c>
      <c r="AD2420">
        <v>55130.400000000001</v>
      </c>
      <c r="AE2420">
        <v>51714.7</v>
      </c>
      <c r="AF2420">
        <v>48534.8</v>
      </c>
      <c r="AG2420">
        <v>45607.5</v>
      </c>
    </row>
    <row r="2421" spans="1:33">
      <c r="A2421" t="s">
        <v>4555</v>
      </c>
      <c r="B2421" t="s">
        <v>132</v>
      </c>
      <c r="C2421" s="4">
        <v>480624000</v>
      </c>
      <c r="D2421" s="4">
        <v>461279000</v>
      </c>
      <c r="E2421" s="4">
        <v>441495000</v>
      </c>
      <c r="F2421" s="4">
        <v>421320000</v>
      </c>
      <c r="G2421" s="4">
        <v>400800000</v>
      </c>
      <c r="H2421" s="4">
        <v>385132000</v>
      </c>
      <c r="I2421" s="4">
        <v>364072000</v>
      </c>
      <c r="J2421" s="4">
        <v>347719000</v>
      </c>
      <c r="K2421" s="4">
        <v>330980000</v>
      </c>
      <c r="L2421" s="4">
        <v>313908000</v>
      </c>
      <c r="M2421" s="4">
        <v>296378000</v>
      </c>
      <c r="N2421" s="4">
        <v>278370000</v>
      </c>
      <c r="O2421" s="4">
        <v>264630000</v>
      </c>
      <c r="P2421" s="4">
        <v>244605000</v>
      </c>
      <c r="Q2421" s="4">
        <v>229213000</v>
      </c>
      <c r="R2421" s="4">
        <v>213674000</v>
      </c>
      <c r="S2421" s="4">
        <v>198185000</v>
      </c>
      <c r="T2421" s="4">
        <v>178838000</v>
      </c>
      <c r="U2421" s="4">
        <v>167724000</v>
      </c>
      <c r="V2421" s="4">
        <v>153150000</v>
      </c>
      <c r="W2421" s="4">
        <v>139458000</v>
      </c>
      <c r="X2421" s="4">
        <v>126758000</v>
      </c>
      <c r="Y2421" s="4">
        <v>118354000</v>
      </c>
      <c r="Z2421" s="4">
        <v>107466000</v>
      </c>
      <c r="AA2421" s="4">
        <v>97524400</v>
      </c>
      <c r="AB2421" s="4">
        <v>91408000</v>
      </c>
      <c r="AC2421" s="4">
        <v>85820700</v>
      </c>
      <c r="AD2421" s="4">
        <v>77812400</v>
      </c>
      <c r="AE2421" s="4">
        <v>73137100</v>
      </c>
      <c r="AF2421" s="4">
        <v>68780300</v>
      </c>
      <c r="AG2421" s="4">
        <v>64742700</v>
      </c>
    </row>
    <row r="2422" spans="1:33">
      <c r="A2422" t="s">
        <v>4554</v>
      </c>
      <c r="B2422" t="s">
        <v>132</v>
      </c>
      <c r="C2422" s="4">
        <v>308311000</v>
      </c>
      <c r="D2422" s="4">
        <v>293929000</v>
      </c>
      <c r="E2422" s="4">
        <v>281329000</v>
      </c>
      <c r="F2422" s="4">
        <v>269613000</v>
      </c>
      <c r="G2422" s="4">
        <v>256549000</v>
      </c>
      <c r="H2422" s="4">
        <v>246692000</v>
      </c>
      <c r="I2422" s="4">
        <v>233089000</v>
      </c>
      <c r="J2422" s="4">
        <v>222418000</v>
      </c>
      <c r="K2422" s="4">
        <v>211622000</v>
      </c>
      <c r="L2422" s="4">
        <v>200545000</v>
      </c>
      <c r="M2422" s="4">
        <v>189185000</v>
      </c>
      <c r="N2422" s="4">
        <v>177543000</v>
      </c>
      <c r="O2422" s="4">
        <v>168649000</v>
      </c>
      <c r="P2422" s="4">
        <v>155796000</v>
      </c>
      <c r="Q2422" s="4">
        <v>145919000</v>
      </c>
      <c r="R2422" s="4">
        <v>136063000</v>
      </c>
      <c r="S2422" s="4">
        <v>126176000</v>
      </c>
      <c r="T2422" s="4">
        <v>113776000</v>
      </c>
      <c r="U2422" s="4">
        <v>106678000</v>
      </c>
      <c r="V2422" s="4">
        <v>97391400</v>
      </c>
      <c r="W2422" s="4">
        <v>88740500</v>
      </c>
      <c r="X2422" s="4">
        <v>80689000</v>
      </c>
      <c r="Y2422" s="4">
        <v>75310400</v>
      </c>
      <c r="Z2422" s="4">
        <v>68399500</v>
      </c>
      <c r="AA2422" s="4">
        <v>62127800</v>
      </c>
      <c r="AB2422" s="4">
        <v>58317800</v>
      </c>
      <c r="AC2422" s="4">
        <v>54771200</v>
      </c>
      <c r="AD2422" s="4">
        <v>49490100</v>
      </c>
      <c r="AE2422" s="4">
        <v>46475900</v>
      </c>
      <c r="AF2422" s="4">
        <v>43664100</v>
      </c>
      <c r="AG2422" s="4">
        <v>41063400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83431500</v>
      </c>
      <c r="D2427" s="4">
        <v>77753000</v>
      </c>
      <c r="E2427" s="4">
        <v>72270900</v>
      </c>
      <c r="F2427" s="4">
        <v>66935200</v>
      </c>
      <c r="G2427" s="4">
        <v>61728500</v>
      </c>
      <c r="H2427" s="4">
        <v>57388000</v>
      </c>
      <c r="I2427" s="4">
        <v>52383500</v>
      </c>
      <c r="J2427" s="4">
        <v>48188500</v>
      </c>
      <c r="K2427" s="4">
        <v>44041100</v>
      </c>
      <c r="L2427" s="4">
        <v>39942800</v>
      </c>
      <c r="M2427" s="4">
        <v>35883200</v>
      </c>
      <c r="N2427" s="4">
        <v>31864600</v>
      </c>
      <c r="O2427" s="4">
        <v>28407700</v>
      </c>
      <c r="P2427" s="4">
        <v>26101800</v>
      </c>
      <c r="Q2427" s="4">
        <v>24303700</v>
      </c>
      <c r="R2427" s="4">
        <v>22503800</v>
      </c>
      <c r="S2427" s="4">
        <v>20745900</v>
      </c>
      <c r="T2427" s="4">
        <v>18625400</v>
      </c>
      <c r="U2427" s="4">
        <v>17398000</v>
      </c>
      <c r="V2427" s="4">
        <v>15836000</v>
      </c>
      <c r="W2427" s="4">
        <v>14377800</v>
      </c>
      <c r="X2427" s="4">
        <v>13032600</v>
      </c>
      <c r="Y2427" s="4">
        <v>12133600</v>
      </c>
      <c r="Z2427" s="4">
        <v>10987700</v>
      </c>
      <c r="AA2427" s="4">
        <v>9946630</v>
      </c>
      <c r="AB2427" s="4">
        <v>9301430</v>
      </c>
      <c r="AC2427" s="4">
        <v>8714260</v>
      </c>
      <c r="AD2427" s="4">
        <v>7886630</v>
      </c>
      <c r="AE2427" s="4">
        <v>7399510</v>
      </c>
      <c r="AF2427" s="4">
        <v>6944640</v>
      </c>
      <c r="AG2427" s="4">
        <v>6524660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692086</v>
      </c>
      <c r="D2431">
        <v>715653</v>
      </c>
      <c r="E2431">
        <v>732385</v>
      </c>
      <c r="F2431">
        <v>755139</v>
      </c>
      <c r="G2431">
        <v>777762</v>
      </c>
      <c r="H2431">
        <v>792907</v>
      </c>
      <c r="I2431">
        <v>814102</v>
      </c>
      <c r="J2431">
        <v>834144</v>
      </c>
      <c r="K2431">
        <v>853120</v>
      </c>
      <c r="L2431">
        <v>870311</v>
      </c>
      <c r="M2431">
        <v>885716</v>
      </c>
      <c r="N2431">
        <v>899139</v>
      </c>
      <c r="O2431">
        <v>910670</v>
      </c>
      <c r="P2431">
        <v>914697</v>
      </c>
      <c r="Q2431">
        <v>916741</v>
      </c>
      <c r="R2431">
        <v>922077</v>
      </c>
      <c r="S2431">
        <v>919390</v>
      </c>
      <c r="T2431">
        <v>920235</v>
      </c>
      <c r="U2431">
        <v>919085</v>
      </c>
      <c r="V2431">
        <v>911511</v>
      </c>
      <c r="W2431">
        <v>909101</v>
      </c>
      <c r="X2431">
        <v>906651</v>
      </c>
      <c r="Y2431">
        <v>904860</v>
      </c>
      <c r="Z2431">
        <v>904007</v>
      </c>
      <c r="AA2431">
        <v>904189</v>
      </c>
      <c r="AB2431">
        <v>909839</v>
      </c>
      <c r="AC2431">
        <v>911714</v>
      </c>
      <c r="AD2431">
        <v>919373</v>
      </c>
      <c r="AE2431">
        <v>923333</v>
      </c>
      <c r="AF2431">
        <v>932453</v>
      </c>
      <c r="AG2431">
        <v>942203</v>
      </c>
    </row>
    <row r="2432" spans="1:33">
      <c r="A2432" t="s">
        <v>4544</v>
      </c>
      <c r="B2432" t="s">
        <v>132</v>
      </c>
      <c r="C2432" s="4">
        <v>128870000</v>
      </c>
      <c r="D2432" s="4">
        <v>131775000</v>
      </c>
      <c r="E2432" s="4">
        <v>134151000</v>
      </c>
      <c r="F2432" s="4">
        <v>138258000</v>
      </c>
      <c r="G2432" s="4">
        <v>141697000</v>
      </c>
      <c r="H2432" s="4">
        <v>143837000</v>
      </c>
      <c r="I2432" s="4">
        <v>146886000</v>
      </c>
      <c r="J2432" s="4">
        <v>149624000</v>
      </c>
      <c r="K2432" s="4">
        <v>152187000</v>
      </c>
      <c r="L2432" s="4">
        <v>154430000</v>
      </c>
      <c r="M2432" s="4">
        <v>156330000</v>
      </c>
      <c r="N2432" s="4">
        <v>157858000</v>
      </c>
      <c r="O2432" s="4">
        <v>158970000</v>
      </c>
      <c r="P2432" s="4">
        <v>159564000</v>
      </c>
      <c r="Q2432" s="4">
        <v>159723000</v>
      </c>
      <c r="R2432" s="4">
        <v>160669000</v>
      </c>
      <c r="S2432" s="4">
        <v>159952000</v>
      </c>
      <c r="T2432" s="4">
        <v>159964000</v>
      </c>
      <c r="U2432" s="4">
        <v>159637000</v>
      </c>
      <c r="V2432" s="4">
        <v>158099000</v>
      </c>
      <c r="W2432" s="4">
        <v>157621000</v>
      </c>
      <c r="X2432" s="4">
        <v>157253000</v>
      </c>
      <c r="Y2432" s="4">
        <v>156779000</v>
      </c>
      <c r="Z2432" s="4">
        <v>156515000</v>
      </c>
      <c r="AA2432" s="4">
        <v>156490000</v>
      </c>
      <c r="AB2432" s="4">
        <v>157552000</v>
      </c>
      <c r="AC2432" s="4">
        <v>157916000</v>
      </c>
      <c r="AD2432" s="4">
        <v>158659000</v>
      </c>
      <c r="AE2432" s="4">
        <v>159113000</v>
      </c>
      <c r="AF2432" s="4">
        <v>160474000</v>
      </c>
      <c r="AG2432" s="4">
        <v>161869000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3913140</v>
      </c>
      <c r="D2437" s="4">
        <v>3877030</v>
      </c>
      <c r="E2437" s="4">
        <v>3794010</v>
      </c>
      <c r="F2437" s="4">
        <v>3733670</v>
      </c>
      <c r="G2437" s="4">
        <v>3658710</v>
      </c>
      <c r="H2437" s="4">
        <v>3540250</v>
      </c>
      <c r="I2437" s="4">
        <v>3441250</v>
      </c>
      <c r="J2437" s="4">
        <v>3330940</v>
      </c>
      <c r="K2437" s="4">
        <v>3212010</v>
      </c>
      <c r="L2437" s="4">
        <v>3083800</v>
      </c>
      <c r="M2437" s="4">
        <v>2948010</v>
      </c>
      <c r="N2437" s="4">
        <v>2806770</v>
      </c>
      <c r="O2437" s="4">
        <v>2662190</v>
      </c>
      <c r="P2437" s="4">
        <v>2665760</v>
      </c>
      <c r="Q2437" s="4">
        <v>2662620</v>
      </c>
      <c r="R2437" s="4">
        <v>2668910</v>
      </c>
      <c r="S2437" s="4">
        <v>2650660</v>
      </c>
      <c r="T2437" s="4">
        <v>2645220</v>
      </c>
      <c r="U2437" s="4">
        <v>2635360</v>
      </c>
      <c r="V2437" s="4">
        <v>2606700</v>
      </c>
      <c r="W2437" s="4">
        <v>2593400</v>
      </c>
      <c r="X2437" s="4">
        <v>2580000</v>
      </c>
      <c r="Y2437" s="4">
        <v>2568500</v>
      </c>
      <c r="Z2437" s="4">
        <v>2559710</v>
      </c>
      <c r="AA2437" s="4">
        <v>2553880</v>
      </c>
      <c r="AB2437" s="4">
        <v>2567450</v>
      </c>
      <c r="AC2437" s="4">
        <v>2570150</v>
      </c>
      <c r="AD2437" s="4">
        <v>2588190</v>
      </c>
      <c r="AE2437" s="4">
        <v>2595240</v>
      </c>
      <c r="AF2437" s="4">
        <v>2617500</v>
      </c>
      <c r="AG2437" s="4">
        <v>2641440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61187.199999999997</v>
      </c>
      <c r="D2440">
        <v>56930</v>
      </c>
      <c r="E2440">
        <v>52787.199999999997</v>
      </c>
      <c r="F2440">
        <v>48761.5</v>
      </c>
      <c r="G2440">
        <v>44848.4</v>
      </c>
      <c r="H2440">
        <v>41571.9</v>
      </c>
      <c r="I2440">
        <v>37830.400000000001</v>
      </c>
      <c r="J2440">
        <v>34684.699999999997</v>
      </c>
      <c r="K2440">
        <v>31576.1</v>
      </c>
      <c r="L2440">
        <v>28507.7</v>
      </c>
      <c r="M2440">
        <v>25476.9</v>
      </c>
      <c r="N2440">
        <v>22472</v>
      </c>
      <c r="O2440">
        <v>19877.3</v>
      </c>
      <c r="P2440">
        <v>18324.900000000001</v>
      </c>
      <c r="Q2440">
        <v>17027.5</v>
      </c>
      <c r="R2440">
        <v>15757.7</v>
      </c>
      <c r="S2440">
        <v>14522.3</v>
      </c>
      <c r="T2440">
        <v>13030.8</v>
      </c>
      <c r="U2440">
        <v>12174.5</v>
      </c>
      <c r="V2440">
        <v>11075.2</v>
      </c>
      <c r="W2440">
        <v>10048.4</v>
      </c>
      <c r="X2440">
        <v>9104.64</v>
      </c>
      <c r="Y2440">
        <v>8476.57</v>
      </c>
      <c r="Z2440">
        <v>7672.93</v>
      </c>
      <c r="AA2440">
        <v>6949.88</v>
      </c>
      <c r="AB2440">
        <v>6499.98</v>
      </c>
      <c r="AC2440">
        <v>6091.54</v>
      </c>
      <c r="AD2440">
        <v>5513.04</v>
      </c>
      <c r="AE2440">
        <v>5171.47</v>
      </c>
      <c r="AF2440">
        <v>4853.4799999999996</v>
      </c>
      <c r="AG2440">
        <v>4560.75</v>
      </c>
    </row>
    <row r="2441" spans="1:33">
      <c r="A2441" t="s">
        <v>4535</v>
      </c>
      <c r="B2441" t="s">
        <v>132</v>
      </c>
      <c r="C2441" s="4">
        <v>96124900</v>
      </c>
      <c r="D2441" s="4">
        <v>92255700</v>
      </c>
      <c r="E2441" s="4">
        <v>88299000</v>
      </c>
      <c r="F2441" s="4">
        <v>84264000</v>
      </c>
      <c r="G2441" s="4">
        <v>80160100</v>
      </c>
      <c r="H2441" s="4">
        <v>77026300</v>
      </c>
      <c r="I2441" s="4">
        <v>72814400</v>
      </c>
      <c r="J2441" s="4">
        <v>69543800</v>
      </c>
      <c r="K2441" s="4">
        <v>66196100</v>
      </c>
      <c r="L2441" s="4">
        <v>62781500</v>
      </c>
      <c r="M2441" s="4">
        <v>59275600</v>
      </c>
      <c r="N2441" s="4">
        <v>55673900</v>
      </c>
      <c r="O2441" s="4">
        <v>52926000</v>
      </c>
      <c r="P2441" s="4">
        <v>48920900</v>
      </c>
      <c r="Q2441" s="4">
        <v>45842500</v>
      </c>
      <c r="R2441" s="4">
        <v>42734800</v>
      </c>
      <c r="S2441" s="4">
        <v>39637100</v>
      </c>
      <c r="T2441" s="4">
        <v>35767700</v>
      </c>
      <c r="U2441" s="4">
        <v>33544700</v>
      </c>
      <c r="V2441" s="4">
        <v>30630100</v>
      </c>
      <c r="W2441" s="4">
        <v>27891500</v>
      </c>
      <c r="X2441" s="4">
        <v>25351600</v>
      </c>
      <c r="Y2441" s="4">
        <v>23670900</v>
      </c>
      <c r="Z2441" s="4">
        <v>21493300</v>
      </c>
      <c r="AA2441" s="4">
        <v>19504900</v>
      </c>
      <c r="AB2441" s="4">
        <v>18281600</v>
      </c>
      <c r="AC2441" s="4">
        <v>17164100</v>
      </c>
      <c r="AD2441" s="4">
        <v>15562500</v>
      </c>
      <c r="AE2441" s="4">
        <v>14627400</v>
      </c>
      <c r="AF2441" s="4">
        <v>13756100</v>
      </c>
      <c r="AG2441" s="4">
        <v>12948500</v>
      </c>
    </row>
    <row r="2442" spans="1:33">
      <c r="A2442" t="s">
        <v>4534</v>
      </c>
      <c r="B2442" t="s">
        <v>132</v>
      </c>
      <c r="C2442" s="4">
        <v>61662300</v>
      </c>
      <c r="D2442" s="4">
        <v>58785800</v>
      </c>
      <c r="E2442" s="4">
        <v>56265700</v>
      </c>
      <c r="F2442" s="4">
        <v>53922600</v>
      </c>
      <c r="G2442" s="4">
        <v>51309800</v>
      </c>
      <c r="H2442" s="4">
        <v>49338300</v>
      </c>
      <c r="I2442" s="4">
        <v>46617900</v>
      </c>
      <c r="J2442" s="4">
        <v>44483600</v>
      </c>
      <c r="K2442" s="4">
        <v>42324400</v>
      </c>
      <c r="L2442" s="4">
        <v>40109100</v>
      </c>
      <c r="M2442" s="4">
        <v>37836900</v>
      </c>
      <c r="N2442" s="4">
        <v>35508700</v>
      </c>
      <c r="O2442" s="4">
        <v>33729800</v>
      </c>
      <c r="P2442" s="4">
        <v>31159200</v>
      </c>
      <c r="Q2442" s="4">
        <v>29183900</v>
      </c>
      <c r="R2442" s="4">
        <v>27212600</v>
      </c>
      <c r="S2442" s="4">
        <v>25235100</v>
      </c>
      <c r="T2442" s="4">
        <v>22755200</v>
      </c>
      <c r="U2442" s="4">
        <v>21335500</v>
      </c>
      <c r="V2442" s="4">
        <v>19478300</v>
      </c>
      <c r="W2442" s="4">
        <v>17748100</v>
      </c>
      <c r="X2442" s="4">
        <v>16137800</v>
      </c>
      <c r="Y2442" s="4">
        <v>15062100</v>
      </c>
      <c r="Z2442" s="4">
        <v>13679900</v>
      </c>
      <c r="AA2442" s="4">
        <v>12425600</v>
      </c>
      <c r="AB2442" s="4">
        <v>11663600</v>
      </c>
      <c r="AC2442" s="4">
        <v>10954200</v>
      </c>
      <c r="AD2442" s="4">
        <v>9898020</v>
      </c>
      <c r="AE2442" s="4">
        <v>9295170</v>
      </c>
      <c r="AF2442" s="4">
        <v>8732810</v>
      </c>
      <c r="AG2442" s="4">
        <v>8212680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16686300</v>
      </c>
      <c r="D2447" s="4">
        <v>15550600</v>
      </c>
      <c r="E2447" s="4">
        <v>14454200</v>
      </c>
      <c r="F2447" s="4">
        <v>13387000</v>
      </c>
      <c r="G2447" s="4">
        <v>12345700</v>
      </c>
      <c r="H2447" s="4">
        <v>11477600</v>
      </c>
      <c r="I2447" s="4">
        <v>10476700</v>
      </c>
      <c r="J2447" s="4">
        <v>9637700</v>
      </c>
      <c r="K2447" s="4">
        <v>8808210</v>
      </c>
      <c r="L2447" s="4">
        <v>7988560</v>
      </c>
      <c r="M2447" s="4">
        <v>7176640</v>
      </c>
      <c r="N2447" s="4">
        <v>6372910</v>
      </c>
      <c r="O2447" s="4">
        <v>5681530</v>
      </c>
      <c r="P2447" s="4">
        <v>5220360</v>
      </c>
      <c r="Q2447" s="4">
        <v>4860730</v>
      </c>
      <c r="R2447" s="4">
        <v>4500760</v>
      </c>
      <c r="S2447" s="4">
        <v>4149190</v>
      </c>
      <c r="T2447" s="4">
        <v>3725080</v>
      </c>
      <c r="U2447" s="4">
        <v>3479610</v>
      </c>
      <c r="V2447" s="4">
        <v>3167190</v>
      </c>
      <c r="W2447" s="4">
        <v>2875560</v>
      </c>
      <c r="X2447" s="4">
        <v>2606520</v>
      </c>
      <c r="Y2447" s="4">
        <v>2426720</v>
      </c>
      <c r="Z2447" s="4">
        <v>2197530</v>
      </c>
      <c r="AA2447" s="4">
        <v>1989330</v>
      </c>
      <c r="AB2447" s="4">
        <v>1860290</v>
      </c>
      <c r="AC2447" s="4">
        <v>1742850</v>
      </c>
      <c r="AD2447" s="4">
        <v>1577330</v>
      </c>
      <c r="AE2447" s="4">
        <v>1479900</v>
      </c>
      <c r="AF2447" s="4">
        <v>1388930</v>
      </c>
      <c r="AG2447" s="4">
        <v>1304930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138417</v>
      </c>
      <c r="D2451">
        <v>143131</v>
      </c>
      <c r="E2451">
        <v>146477</v>
      </c>
      <c r="F2451">
        <v>151028</v>
      </c>
      <c r="G2451">
        <v>155552</v>
      </c>
      <c r="H2451">
        <v>158581</v>
      </c>
      <c r="I2451">
        <v>162820</v>
      </c>
      <c r="J2451">
        <v>166829</v>
      </c>
      <c r="K2451">
        <v>170624</v>
      </c>
      <c r="L2451">
        <v>174062</v>
      </c>
      <c r="M2451">
        <v>177143</v>
      </c>
      <c r="N2451">
        <v>179828</v>
      </c>
      <c r="O2451">
        <v>182134</v>
      </c>
      <c r="P2451">
        <v>182939</v>
      </c>
      <c r="Q2451">
        <v>183348</v>
      </c>
      <c r="R2451">
        <v>184415</v>
      </c>
      <c r="S2451">
        <v>183878</v>
      </c>
      <c r="T2451">
        <v>184047</v>
      </c>
      <c r="U2451">
        <v>183817</v>
      </c>
      <c r="V2451">
        <v>182302</v>
      </c>
      <c r="W2451">
        <v>181820</v>
      </c>
      <c r="X2451">
        <v>181330</v>
      </c>
      <c r="Y2451">
        <v>180972</v>
      </c>
      <c r="Z2451">
        <v>180801</v>
      </c>
      <c r="AA2451">
        <v>180838</v>
      </c>
      <c r="AB2451">
        <v>181968</v>
      </c>
      <c r="AC2451">
        <v>182343</v>
      </c>
      <c r="AD2451">
        <v>183875</v>
      </c>
      <c r="AE2451">
        <v>184667</v>
      </c>
      <c r="AF2451">
        <v>186491</v>
      </c>
      <c r="AG2451">
        <v>188441</v>
      </c>
    </row>
    <row r="2452" spans="1:33">
      <c r="A2452" t="s">
        <v>4524</v>
      </c>
      <c r="B2452" t="s">
        <v>132</v>
      </c>
      <c r="C2452" s="4">
        <v>25774000</v>
      </c>
      <c r="D2452" s="4">
        <v>26355000</v>
      </c>
      <c r="E2452" s="4">
        <v>26830200</v>
      </c>
      <c r="F2452" s="4">
        <v>27651600</v>
      </c>
      <c r="G2452" s="4">
        <v>28339400</v>
      </c>
      <c r="H2452" s="4">
        <v>28767500</v>
      </c>
      <c r="I2452" s="4">
        <v>29377200</v>
      </c>
      <c r="J2452" s="4">
        <v>29924800</v>
      </c>
      <c r="K2452" s="4">
        <v>30437500</v>
      </c>
      <c r="L2452" s="4">
        <v>30885900</v>
      </c>
      <c r="M2452" s="4">
        <v>31266100</v>
      </c>
      <c r="N2452" s="4">
        <v>31571600</v>
      </c>
      <c r="O2452" s="4">
        <v>31793900</v>
      </c>
      <c r="P2452" s="4">
        <v>31912700</v>
      </c>
      <c r="Q2452" s="4">
        <v>31944600</v>
      </c>
      <c r="R2452" s="4">
        <v>32133700</v>
      </c>
      <c r="S2452" s="4">
        <v>31990300</v>
      </c>
      <c r="T2452" s="4">
        <v>31992800</v>
      </c>
      <c r="U2452" s="4">
        <v>31927400</v>
      </c>
      <c r="V2452" s="4">
        <v>31619800</v>
      </c>
      <c r="W2452" s="4">
        <v>31524200</v>
      </c>
      <c r="X2452" s="4">
        <v>31450600</v>
      </c>
      <c r="Y2452" s="4">
        <v>31355800</v>
      </c>
      <c r="Z2452" s="4">
        <v>31303000</v>
      </c>
      <c r="AA2452" s="4">
        <v>31297900</v>
      </c>
      <c r="AB2452" s="4">
        <v>31510400</v>
      </c>
      <c r="AC2452" s="4">
        <v>31583300</v>
      </c>
      <c r="AD2452" s="4">
        <v>31731800</v>
      </c>
      <c r="AE2452" s="4">
        <v>31822700</v>
      </c>
      <c r="AF2452" s="4">
        <v>32094800</v>
      </c>
      <c r="AG2452" s="4">
        <v>32373900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782628</v>
      </c>
      <c r="D2457">
        <v>775406</v>
      </c>
      <c r="E2457">
        <v>758803</v>
      </c>
      <c r="F2457">
        <v>746735</v>
      </c>
      <c r="G2457">
        <v>731742</v>
      </c>
      <c r="H2457">
        <v>708050</v>
      </c>
      <c r="I2457">
        <v>688251</v>
      </c>
      <c r="J2457">
        <v>666188</v>
      </c>
      <c r="K2457">
        <v>642402</v>
      </c>
      <c r="L2457">
        <v>616759</v>
      </c>
      <c r="M2457">
        <v>589603</v>
      </c>
      <c r="N2457">
        <v>561355</v>
      </c>
      <c r="O2457">
        <v>532437</v>
      </c>
      <c r="P2457">
        <v>533152</v>
      </c>
      <c r="Q2457">
        <v>532525</v>
      </c>
      <c r="R2457">
        <v>533781</v>
      </c>
      <c r="S2457">
        <v>530133</v>
      </c>
      <c r="T2457">
        <v>529043</v>
      </c>
      <c r="U2457">
        <v>527072</v>
      </c>
      <c r="V2457">
        <v>521340</v>
      </c>
      <c r="W2457">
        <v>518681</v>
      </c>
      <c r="X2457">
        <v>515999</v>
      </c>
      <c r="Y2457">
        <v>513701</v>
      </c>
      <c r="Z2457">
        <v>511943</v>
      </c>
      <c r="AA2457">
        <v>510775</v>
      </c>
      <c r="AB2457">
        <v>513491</v>
      </c>
      <c r="AC2457">
        <v>514030</v>
      </c>
      <c r="AD2457">
        <v>517639</v>
      </c>
      <c r="AE2457">
        <v>519047</v>
      </c>
      <c r="AF2457">
        <v>523501</v>
      </c>
      <c r="AG2457">
        <v>528288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584127000000</v>
      </c>
      <c r="D2485" s="4">
        <v>524003000000</v>
      </c>
      <c r="E2485" s="4">
        <v>852518000000</v>
      </c>
      <c r="F2485" s="4">
        <v>1164600000000</v>
      </c>
      <c r="G2485" s="4">
        <v>1489170000000</v>
      </c>
      <c r="H2485" s="4">
        <v>1543900000000</v>
      </c>
      <c r="I2485" s="4">
        <v>1612340000000</v>
      </c>
      <c r="J2485" s="4">
        <v>1665050000000</v>
      </c>
      <c r="K2485" s="4">
        <v>1731350000000</v>
      </c>
      <c r="L2485" s="4">
        <v>1796460000000</v>
      </c>
      <c r="M2485" s="4">
        <v>1860340000000</v>
      </c>
      <c r="N2485" s="4">
        <v>1923080000000</v>
      </c>
      <c r="O2485" s="4">
        <v>1999030000000</v>
      </c>
      <c r="P2485" s="4">
        <v>2073700000000</v>
      </c>
      <c r="Q2485" s="4">
        <v>2147140000000</v>
      </c>
      <c r="R2485" s="4">
        <v>2219390000000</v>
      </c>
      <c r="S2485" s="4">
        <v>2304560000000</v>
      </c>
      <c r="T2485" s="4">
        <v>2388400000000</v>
      </c>
      <c r="U2485" s="4">
        <v>2470980000000</v>
      </c>
      <c r="V2485" s="4">
        <v>2552430000000</v>
      </c>
      <c r="W2485" s="4">
        <v>2646180000000</v>
      </c>
      <c r="X2485" s="4">
        <v>2738580000000</v>
      </c>
      <c r="Y2485" s="4">
        <v>2843240000000</v>
      </c>
      <c r="Z2485" s="4">
        <v>2946240000000</v>
      </c>
      <c r="AA2485" s="4">
        <v>3049570000000</v>
      </c>
      <c r="AB2485" s="4">
        <v>3152150000000</v>
      </c>
      <c r="AC2485" s="4">
        <v>3264860000000</v>
      </c>
      <c r="AD2485" s="4">
        <v>3387730000000</v>
      </c>
      <c r="AE2485" s="4">
        <v>3494220000000</v>
      </c>
      <c r="AF2485" s="4">
        <v>3470100000000</v>
      </c>
      <c r="AG2485" s="4">
        <v>3446840000000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14934200000</v>
      </c>
      <c r="D2495" s="4">
        <v>16412300000</v>
      </c>
      <c r="E2495" s="4">
        <v>16949800000</v>
      </c>
      <c r="F2495" s="4">
        <v>17293500000</v>
      </c>
      <c r="G2495" s="4">
        <v>17815100000</v>
      </c>
      <c r="H2495" s="4">
        <v>18142700000</v>
      </c>
      <c r="I2495" s="4">
        <v>18646600000</v>
      </c>
      <c r="J2495" s="4">
        <v>19137200000</v>
      </c>
      <c r="K2495" s="4">
        <v>19592300000</v>
      </c>
      <c r="L2495" s="4">
        <v>20037700000</v>
      </c>
      <c r="M2495" s="4">
        <v>20468700000</v>
      </c>
      <c r="N2495" s="4">
        <v>20890500000</v>
      </c>
      <c r="O2495" s="4">
        <v>21324500000</v>
      </c>
      <c r="P2495" s="4">
        <v>21932900000</v>
      </c>
      <c r="Q2495" s="4">
        <v>22353400000</v>
      </c>
      <c r="R2495" s="4">
        <v>22946800000</v>
      </c>
      <c r="S2495" s="4">
        <v>23354800000</v>
      </c>
      <c r="T2495" s="4">
        <v>23934100000</v>
      </c>
      <c r="U2495" s="4">
        <v>24479500000</v>
      </c>
      <c r="V2495" s="4">
        <v>25018200000</v>
      </c>
      <c r="W2495" s="4">
        <v>25555400000</v>
      </c>
      <c r="X2495" s="4">
        <v>26085800000</v>
      </c>
      <c r="Y2495" s="4">
        <v>26614300000</v>
      </c>
      <c r="Z2495" s="4">
        <v>27304600000</v>
      </c>
      <c r="AA2495" s="4">
        <v>27788400000</v>
      </c>
      <c r="AB2495" s="4">
        <v>28435400000</v>
      </c>
      <c r="AC2495" s="4">
        <v>29052700000</v>
      </c>
      <c r="AD2495" s="4">
        <v>29665100000</v>
      </c>
      <c r="AE2495" s="4">
        <v>30272700000</v>
      </c>
      <c r="AF2495" s="4">
        <v>30072100000</v>
      </c>
      <c r="AG2495" s="4">
        <v>29876800000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253516000</v>
      </c>
      <c r="D2505" s="4">
        <v>227421000</v>
      </c>
      <c r="E2505" s="4">
        <v>369999000</v>
      </c>
      <c r="F2505" s="4">
        <v>505446000</v>
      </c>
      <c r="G2505" s="4">
        <v>646311000</v>
      </c>
      <c r="H2505" s="4">
        <v>670064000</v>
      </c>
      <c r="I2505" s="4">
        <v>699769000</v>
      </c>
      <c r="J2505" s="4">
        <v>722643000</v>
      </c>
      <c r="K2505" s="4">
        <v>751419000</v>
      </c>
      <c r="L2505" s="4">
        <v>779680000</v>
      </c>
      <c r="M2505" s="4">
        <v>807400000</v>
      </c>
      <c r="N2505" s="4">
        <v>834632000</v>
      </c>
      <c r="O2505" s="4">
        <v>867596000</v>
      </c>
      <c r="P2505" s="4">
        <v>900003000</v>
      </c>
      <c r="Q2505" s="4">
        <v>931874000</v>
      </c>
      <c r="R2505" s="4">
        <v>963231000</v>
      </c>
      <c r="S2505" s="4">
        <v>1000200000</v>
      </c>
      <c r="T2505" s="4">
        <v>1036590000</v>
      </c>
      <c r="U2505" s="4">
        <v>1072420000</v>
      </c>
      <c r="V2505" s="4">
        <v>1107780000</v>
      </c>
      <c r="W2505" s="4">
        <v>1148460000</v>
      </c>
      <c r="X2505" s="4">
        <v>1188570000</v>
      </c>
      <c r="Y2505" s="4">
        <v>1233990000</v>
      </c>
      <c r="Z2505" s="4">
        <v>1278690000</v>
      </c>
      <c r="AA2505" s="4">
        <v>1323540000</v>
      </c>
      <c r="AB2505" s="4">
        <v>1368060000</v>
      </c>
      <c r="AC2505" s="4">
        <v>1416970000</v>
      </c>
      <c r="AD2505" s="4">
        <v>1470300000</v>
      </c>
      <c r="AE2505" s="4">
        <v>1516520000</v>
      </c>
      <c r="AF2505" s="4">
        <v>1506050000</v>
      </c>
      <c r="AG2505" s="4">
        <v>1495960000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6481540</v>
      </c>
      <c r="D2515" s="4">
        <v>7123080</v>
      </c>
      <c r="E2515" s="4">
        <v>7356360</v>
      </c>
      <c r="F2515" s="4">
        <v>7505520</v>
      </c>
      <c r="G2515" s="4">
        <v>7731900</v>
      </c>
      <c r="H2515" s="4">
        <v>7874080</v>
      </c>
      <c r="I2515" s="4">
        <v>8092760</v>
      </c>
      <c r="J2515" s="4">
        <v>8305680</v>
      </c>
      <c r="K2515" s="4">
        <v>8503190</v>
      </c>
      <c r="L2515" s="4">
        <v>8696530</v>
      </c>
      <c r="M2515" s="4">
        <v>8883560</v>
      </c>
      <c r="N2515" s="4">
        <v>9066660</v>
      </c>
      <c r="O2515" s="4">
        <v>9255010</v>
      </c>
      <c r="P2515" s="4">
        <v>9519030</v>
      </c>
      <c r="Q2515" s="4">
        <v>9701540</v>
      </c>
      <c r="R2515" s="4">
        <v>9959080</v>
      </c>
      <c r="S2515" s="4">
        <v>10136100</v>
      </c>
      <c r="T2515" s="4">
        <v>10387600</v>
      </c>
      <c r="U2515" s="4">
        <v>10624300</v>
      </c>
      <c r="V2515" s="4">
        <v>10858100</v>
      </c>
      <c r="W2515" s="4">
        <v>11091200</v>
      </c>
      <c r="X2515" s="4">
        <v>11321400</v>
      </c>
      <c r="Y2515" s="4">
        <v>11550800</v>
      </c>
      <c r="Z2515" s="4">
        <v>11850400</v>
      </c>
      <c r="AA2515" s="4">
        <v>12060400</v>
      </c>
      <c r="AB2515" s="4">
        <v>12341200</v>
      </c>
      <c r="AC2515" s="4">
        <v>12609100</v>
      </c>
      <c r="AD2515" s="4">
        <v>12874900</v>
      </c>
      <c r="AE2515" s="4">
        <v>13138600</v>
      </c>
      <c r="AF2515" s="4">
        <v>13051500</v>
      </c>
      <c r="AG2515" s="4">
        <v>12966800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1871510000</v>
      </c>
      <c r="D2525" s="4">
        <v>1678880000</v>
      </c>
      <c r="E2525" s="4">
        <v>2731420000</v>
      </c>
      <c r="F2525" s="4">
        <v>3731320000</v>
      </c>
      <c r="G2525" s="4">
        <v>4771210000</v>
      </c>
      <c r="H2525" s="4">
        <v>4946570000</v>
      </c>
      <c r="I2525" s="4">
        <v>5165860000</v>
      </c>
      <c r="J2525" s="4">
        <v>5334720000</v>
      </c>
      <c r="K2525" s="4">
        <v>5547150000</v>
      </c>
      <c r="L2525" s="4">
        <v>5755770000</v>
      </c>
      <c r="M2525" s="4">
        <v>5960410000</v>
      </c>
      <c r="N2525" s="4">
        <v>6161440000</v>
      </c>
      <c r="O2525" s="4">
        <v>6404790000</v>
      </c>
      <c r="P2525" s="4">
        <v>6644030000</v>
      </c>
      <c r="Q2525" s="4">
        <v>6879310000</v>
      </c>
      <c r="R2525" s="4">
        <v>7110800000</v>
      </c>
      <c r="S2525" s="4">
        <v>7383690000</v>
      </c>
      <c r="T2525" s="4">
        <v>7652310000</v>
      </c>
      <c r="U2525" s="4">
        <v>7916870000</v>
      </c>
      <c r="V2525" s="4">
        <v>8177850000</v>
      </c>
      <c r="W2525" s="4">
        <v>8478230000</v>
      </c>
      <c r="X2525" s="4">
        <v>8774270000</v>
      </c>
      <c r="Y2525" s="4">
        <v>9109600000</v>
      </c>
      <c r="Z2525" s="4">
        <v>9439610000</v>
      </c>
      <c r="AA2525" s="4">
        <v>9770670000</v>
      </c>
      <c r="AB2525" s="4">
        <v>10099300000</v>
      </c>
      <c r="AC2525" s="4">
        <v>10460400000</v>
      </c>
      <c r="AD2525" s="4">
        <v>10854100000</v>
      </c>
      <c r="AE2525" s="4">
        <v>11195300000</v>
      </c>
      <c r="AF2525" s="4">
        <v>11118000000</v>
      </c>
      <c r="AG2525" s="4">
        <v>11043500000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47848200</v>
      </c>
      <c r="D2535" s="4">
        <v>52584200</v>
      </c>
      <c r="E2535" s="4">
        <v>54306300</v>
      </c>
      <c r="F2535" s="4">
        <v>55407500</v>
      </c>
      <c r="G2535" s="4">
        <v>57078600</v>
      </c>
      <c r="H2535" s="4">
        <v>58128200</v>
      </c>
      <c r="I2535" s="4">
        <v>59742600</v>
      </c>
      <c r="J2535" s="4">
        <v>61314400</v>
      </c>
      <c r="K2535" s="4">
        <v>62772500</v>
      </c>
      <c r="L2535" s="4">
        <v>64199800</v>
      </c>
      <c r="M2535" s="4">
        <v>65580500</v>
      </c>
      <c r="N2535" s="4">
        <v>66932100</v>
      </c>
      <c r="O2535" s="4">
        <v>68322600</v>
      </c>
      <c r="P2535" s="4">
        <v>70271600</v>
      </c>
      <c r="Q2535" s="4">
        <v>71619000</v>
      </c>
      <c r="R2535" s="4">
        <v>73520200</v>
      </c>
      <c r="S2535" s="4">
        <v>74827300</v>
      </c>
      <c r="T2535" s="4">
        <v>76683400</v>
      </c>
      <c r="U2535" s="4">
        <v>78430900</v>
      </c>
      <c r="V2535" s="4">
        <v>80156800</v>
      </c>
      <c r="W2535" s="4">
        <v>81878000</v>
      </c>
      <c r="X2535" s="4">
        <v>83577400</v>
      </c>
      <c r="Y2535" s="4">
        <v>85270800</v>
      </c>
      <c r="Z2535" s="4">
        <v>87482400</v>
      </c>
      <c r="AA2535" s="4">
        <v>89032500</v>
      </c>
      <c r="AB2535" s="4">
        <v>91105600</v>
      </c>
      <c r="AC2535" s="4">
        <v>93083100</v>
      </c>
      <c r="AD2535" s="4">
        <v>95045400</v>
      </c>
      <c r="AE2535" s="4">
        <v>96992000</v>
      </c>
      <c r="AF2535" s="4">
        <v>96349400</v>
      </c>
      <c r="AG2535" s="4">
        <v>95723600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556853000</v>
      </c>
      <c r="D2545" s="4">
        <v>499536000</v>
      </c>
      <c r="E2545" s="4">
        <v>812712000</v>
      </c>
      <c r="F2545" s="4">
        <v>1110220000</v>
      </c>
      <c r="G2545" s="4">
        <v>1419640000</v>
      </c>
      <c r="H2545" s="4">
        <v>1471810000</v>
      </c>
      <c r="I2545" s="4">
        <v>1537060000</v>
      </c>
      <c r="J2545" s="4">
        <v>1587300000</v>
      </c>
      <c r="K2545" s="4">
        <v>1650510000</v>
      </c>
      <c r="L2545" s="4">
        <v>1712580000</v>
      </c>
      <c r="M2545" s="4">
        <v>1773470000</v>
      </c>
      <c r="N2545" s="4">
        <v>1833290000</v>
      </c>
      <c r="O2545" s="4">
        <v>1905690000</v>
      </c>
      <c r="P2545" s="4">
        <v>1976880000</v>
      </c>
      <c r="Q2545" s="4">
        <v>2046880000</v>
      </c>
      <c r="R2545" s="4">
        <v>2115760000</v>
      </c>
      <c r="S2545" s="4">
        <v>2196960000</v>
      </c>
      <c r="T2545" s="4">
        <v>2276880000</v>
      </c>
      <c r="U2545" s="4">
        <v>2355600000</v>
      </c>
      <c r="V2545" s="4">
        <v>2433250000</v>
      </c>
      <c r="W2545" s="4">
        <v>2522630000</v>
      </c>
      <c r="X2545" s="4">
        <v>2610710000</v>
      </c>
      <c r="Y2545" s="4">
        <v>2710490000</v>
      </c>
      <c r="Z2545" s="4">
        <v>2808680000</v>
      </c>
      <c r="AA2545" s="4">
        <v>2907180000</v>
      </c>
      <c r="AB2545" s="4">
        <v>3004970000</v>
      </c>
      <c r="AC2545" s="4">
        <v>3112410000</v>
      </c>
      <c r="AD2545" s="4">
        <v>3229550000</v>
      </c>
      <c r="AE2545" s="4">
        <v>3331070000</v>
      </c>
      <c r="AF2545" s="4">
        <v>3308070000</v>
      </c>
      <c r="AG2545" s="4">
        <v>3285900000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14236900</v>
      </c>
      <c r="D2555" s="4">
        <v>15646000</v>
      </c>
      <c r="E2555" s="4">
        <v>16158400</v>
      </c>
      <c r="F2555" s="4">
        <v>16486000</v>
      </c>
      <c r="G2555" s="4">
        <v>16983300</v>
      </c>
      <c r="H2555" s="4">
        <v>17295600</v>
      </c>
      <c r="I2555" s="4">
        <v>17775900</v>
      </c>
      <c r="J2555" s="4">
        <v>18243600</v>
      </c>
      <c r="K2555" s="4">
        <v>18677400</v>
      </c>
      <c r="L2555" s="4">
        <v>19102100</v>
      </c>
      <c r="M2555" s="4">
        <v>19513000</v>
      </c>
      <c r="N2555" s="4">
        <v>19915100</v>
      </c>
      <c r="O2555" s="4">
        <v>20328800</v>
      </c>
      <c r="P2555" s="4">
        <v>20908800</v>
      </c>
      <c r="Q2555" s="4">
        <v>21309700</v>
      </c>
      <c r="R2555" s="4">
        <v>21875300</v>
      </c>
      <c r="S2555" s="4">
        <v>22264300</v>
      </c>
      <c r="T2555" s="4">
        <v>22816500</v>
      </c>
      <c r="U2555" s="4">
        <v>23336500</v>
      </c>
      <c r="V2555" s="4">
        <v>23850000</v>
      </c>
      <c r="W2555" s="4">
        <v>24362100</v>
      </c>
      <c r="X2555" s="4">
        <v>24867800</v>
      </c>
      <c r="Y2555" s="4">
        <v>25371600</v>
      </c>
      <c r="Z2555" s="4">
        <v>26029700</v>
      </c>
      <c r="AA2555" s="4">
        <v>26490900</v>
      </c>
      <c r="AB2555" s="4">
        <v>27107700</v>
      </c>
      <c r="AC2555" s="4">
        <v>27696100</v>
      </c>
      <c r="AD2555" s="4">
        <v>28280000</v>
      </c>
      <c r="AE2555" s="4">
        <v>28859200</v>
      </c>
      <c r="AF2555" s="4">
        <v>28668000</v>
      </c>
      <c r="AG2555" s="4">
        <v>28481800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30151700</v>
      </c>
      <c r="D2565" s="4">
        <v>27048200</v>
      </c>
      <c r="E2565" s="4">
        <v>44005700</v>
      </c>
      <c r="F2565" s="4">
        <v>60115000</v>
      </c>
      <c r="G2565" s="4">
        <v>76868600</v>
      </c>
      <c r="H2565" s="4">
        <v>79693700</v>
      </c>
      <c r="I2565" s="4">
        <v>83226700</v>
      </c>
      <c r="J2565" s="4">
        <v>85947200</v>
      </c>
      <c r="K2565" s="4">
        <v>89369600</v>
      </c>
      <c r="L2565" s="4">
        <v>92730800</v>
      </c>
      <c r="M2565" s="4">
        <v>96027600</v>
      </c>
      <c r="N2565" s="4">
        <v>99266500</v>
      </c>
      <c r="O2565" s="4">
        <v>103187000</v>
      </c>
      <c r="P2565" s="4">
        <v>107041000</v>
      </c>
      <c r="Q2565" s="4">
        <v>110832000</v>
      </c>
      <c r="R2565" s="4">
        <v>114561000</v>
      </c>
      <c r="S2565" s="4">
        <v>118958000</v>
      </c>
      <c r="T2565" s="4">
        <v>123286000</v>
      </c>
      <c r="U2565" s="4">
        <v>127548000</v>
      </c>
      <c r="V2565" s="4">
        <v>131753000</v>
      </c>
      <c r="W2565" s="4">
        <v>136592000</v>
      </c>
      <c r="X2565" s="4">
        <v>141361000</v>
      </c>
      <c r="Y2565" s="4">
        <v>146764000</v>
      </c>
      <c r="Z2565" s="4">
        <v>152081000</v>
      </c>
      <c r="AA2565" s="4">
        <v>157414000</v>
      </c>
      <c r="AB2565" s="4">
        <v>162709000</v>
      </c>
      <c r="AC2565" s="4">
        <v>168527000</v>
      </c>
      <c r="AD2565" s="4">
        <v>174869000</v>
      </c>
      <c r="AE2565" s="4">
        <v>180367000</v>
      </c>
      <c r="AF2565" s="4">
        <v>179121000</v>
      </c>
      <c r="AG2565" s="4">
        <v>177921000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770879</v>
      </c>
      <c r="D2575">
        <v>847180</v>
      </c>
      <c r="E2575">
        <v>874924</v>
      </c>
      <c r="F2575">
        <v>892665</v>
      </c>
      <c r="G2575">
        <v>919589</v>
      </c>
      <c r="H2575">
        <v>936499</v>
      </c>
      <c r="I2575">
        <v>962508</v>
      </c>
      <c r="J2575">
        <v>987831</v>
      </c>
      <c r="K2575" s="4">
        <v>1011320</v>
      </c>
      <c r="L2575" s="4">
        <v>1034320</v>
      </c>
      <c r="M2575" s="4">
        <v>1056560</v>
      </c>
      <c r="N2575" s="4">
        <v>1078340</v>
      </c>
      <c r="O2575" s="4">
        <v>1100740</v>
      </c>
      <c r="P2575" s="4">
        <v>1132140</v>
      </c>
      <c r="Q2575" s="4">
        <v>1153850</v>
      </c>
      <c r="R2575" s="4">
        <v>1184480</v>
      </c>
      <c r="S2575" s="4">
        <v>1205540</v>
      </c>
      <c r="T2575" s="4">
        <v>1235440</v>
      </c>
      <c r="U2575" s="4">
        <v>1263590</v>
      </c>
      <c r="V2575" s="4">
        <v>1291400</v>
      </c>
      <c r="W2575" s="4">
        <v>1319130</v>
      </c>
      <c r="X2575" s="4">
        <v>1346510</v>
      </c>
      <c r="Y2575" s="4">
        <v>1373790</v>
      </c>
      <c r="Z2575" s="4">
        <v>1409420</v>
      </c>
      <c r="AA2575" s="4">
        <v>1434390</v>
      </c>
      <c r="AB2575" s="4">
        <v>1467790</v>
      </c>
      <c r="AC2575" s="4">
        <v>1499650</v>
      </c>
      <c r="AD2575" s="4">
        <v>1531270</v>
      </c>
      <c r="AE2575" s="4">
        <v>1562630</v>
      </c>
      <c r="AF2575" s="4">
        <v>1552280</v>
      </c>
      <c r="AG2575" s="4">
        <v>1542190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26479800</v>
      </c>
      <c r="D2585" s="4">
        <v>23754300</v>
      </c>
      <c r="E2585" s="4">
        <v>38646600</v>
      </c>
      <c r="F2585" s="4">
        <v>52794100</v>
      </c>
      <c r="G2585" s="4">
        <v>67507500</v>
      </c>
      <c r="H2585" s="4">
        <v>69988500</v>
      </c>
      <c r="I2585" s="4">
        <v>73091200</v>
      </c>
      <c r="J2585" s="4">
        <v>75480500</v>
      </c>
      <c r="K2585" s="4">
        <v>78486000</v>
      </c>
      <c r="L2585" s="4">
        <v>81437900</v>
      </c>
      <c r="M2585" s="4">
        <v>84333300</v>
      </c>
      <c r="N2585" s="4">
        <v>87177700</v>
      </c>
      <c r="O2585" s="4">
        <v>90620800</v>
      </c>
      <c r="P2585" s="4">
        <v>94005700</v>
      </c>
      <c r="Q2585" s="4">
        <v>97334700</v>
      </c>
      <c r="R2585" s="4">
        <v>100610000</v>
      </c>
      <c r="S2585" s="4">
        <v>104471000</v>
      </c>
      <c r="T2585" s="4">
        <v>108272000</v>
      </c>
      <c r="U2585" s="4">
        <v>112015000</v>
      </c>
      <c r="V2585" s="4">
        <v>115708000</v>
      </c>
      <c r="W2585" s="4">
        <v>119958000</v>
      </c>
      <c r="X2585" s="4">
        <v>124146000</v>
      </c>
      <c r="Y2585" s="4">
        <v>128891000</v>
      </c>
      <c r="Z2585" s="4">
        <v>133560000</v>
      </c>
      <c r="AA2585" s="4">
        <v>138244000</v>
      </c>
      <c r="AB2585" s="4">
        <v>142894000</v>
      </c>
      <c r="AC2585" s="4">
        <v>148004000</v>
      </c>
      <c r="AD2585" s="4">
        <v>153573000</v>
      </c>
      <c r="AE2585" s="4">
        <v>158401000</v>
      </c>
      <c r="AF2585" s="4">
        <v>157307000</v>
      </c>
      <c r="AG2585" s="4">
        <v>156253000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677000</v>
      </c>
      <c r="D2595">
        <v>744009</v>
      </c>
      <c r="E2595">
        <v>768375</v>
      </c>
      <c r="F2595">
        <v>783955</v>
      </c>
      <c r="G2595">
        <v>807600</v>
      </c>
      <c r="H2595">
        <v>822451</v>
      </c>
      <c r="I2595">
        <v>845293</v>
      </c>
      <c r="J2595">
        <v>867532</v>
      </c>
      <c r="K2595">
        <v>888162</v>
      </c>
      <c r="L2595">
        <v>908356</v>
      </c>
      <c r="M2595">
        <v>927892</v>
      </c>
      <c r="N2595">
        <v>947017</v>
      </c>
      <c r="O2595">
        <v>966691</v>
      </c>
      <c r="P2595">
        <v>994267</v>
      </c>
      <c r="Q2595" s="4">
        <v>1013330</v>
      </c>
      <c r="R2595" s="4">
        <v>1040230</v>
      </c>
      <c r="S2595" s="4">
        <v>1058730</v>
      </c>
      <c r="T2595" s="4">
        <v>1084990</v>
      </c>
      <c r="U2595" s="4">
        <v>1109710</v>
      </c>
      <c r="V2595" s="4">
        <v>1134130</v>
      </c>
      <c r="W2595" s="4">
        <v>1158480</v>
      </c>
      <c r="X2595" s="4">
        <v>1182530</v>
      </c>
      <c r="Y2595" s="4">
        <v>1206490</v>
      </c>
      <c r="Z2595" s="4">
        <v>1237780</v>
      </c>
      <c r="AA2595" s="4">
        <v>1259710</v>
      </c>
      <c r="AB2595" s="4">
        <v>1289040</v>
      </c>
      <c r="AC2595" s="4">
        <v>1317020</v>
      </c>
      <c r="AD2595" s="4">
        <v>1344790</v>
      </c>
      <c r="AE2595" s="4">
        <v>1372330</v>
      </c>
      <c r="AF2595" s="4">
        <v>1363240</v>
      </c>
      <c r="AG2595" s="4">
        <v>1354380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76212400</v>
      </c>
      <c r="D2605" s="4">
        <v>68367900</v>
      </c>
      <c r="E2605" s="4">
        <v>111230000</v>
      </c>
      <c r="F2605" s="4">
        <v>151948000</v>
      </c>
      <c r="G2605" s="4">
        <v>194295000</v>
      </c>
      <c r="H2605" s="4">
        <v>201436000</v>
      </c>
      <c r="I2605" s="4">
        <v>210366000</v>
      </c>
      <c r="J2605" s="4">
        <v>217243000</v>
      </c>
      <c r="K2605" s="4">
        <v>225893000</v>
      </c>
      <c r="L2605" s="4">
        <v>234389000</v>
      </c>
      <c r="M2605" s="4">
        <v>242722000</v>
      </c>
      <c r="N2605" s="4">
        <v>250909000</v>
      </c>
      <c r="O2605" s="4">
        <v>260819000</v>
      </c>
      <c r="P2605" s="4">
        <v>270561000</v>
      </c>
      <c r="Q2605" s="4">
        <v>280142000</v>
      </c>
      <c r="R2605" s="4">
        <v>289569000</v>
      </c>
      <c r="S2605" s="4">
        <v>300682000</v>
      </c>
      <c r="T2605" s="4">
        <v>311621000</v>
      </c>
      <c r="U2605" s="4">
        <v>322394000</v>
      </c>
      <c r="V2605" s="4">
        <v>333022000</v>
      </c>
      <c r="W2605" s="4">
        <v>345254000</v>
      </c>
      <c r="X2605" s="4">
        <v>357309000</v>
      </c>
      <c r="Y2605" s="4">
        <v>370965000</v>
      </c>
      <c r="Z2605" s="4">
        <v>384403000</v>
      </c>
      <c r="AA2605" s="4">
        <v>397885000</v>
      </c>
      <c r="AB2605" s="4">
        <v>411269000</v>
      </c>
      <c r="AC2605" s="4">
        <v>425974000</v>
      </c>
      <c r="AD2605" s="4">
        <v>442004000</v>
      </c>
      <c r="AE2605" s="4">
        <v>455900000</v>
      </c>
      <c r="AF2605" s="4">
        <v>452752000</v>
      </c>
      <c r="AG2605" s="4">
        <v>449718000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1948490</v>
      </c>
      <c r="D2615" s="4">
        <v>2141360</v>
      </c>
      <c r="E2615" s="4">
        <v>2211480</v>
      </c>
      <c r="F2615" s="4">
        <v>2256320</v>
      </c>
      <c r="G2615" s="4">
        <v>2324380</v>
      </c>
      <c r="H2615" s="4">
        <v>2367120</v>
      </c>
      <c r="I2615" s="4">
        <v>2432860</v>
      </c>
      <c r="J2615" s="4">
        <v>2496870</v>
      </c>
      <c r="K2615" s="4">
        <v>2556250</v>
      </c>
      <c r="L2615" s="4">
        <v>2614370</v>
      </c>
      <c r="M2615" s="4">
        <v>2670600</v>
      </c>
      <c r="N2615" s="4">
        <v>2725640</v>
      </c>
      <c r="O2615" s="4">
        <v>2782260</v>
      </c>
      <c r="P2615" s="4">
        <v>2861630</v>
      </c>
      <c r="Q2615" s="4">
        <v>2916500</v>
      </c>
      <c r="R2615" s="4">
        <v>2993920</v>
      </c>
      <c r="S2615" s="4">
        <v>3047150</v>
      </c>
      <c r="T2615" s="4">
        <v>3122730</v>
      </c>
      <c r="U2615" s="4">
        <v>3193890</v>
      </c>
      <c r="V2615" s="4">
        <v>3264180</v>
      </c>
      <c r="W2615" s="4">
        <v>3334270</v>
      </c>
      <c r="X2615" s="4">
        <v>3403470</v>
      </c>
      <c r="Y2615" s="4">
        <v>3472430</v>
      </c>
      <c r="Z2615" s="4">
        <v>3562490</v>
      </c>
      <c r="AA2615" s="4">
        <v>3625620</v>
      </c>
      <c r="AB2615" s="4">
        <v>3710040</v>
      </c>
      <c r="AC2615" s="4">
        <v>3790570</v>
      </c>
      <c r="AD2615" s="4">
        <v>3870470</v>
      </c>
      <c r="AE2615" s="4">
        <v>3949750</v>
      </c>
      <c r="AF2615" s="4">
        <v>3923580</v>
      </c>
      <c r="AG2615" s="4">
        <v>3898100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9123170</v>
      </c>
      <c r="D2625" s="4">
        <v>8184120</v>
      </c>
      <c r="E2625" s="4">
        <v>13315000</v>
      </c>
      <c r="F2625" s="4">
        <v>18189300</v>
      </c>
      <c r="G2625" s="4">
        <v>23258500</v>
      </c>
      <c r="H2625" s="4">
        <v>24113300</v>
      </c>
      <c r="I2625" s="4">
        <v>25182300</v>
      </c>
      <c r="J2625" s="4">
        <v>26005500</v>
      </c>
      <c r="K2625" s="4">
        <v>27041000</v>
      </c>
      <c r="L2625" s="4">
        <v>28058000</v>
      </c>
      <c r="M2625" s="4">
        <v>29055600</v>
      </c>
      <c r="N2625" s="4">
        <v>30035600</v>
      </c>
      <c r="O2625" s="4">
        <v>31221800</v>
      </c>
      <c r="P2625" s="4">
        <v>32388000</v>
      </c>
      <c r="Q2625" s="4">
        <v>33535000</v>
      </c>
      <c r="R2625" s="4">
        <v>34663400</v>
      </c>
      <c r="S2625" s="4">
        <v>35993700</v>
      </c>
      <c r="T2625" s="4">
        <v>37303200</v>
      </c>
      <c r="U2625" s="4">
        <v>38592800</v>
      </c>
      <c r="V2625" s="4">
        <v>39865100</v>
      </c>
      <c r="W2625" s="4">
        <v>41329300</v>
      </c>
      <c r="X2625" s="4">
        <v>42772500</v>
      </c>
      <c r="Y2625" s="4">
        <v>44407100</v>
      </c>
      <c r="Z2625" s="4">
        <v>46015800</v>
      </c>
      <c r="AA2625" s="4">
        <v>47629700</v>
      </c>
      <c r="AB2625" s="4">
        <v>49231800</v>
      </c>
      <c r="AC2625" s="4">
        <v>50992100</v>
      </c>
      <c r="AD2625" s="4">
        <v>52911100</v>
      </c>
      <c r="AE2625" s="4">
        <v>54574400</v>
      </c>
      <c r="AF2625" s="4">
        <v>54197600</v>
      </c>
      <c r="AG2625" s="4">
        <v>53834400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233249</v>
      </c>
      <c r="D2635">
        <v>256335</v>
      </c>
      <c r="E2635">
        <v>264730</v>
      </c>
      <c r="F2635">
        <v>270098</v>
      </c>
      <c r="G2635">
        <v>278245</v>
      </c>
      <c r="H2635">
        <v>283361</v>
      </c>
      <c r="I2635">
        <v>291231</v>
      </c>
      <c r="J2635">
        <v>298893</v>
      </c>
      <c r="K2635">
        <v>306001</v>
      </c>
      <c r="L2635">
        <v>312958</v>
      </c>
      <c r="M2635">
        <v>319689</v>
      </c>
      <c r="N2635">
        <v>326278</v>
      </c>
      <c r="O2635">
        <v>333056</v>
      </c>
      <c r="P2635">
        <v>342557</v>
      </c>
      <c r="Q2635">
        <v>349125</v>
      </c>
      <c r="R2635">
        <v>358394</v>
      </c>
      <c r="S2635">
        <v>364765</v>
      </c>
      <c r="T2635">
        <v>373813</v>
      </c>
      <c r="U2635">
        <v>382332</v>
      </c>
      <c r="V2635">
        <v>390745</v>
      </c>
      <c r="W2635">
        <v>399136</v>
      </c>
      <c r="X2635">
        <v>407420</v>
      </c>
      <c r="Y2635">
        <v>415675</v>
      </c>
      <c r="Z2635">
        <v>426456</v>
      </c>
      <c r="AA2635">
        <v>434012</v>
      </c>
      <c r="AB2635">
        <v>444118</v>
      </c>
      <c r="AC2635">
        <v>453758</v>
      </c>
      <c r="AD2635">
        <v>463323</v>
      </c>
      <c r="AE2635">
        <v>472813</v>
      </c>
      <c r="AF2635">
        <v>469680</v>
      </c>
      <c r="AG2635">
        <v>466630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4998330</v>
      </c>
      <c r="D2645" s="4">
        <v>4483850</v>
      </c>
      <c r="E2645" s="4">
        <v>7294930</v>
      </c>
      <c r="F2645" s="4">
        <v>9965410</v>
      </c>
      <c r="G2645" s="4">
        <v>12742700</v>
      </c>
      <c r="H2645" s="4">
        <v>13211000</v>
      </c>
      <c r="I2645" s="4">
        <v>13796700</v>
      </c>
      <c r="J2645" s="4">
        <v>14247700</v>
      </c>
      <c r="K2645" s="4">
        <v>14815000</v>
      </c>
      <c r="L2645" s="4">
        <v>15372200</v>
      </c>
      <c r="M2645" s="4">
        <v>15918700</v>
      </c>
      <c r="N2645" s="4">
        <v>16455700</v>
      </c>
      <c r="O2645" s="4">
        <v>17105600</v>
      </c>
      <c r="P2645" s="4">
        <v>17744500</v>
      </c>
      <c r="Q2645" s="4">
        <v>18372900</v>
      </c>
      <c r="R2645" s="4">
        <v>18991100</v>
      </c>
      <c r="S2645" s="4">
        <v>19720000</v>
      </c>
      <c r="T2645" s="4">
        <v>20437400</v>
      </c>
      <c r="U2645" s="4">
        <v>21144000</v>
      </c>
      <c r="V2645" s="4">
        <v>21841000</v>
      </c>
      <c r="W2645" s="4">
        <v>22643200</v>
      </c>
      <c r="X2645" s="4">
        <v>23433900</v>
      </c>
      <c r="Y2645" s="4">
        <v>24329400</v>
      </c>
      <c r="Z2645" s="4">
        <v>25210800</v>
      </c>
      <c r="AA2645" s="4">
        <v>26095000</v>
      </c>
      <c r="AB2645" s="4">
        <v>26972700</v>
      </c>
      <c r="AC2645" s="4">
        <v>27937100</v>
      </c>
      <c r="AD2645" s="4">
        <v>28988500</v>
      </c>
      <c r="AE2645" s="4">
        <v>29899800</v>
      </c>
      <c r="AF2645" s="4">
        <v>29693400</v>
      </c>
      <c r="AG2645" s="4">
        <v>29494400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127791</v>
      </c>
      <c r="D2655">
        <v>140439</v>
      </c>
      <c r="E2655">
        <v>145038</v>
      </c>
      <c r="F2655">
        <v>147979</v>
      </c>
      <c r="G2655">
        <v>152443</v>
      </c>
      <c r="H2655">
        <v>155246</v>
      </c>
      <c r="I2655">
        <v>159557</v>
      </c>
      <c r="J2655">
        <v>163755</v>
      </c>
      <c r="K2655">
        <v>167649</v>
      </c>
      <c r="L2655">
        <v>171461</v>
      </c>
      <c r="M2655">
        <v>175149</v>
      </c>
      <c r="N2655">
        <v>178759</v>
      </c>
      <c r="O2655">
        <v>182472</v>
      </c>
      <c r="P2655">
        <v>187678</v>
      </c>
      <c r="Q2655">
        <v>191276</v>
      </c>
      <c r="R2655">
        <v>196354</v>
      </c>
      <c r="S2655">
        <v>199845</v>
      </c>
      <c r="T2655">
        <v>204802</v>
      </c>
      <c r="U2655">
        <v>209469</v>
      </c>
      <c r="V2655">
        <v>214078</v>
      </c>
      <c r="W2655">
        <v>218675</v>
      </c>
      <c r="X2655">
        <v>223214</v>
      </c>
      <c r="Y2655">
        <v>227737</v>
      </c>
      <c r="Z2655">
        <v>233643</v>
      </c>
      <c r="AA2655">
        <v>237783</v>
      </c>
      <c r="AB2655">
        <v>243320</v>
      </c>
      <c r="AC2655">
        <v>248601</v>
      </c>
      <c r="AD2655">
        <v>253842</v>
      </c>
      <c r="AE2655">
        <v>259041</v>
      </c>
      <c r="AF2655">
        <v>257325</v>
      </c>
      <c r="AG2655">
        <v>255654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24263700</v>
      </c>
      <c r="D2665" s="4">
        <v>21766300</v>
      </c>
      <c r="E2665" s="4">
        <v>35412300</v>
      </c>
      <c r="F2665" s="4">
        <v>48375800</v>
      </c>
      <c r="G2665" s="4">
        <v>61857800</v>
      </c>
      <c r="H2665" s="4">
        <v>64131200</v>
      </c>
      <c r="I2665" s="4">
        <v>66974300</v>
      </c>
      <c r="J2665" s="4">
        <v>69163500</v>
      </c>
      <c r="K2665" s="4">
        <v>71917600</v>
      </c>
      <c r="L2665" s="4">
        <v>74622400</v>
      </c>
      <c r="M2665" s="4">
        <v>77275500</v>
      </c>
      <c r="N2665" s="4">
        <v>79881800</v>
      </c>
      <c r="O2665" s="4">
        <v>83036800</v>
      </c>
      <c r="P2665" s="4">
        <v>86138400</v>
      </c>
      <c r="Q2665" s="4">
        <v>89188700</v>
      </c>
      <c r="R2665" s="4">
        <v>92190000</v>
      </c>
      <c r="S2665" s="4">
        <v>95728000</v>
      </c>
      <c r="T2665" s="4">
        <v>99210600</v>
      </c>
      <c r="U2665" s="4">
        <v>102641000</v>
      </c>
      <c r="V2665" s="4">
        <v>106024000</v>
      </c>
      <c r="W2665" s="4">
        <v>109918000</v>
      </c>
      <c r="X2665" s="4">
        <v>113757000</v>
      </c>
      <c r="Y2665" s="4">
        <v>118104000</v>
      </c>
      <c r="Z2665" s="4">
        <v>122382000</v>
      </c>
      <c r="AA2665" s="4">
        <v>126675000</v>
      </c>
      <c r="AB2665" s="4">
        <v>130936000</v>
      </c>
      <c r="AC2665" s="4">
        <v>135617000</v>
      </c>
      <c r="AD2665" s="4">
        <v>140721000</v>
      </c>
      <c r="AE2665" s="4">
        <v>145145000</v>
      </c>
      <c r="AF2665" s="4">
        <v>144142000</v>
      </c>
      <c r="AG2665" s="4">
        <v>143177000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620342</v>
      </c>
      <c r="D2675">
        <v>681743</v>
      </c>
      <c r="E2675">
        <v>704070</v>
      </c>
      <c r="F2675">
        <v>718346</v>
      </c>
      <c r="G2675">
        <v>740012</v>
      </c>
      <c r="H2675">
        <v>753620</v>
      </c>
      <c r="I2675">
        <v>774550</v>
      </c>
      <c r="J2675">
        <v>794928</v>
      </c>
      <c r="K2675">
        <v>813832</v>
      </c>
      <c r="L2675">
        <v>832336</v>
      </c>
      <c r="M2675">
        <v>850237</v>
      </c>
      <c r="N2675">
        <v>867761</v>
      </c>
      <c r="O2675">
        <v>885789</v>
      </c>
      <c r="P2675">
        <v>911057</v>
      </c>
      <c r="Q2675">
        <v>928525</v>
      </c>
      <c r="R2675">
        <v>953174</v>
      </c>
      <c r="S2675">
        <v>970121</v>
      </c>
      <c r="T2675">
        <v>994184</v>
      </c>
      <c r="U2675" s="4">
        <v>1016840</v>
      </c>
      <c r="V2675" s="4">
        <v>1039220</v>
      </c>
      <c r="W2675" s="4">
        <v>1061530</v>
      </c>
      <c r="X2675" s="4">
        <v>1083560</v>
      </c>
      <c r="Y2675" s="4">
        <v>1105520</v>
      </c>
      <c r="Z2675" s="4">
        <v>1134190</v>
      </c>
      <c r="AA2675" s="4">
        <v>1154290</v>
      </c>
      <c r="AB2675" s="4">
        <v>1181160</v>
      </c>
      <c r="AC2675" s="4">
        <v>1206800</v>
      </c>
      <c r="AD2675" s="4">
        <v>1232240</v>
      </c>
      <c r="AE2675" s="4">
        <v>1257480</v>
      </c>
      <c r="AF2675" s="4">
        <v>1249150</v>
      </c>
      <c r="AG2675" s="4">
        <v>1241040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4852750</v>
      </c>
      <c r="D2685" s="4">
        <v>4353260</v>
      </c>
      <c r="E2685" s="4">
        <v>7082460</v>
      </c>
      <c r="F2685" s="4">
        <v>9675160</v>
      </c>
      <c r="G2685" s="4">
        <v>12371600</v>
      </c>
      <c r="H2685" s="4">
        <v>12826200</v>
      </c>
      <c r="I2685" s="4">
        <v>13394900</v>
      </c>
      <c r="J2685" s="4">
        <v>13832700</v>
      </c>
      <c r="K2685" s="4">
        <v>14383500</v>
      </c>
      <c r="L2685" s="4">
        <v>14924500</v>
      </c>
      <c r="M2685" s="4">
        <v>15455100</v>
      </c>
      <c r="N2685" s="4">
        <v>15976400</v>
      </c>
      <c r="O2685" s="4">
        <v>16607400</v>
      </c>
      <c r="P2685" s="4">
        <v>17227700</v>
      </c>
      <c r="Q2685" s="4">
        <v>17837700</v>
      </c>
      <c r="R2685" s="4">
        <v>18438000</v>
      </c>
      <c r="S2685" s="4">
        <v>19145600</v>
      </c>
      <c r="T2685" s="4">
        <v>19842100</v>
      </c>
      <c r="U2685" s="4">
        <v>20528100</v>
      </c>
      <c r="V2685" s="4">
        <v>21204800</v>
      </c>
      <c r="W2685" s="4">
        <v>21983700</v>
      </c>
      <c r="X2685" s="4">
        <v>22751300</v>
      </c>
      <c r="Y2685" s="4">
        <v>23620800</v>
      </c>
      <c r="Z2685" s="4">
        <v>24476500</v>
      </c>
      <c r="AA2685" s="4">
        <v>25334900</v>
      </c>
      <c r="AB2685" s="4">
        <v>26187100</v>
      </c>
      <c r="AC2685" s="4">
        <v>27123400</v>
      </c>
      <c r="AD2685" s="4">
        <v>28144200</v>
      </c>
      <c r="AE2685" s="4">
        <v>29028900</v>
      </c>
      <c r="AF2685" s="4">
        <v>28828500</v>
      </c>
      <c r="AG2685" s="4">
        <v>28635300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124068</v>
      </c>
      <c r="D2695">
        <v>136349</v>
      </c>
      <c r="E2695">
        <v>140814</v>
      </c>
      <c r="F2695">
        <v>143669</v>
      </c>
      <c r="G2695">
        <v>148002</v>
      </c>
      <c r="H2695">
        <v>150724</v>
      </c>
      <c r="I2695">
        <v>154910</v>
      </c>
      <c r="J2695">
        <v>158986</v>
      </c>
      <c r="K2695">
        <v>162766</v>
      </c>
      <c r="L2695">
        <v>166467</v>
      </c>
      <c r="M2695">
        <v>170047</v>
      </c>
      <c r="N2695">
        <v>173552</v>
      </c>
      <c r="O2695">
        <v>177158</v>
      </c>
      <c r="P2695">
        <v>182211</v>
      </c>
      <c r="Q2695">
        <v>185705</v>
      </c>
      <c r="R2695">
        <v>190635</v>
      </c>
      <c r="S2695">
        <v>194024</v>
      </c>
      <c r="T2695">
        <v>198837</v>
      </c>
      <c r="U2695">
        <v>203368</v>
      </c>
      <c r="V2695">
        <v>207843</v>
      </c>
      <c r="W2695">
        <v>212306</v>
      </c>
      <c r="X2695">
        <v>216713</v>
      </c>
      <c r="Y2695">
        <v>221104</v>
      </c>
      <c r="Z2695">
        <v>226838</v>
      </c>
      <c r="AA2695">
        <v>230857</v>
      </c>
      <c r="AB2695">
        <v>236233</v>
      </c>
      <c r="AC2695">
        <v>241361</v>
      </c>
      <c r="AD2695">
        <v>246449</v>
      </c>
      <c r="AE2695">
        <v>251496</v>
      </c>
      <c r="AF2695">
        <v>249830</v>
      </c>
      <c r="AG2695">
        <v>248207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198901000000</v>
      </c>
      <c r="F2722" s="4">
        <v>208291000000</v>
      </c>
      <c r="G2722" s="4">
        <v>217794000000</v>
      </c>
      <c r="H2722" s="4">
        <v>227201000000</v>
      </c>
      <c r="I2722" s="4">
        <v>233460000000</v>
      </c>
      <c r="J2722" s="4">
        <v>242850000000</v>
      </c>
      <c r="K2722" s="4">
        <v>255406000000</v>
      </c>
      <c r="L2722" s="4">
        <v>264790000000</v>
      </c>
      <c r="M2722" s="4">
        <v>274289000000</v>
      </c>
      <c r="N2722" s="4">
        <v>286965000000</v>
      </c>
      <c r="O2722" s="4">
        <v>296434000000</v>
      </c>
      <c r="P2722" s="4">
        <v>308906000000</v>
      </c>
      <c r="Q2722" s="4">
        <v>321505000000</v>
      </c>
      <c r="R2722" s="4">
        <v>333914000000</v>
      </c>
      <c r="S2722" s="4">
        <v>346449000000</v>
      </c>
      <c r="T2722" s="4">
        <v>361958000000</v>
      </c>
      <c r="U2722" s="4">
        <v>374533000000</v>
      </c>
      <c r="V2722" s="4">
        <v>390104000000</v>
      </c>
      <c r="W2722" s="4">
        <v>405432000000</v>
      </c>
      <c r="X2722" s="4">
        <v>420630000000</v>
      </c>
      <c r="Y2722" s="4">
        <v>435957000000</v>
      </c>
      <c r="Z2722" s="4">
        <v>454218000000</v>
      </c>
      <c r="AA2722" s="4">
        <v>472761000000</v>
      </c>
      <c r="AB2722" s="4">
        <v>491209000000</v>
      </c>
      <c r="AC2722" s="4">
        <v>509964000000</v>
      </c>
      <c r="AD2722" s="4">
        <v>528286000000</v>
      </c>
      <c r="AE2722" s="4">
        <v>549529000000</v>
      </c>
      <c r="AF2722" s="4">
        <v>570304000000</v>
      </c>
      <c r="AG2722" s="4">
        <v>590911000000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12838600000</v>
      </c>
      <c r="D2732" s="4">
        <v>12184100000</v>
      </c>
      <c r="E2732" s="4">
        <v>11757500000</v>
      </c>
      <c r="F2732" s="4">
        <v>11330700000</v>
      </c>
      <c r="G2732" s="4">
        <v>11036900000</v>
      </c>
      <c r="H2732" s="4">
        <v>10609800000</v>
      </c>
      <c r="I2732" s="4">
        <v>10182900000</v>
      </c>
      <c r="J2732" s="4">
        <v>9888170000</v>
      </c>
      <c r="K2732" s="4">
        <v>9461680000</v>
      </c>
      <c r="L2732" s="4">
        <v>9166760000</v>
      </c>
      <c r="M2732" s="4">
        <v>8787950000</v>
      </c>
      <c r="N2732" s="4">
        <v>8538910000</v>
      </c>
      <c r="O2732" s="4">
        <v>8288700000</v>
      </c>
      <c r="P2732" s="4">
        <v>8010870000</v>
      </c>
      <c r="Q2732" s="4">
        <v>7732680000</v>
      </c>
      <c r="R2732" s="4">
        <v>7454150000</v>
      </c>
      <c r="S2732" s="4">
        <v>7175310000</v>
      </c>
      <c r="T2732" s="4">
        <v>6896180000</v>
      </c>
      <c r="U2732" s="4">
        <v>6616800000</v>
      </c>
      <c r="V2732" s="4">
        <v>6466050000</v>
      </c>
      <c r="W2732" s="4">
        <v>6139880000</v>
      </c>
      <c r="X2732" s="4">
        <v>5815040000</v>
      </c>
      <c r="Y2732" s="4">
        <v>5616540000</v>
      </c>
      <c r="Z2732" s="4">
        <v>5293260000</v>
      </c>
      <c r="AA2732" s="4">
        <v>5093120000</v>
      </c>
      <c r="AB2732" s="4">
        <v>4807830000</v>
      </c>
      <c r="AC2732" s="4">
        <v>4643460000</v>
      </c>
      <c r="AD2732" s="4">
        <v>4478770000</v>
      </c>
      <c r="AE2732" s="4">
        <v>4197190000</v>
      </c>
      <c r="AF2732" s="4">
        <v>4033280000</v>
      </c>
      <c r="AG2732" s="4">
        <v>3868790000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126966000</v>
      </c>
      <c r="F2742" s="4">
        <v>132961000</v>
      </c>
      <c r="G2742" s="4">
        <v>139026000</v>
      </c>
      <c r="H2742" s="4">
        <v>145031000</v>
      </c>
      <c r="I2742" s="4">
        <v>149027000</v>
      </c>
      <c r="J2742" s="4">
        <v>155021000</v>
      </c>
      <c r="K2742" s="4">
        <v>163035000</v>
      </c>
      <c r="L2742" s="4">
        <v>169026000</v>
      </c>
      <c r="M2742" s="4">
        <v>175090000</v>
      </c>
      <c r="N2742" s="4">
        <v>183181000</v>
      </c>
      <c r="O2742" s="4">
        <v>189226000</v>
      </c>
      <c r="P2742" s="4">
        <v>197187000</v>
      </c>
      <c r="Q2742" s="4">
        <v>205229000</v>
      </c>
      <c r="R2742" s="4">
        <v>213150000</v>
      </c>
      <c r="S2742" s="4">
        <v>221152000</v>
      </c>
      <c r="T2742" s="4">
        <v>231052000</v>
      </c>
      <c r="U2742" s="4">
        <v>239079000</v>
      </c>
      <c r="V2742" s="4">
        <v>249019000</v>
      </c>
      <c r="W2742" s="4">
        <v>258803000</v>
      </c>
      <c r="X2742" s="4">
        <v>268505000</v>
      </c>
      <c r="Y2742" s="4">
        <v>278289000</v>
      </c>
      <c r="Z2742" s="4">
        <v>289946000</v>
      </c>
      <c r="AA2742" s="4">
        <v>301782000</v>
      </c>
      <c r="AB2742" s="4">
        <v>313558000</v>
      </c>
      <c r="AC2742" s="4">
        <v>325530000</v>
      </c>
      <c r="AD2742" s="4">
        <v>337226000</v>
      </c>
      <c r="AE2742" s="4">
        <v>350786000</v>
      </c>
      <c r="AF2742" s="4">
        <v>364048000</v>
      </c>
      <c r="AG2742" s="4">
        <v>377202000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8195400</v>
      </c>
      <c r="D2752" s="4">
        <v>7777620</v>
      </c>
      <c r="E2752" s="4">
        <v>7505290</v>
      </c>
      <c r="F2752" s="4">
        <v>7232860</v>
      </c>
      <c r="G2752" s="4">
        <v>7045280</v>
      </c>
      <c r="H2752" s="4">
        <v>6772650</v>
      </c>
      <c r="I2752" s="4">
        <v>6500140</v>
      </c>
      <c r="J2752" s="4">
        <v>6312010</v>
      </c>
      <c r="K2752" s="4">
        <v>6039760</v>
      </c>
      <c r="L2752" s="4">
        <v>5851500</v>
      </c>
      <c r="M2752" s="4">
        <v>5609700</v>
      </c>
      <c r="N2752" s="4">
        <v>5450730</v>
      </c>
      <c r="O2752" s="4">
        <v>5291010</v>
      </c>
      <c r="P2752" s="4">
        <v>5113660</v>
      </c>
      <c r="Q2752" s="4">
        <v>4936080</v>
      </c>
      <c r="R2752" s="4">
        <v>4758280</v>
      </c>
      <c r="S2752" s="4">
        <v>4580280</v>
      </c>
      <c r="T2752" s="4">
        <v>4402110</v>
      </c>
      <c r="U2752" s="4">
        <v>4223770</v>
      </c>
      <c r="V2752" s="4">
        <v>4127540</v>
      </c>
      <c r="W2752" s="4">
        <v>3919330</v>
      </c>
      <c r="X2752" s="4">
        <v>3711970</v>
      </c>
      <c r="Y2752" s="4">
        <v>3585260</v>
      </c>
      <c r="Z2752" s="4">
        <v>3378900</v>
      </c>
      <c r="AA2752" s="4">
        <v>3251140</v>
      </c>
      <c r="AB2752" s="4">
        <v>3069030</v>
      </c>
      <c r="AC2752" s="4">
        <v>2964100</v>
      </c>
      <c r="AD2752" s="4">
        <v>2858970</v>
      </c>
      <c r="AE2752" s="4">
        <v>2679230</v>
      </c>
      <c r="AF2752" s="4">
        <v>2574600</v>
      </c>
      <c r="AG2752" s="4">
        <v>2469600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518987000</v>
      </c>
      <c r="F2762" s="4">
        <v>543490000</v>
      </c>
      <c r="G2762" s="4">
        <v>568284000</v>
      </c>
      <c r="H2762" s="4">
        <v>592829000</v>
      </c>
      <c r="I2762" s="4">
        <v>609161000</v>
      </c>
      <c r="J2762" s="4">
        <v>633663000</v>
      </c>
      <c r="K2762" s="4">
        <v>666424000</v>
      </c>
      <c r="L2762" s="4">
        <v>690910000</v>
      </c>
      <c r="M2762" s="4">
        <v>715696000</v>
      </c>
      <c r="N2762" s="4">
        <v>748771000</v>
      </c>
      <c r="O2762" s="4">
        <v>773479000</v>
      </c>
      <c r="P2762" s="4">
        <v>806021000</v>
      </c>
      <c r="Q2762" s="4">
        <v>838895000</v>
      </c>
      <c r="R2762" s="4">
        <v>871274000</v>
      </c>
      <c r="S2762" s="4">
        <v>903981000</v>
      </c>
      <c r="T2762" s="4">
        <v>944448000</v>
      </c>
      <c r="U2762" s="4">
        <v>977261000</v>
      </c>
      <c r="V2762" s="4">
        <v>1017890000</v>
      </c>
      <c r="W2762" s="4">
        <v>1057880000</v>
      </c>
      <c r="X2762" s="4">
        <v>1097540000</v>
      </c>
      <c r="Y2762" s="4">
        <v>1137530000</v>
      </c>
      <c r="Z2762" s="4">
        <v>1185180000</v>
      </c>
      <c r="AA2762" s="4">
        <v>1233560000</v>
      </c>
      <c r="AB2762" s="4">
        <v>1281700000</v>
      </c>
      <c r="AC2762" s="4">
        <v>1330640000</v>
      </c>
      <c r="AD2762" s="4">
        <v>1378450000</v>
      </c>
      <c r="AE2762" s="4">
        <v>1433870000</v>
      </c>
      <c r="AF2762" s="4">
        <v>1488080000</v>
      </c>
      <c r="AG2762" s="4">
        <v>1541850000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33499500</v>
      </c>
      <c r="D2772" s="4">
        <v>31791800</v>
      </c>
      <c r="E2772" s="4">
        <v>30678600</v>
      </c>
      <c r="F2772" s="4">
        <v>29565000</v>
      </c>
      <c r="G2772" s="4">
        <v>28798300</v>
      </c>
      <c r="H2772" s="4">
        <v>27683900</v>
      </c>
      <c r="I2772" s="4">
        <v>26570000</v>
      </c>
      <c r="J2772" s="4">
        <v>25801000</v>
      </c>
      <c r="K2772" s="4">
        <v>24688100</v>
      </c>
      <c r="L2772" s="4">
        <v>23918600</v>
      </c>
      <c r="M2772" s="4">
        <v>22930200</v>
      </c>
      <c r="N2772" s="4">
        <v>22280400</v>
      </c>
      <c r="O2772" s="4">
        <v>21627500</v>
      </c>
      <c r="P2772" s="4">
        <v>20902600</v>
      </c>
      <c r="Q2772" s="4">
        <v>20176700</v>
      </c>
      <c r="R2772" s="4">
        <v>19449900</v>
      </c>
      <c r="S2772" s="4">
        <v>18722400</v>
      </c>
      <c r="T2772" s="4">
        <v>17994000</v>
      </c>
      <c r="U2772" s="4">
        <v>17265100</v>
      </c>
      <c r="V2772" s="4">
        <v>16871700</v>
      </c>
      <c r="W2772" s="4">
        <v>16020600</v>
      </c>
      <c r="X2772" s="4">
        <v>15173000</v>
      </c>
      <c r="Y2772" s="4">
        <v>14655100</v>
      </c>
      <c r="Z2772" s="4">
        <v>13811600</v>
      </c>
      <c r="AA2772" s="4">
        <v>13289400</v>
      </c>
      <c r="AB2772" s="4">
        <v>12544900</v>
      </c>
      <c r="AC2772" s="4">
        <v>12116100</v>
      </c>
      <c r="AD2772" s="4">
        <v>11686300</v>
      </c>
      <c r="AE2772" s="4">
        <v>10951600</v>
      </c>
      <c r="AF2772" s="4">
        <v>10523900</v>
      </c>
      <c r="AG2772" s="4">
        <v>10094800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2676110000</v>
      </c>
      <c r="F2782" s="4">
        <v>2802450000</v>
      </c>
      <c r="G2782" s="4">
        <v>2930300000</v>
      </c>
      <c r="H2782" s="4">
        <v>3056870000</v>
      </c>
      <c r="I2782" s="4">
        <v>3141080000</v>
      </c>
      <c r="J2782" s="4">
        <v>3267420000</v>
      </c>
      <c r="K2782" s="4">
        <v>3436350000</v>
      </c>
      <c r="L2782" s="4">
        <v>3562610000</v>
      </c>
      <c r="M2782" s="4">
        <v>3690420000</v>
      </c>
      <c r="N2782" s="4">
        <v>3860960000</v>
      </c>
      <c r="O2782" s="4">
        <v>3988370000</v>
      </c>
      <c r="P2782" s="4">
        <v>4156170000</v>
      </c>
      <c r="Q2782" s="4">
        <v>4325680000</v>
      </c>
      <c r="R2782" s="4">
        <v>4492640000</v>
      </c>
      <c r="S2782" s="4">
        <v>4661300000</v>
      </c>
      <c r="T2782" s="4">
        <v>4869960000</v>
      </c>
      <c r="U2782" s="4">
        <v>5039150000</v>
      </c>
      <c r="V2782" s="4">
        <v>5248660000</v>
      </c>
      <c r="W2782" s="4">
        <v>5454880000</v>
      </c>
      <c r="X2782" s="4">
        <v>5659360000</v>
      </c>
      <c r="Y2782" s="4">
        <v>5865580000</v>
      </c>
      <c r="Z2782" s="4">
        <v>6111280000</v>
      </c>
      <c r="AA2782" s="4">
        <v>6360760000</v>
      </c>
      <c r="AB2782" s="4">
        <v>6608970000</v>
      </c>
      <c r="AC2782" s="4">
        <v>6861310000</v>
      </c>
      <c r="AD2782" s="4">
        <v>7107820000</v>
      </c>
      <c r="AE2782" s="4">
        <v>7393620000</v>
      </c>
      <c r="AF2782" s="4">
        <v>7673150000</v>
      </c>
      <c r="AG2782" s="4">
        <v>7950410000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172737000</v>
      </c>
      <c r="D2792" s="4">
        <v>163931000</v>
      </c>
      <c r="E2792" s="4">
        <v>158191000</v>
      </c>
      <c r="F2792" s="4">
        <v>152449000</v>
      </c>
      <c r="G2792" s="4">
        <v>148496000</v>
      </c>
      <c r="H2792" s="4">
        <v>142749000</v>
      </c>
      <c r="I2792" s="4">
        <v>137006000</v>
      </c>
      <c r="J2792" s="4">
        <v>133040000</v>
      </c>
      <c r="K2792" s="4">
        <v>127302000</v>
      </c>
      <c r="L2792" s="4">
        <v>123334000</v>
      </c>
      <c r="M2792" s="4">
        <v>118237000</v>
      </c>
      <c r="N2792" s="4">
        <v>114887000</v>
      </c>
      <c r="O2792" s="4">
        <v>111520000</v>
      </c>
      <c r="P2792" s="4">
        <v>107782000</v>
      </c>
      <c r="Q2792" s="4">
        <v>104039000</v>
      </c>
      <c r="R2792" s="4">
        <v>100292000</v>
      </c>
      <c r="S2792" s="4">
        <v>96540100</v>
      </c>
      <c r="T2792" s="4">
        <v>92784600</v>
      </c>
      <c r="U2792" s="4">
        <v>89025700</v>
      </c>
      <c r="V2792" s="4">
        <v>86997400</v>
      </c>
      <c r="W2792" s="4">
        <v>82608900</v>
      </c>
      <c r="X2792" s="4">
        <v>78238300</v>
      </c>
      <c r="Y2792" s="4">
        <v>75567600</v>
      </c>
      <c r="Z2792" s="4">
        <v>71218100</v>
      </c>
      <c r="AA2792" s="4">
        <v>68525300</v>
      </c>
      <c r="AB2792" s="4">
        <v>64686800</v>
      </c>
      <c r="AC2792" s="4">
        <v>62475300</v>
      </c>
      <c r="AD2792" s="4">
        <v>60259500</v>
      </c>
      <c r="AE2792" s="4">
        <v>56471000</v>
      </c>
      <c r="AF2792" s="4">
        <v>54265700</v>
      </c>
      <c r="AG2792" s="4">
        <v>52052600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76418300</v>
      </c>
      <c r="F2802" s="4">
        <v>80026100</v>
      </c>
      <c r="G2802" s="4">
        <v>83676900</v>
      </c>
      <c r="H2802" s="4">
        <v>87291100</v>
      </c>
      <c r="I2802" s="4">
        <v>89695900</v>
      </c>
      <c r="J2802" s="4">
        <v>93303700</v>
      </c>
      <c r="K2802" s="4">
        <v>98127600</v>
      </c>
      <c r="L2802" s="4">
        <v>101733000</v>
      </c>
      <c r="M2802" s="4">
        <v>105383000</v>
      </c>
      <c r="N2802" s="4">
        <v>110253000</v>
      </c>
      <c r="O2802" s="4">
        <v>113891000</v>
      </c>
      <c r="P2802" s="4">
        <v>118683000</v>
      </c>
      <c r="Q2802" s="4">
        <v>123523000</v>
      </c>
      <c r="R2802" s="4">
        <v>128291000</v>
      </c>
      <c r="S2802" s="4">
        <v>133107000</v>
      </c>
      <c r="T2802" s="4">
        <v>139065000</v>
      </c>
      <c r="U2802" s="4">
        <v>143897000</v>
      </c>
      <c r="V2802" s="4">
        <v>149879000</v>
      </c>
      <c r="W2802" s="4">
        <v>155768000</v>
      </c>
      <c r="X2802" s="4">
        <v>161607000</v>
      </c>
      <c r="Y2802" s="4">
        <v>167496000</v>
      </c>
      <c r="Z2802" s="4">
        <v>174512000</v>
      </c>
      <c r="AA2802" s="4">
        <v>181636000</v>
      </c>
      <c r="AB2802" s="4">
        <v>188724000</v>
      </c>
      <c r="AC2802" s="4">
        <v>195930000</v>
      </c>
      <c r="AD2802" s="4">
        <v>202969000</v>
      </c>
      <c r="AE2802" s="4">
        <v>211130000</v>
      </c>
      <c r="AF2802" s="4">
        <v>219113000</v>
      </c>
      <c r="AG2802" s="4">
        <v>227030000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4932640</v>
      </c>
      <c r="D2812" s="4">
        <v>4681190</v>
      </c>
      <c r="E2812" s="4">
        <v>4517280</v>
      </c>
      <c r="F2812" s="4">
        <v>4353300</v>
      </c>
      <c r="G2812" s="4">
        <v>4240400</v>
      </c>
      <c r="H2812" s="4">
        <v>4076310</v>
      </c>
      <c r="I2812" s="4">
        <v>3912300</v>
      </c>
      <c r="J2812" s="4">
        <v>3799070</v>
      </c>
      <c r="K2812" s="4">
        <v>3635200</v>
      </c>
      <c r="L2812" s="4">
        <v>3521900</v>
      </c>
      <c r="M2812" s="4">
        <v>3376360</v>
      </c>
      <c r="N2812" s="4">
        <v>3280670</v>
      </c>
      <c r="O2812" s="4">
        <v>3184540</v>
      </c>
      <c r="P2812" s="4">
        <v>3077800</v>
      </c>
      <c r="Q2812" s="4">
        <v>2970920</v>
      </c>
      <c r="R2812" s="4">
        <v>2863910</v>
      </c>
      <c r="S2812" s="4">
        <v>2756770</v>
      </c>
      <c r="T2812" s="4">
        <v>2649530</v>
      </c>
      <c r="U2812" s="4">
        <v>2542190</v>
      </c>
      <c r="V2812" s="4">
        <v>2484280</v>
      </c>
      <c r="W2812" s="4">
        <v>2358960</v>
      </c>
      <c r="X2812" s="4">
        <v>2234150</v>
      </c>
      <c r="Y2812" s="4">
        <v>2157890</v>
      </c>
      <c r="Z2812" s="4">
        <v>2033690</v>
      </c>
      <c r="AA2812" s="4">
        <v>1956790</v>
      </c>
      <c r="AB2812" s="4">
        <v>1847180</v>
      </c>
      <c r="AC2812" s="4">
        <v>1784030</v>
      </c>
      <c r="AD2812" s="4">
        <v>1720760</v>
      </c>
      <c r="AE2812" s="4">
        <v>1612570</v>
      </c>
      <c r="AF2812" s="4">
        <v>1549600</v>
      </c>
      <c r="AG2812" s="4">
        <v>1486400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73757000</v>
      </c>
      <c r="F2822" s="4">
        <v>77239200</v>
      </c>
      <c r="G2822" s="4">
        <v>80762900</v>
      </c>
      <c r="H2822" s="4">
        <v>84251200</v>
      </c>
      <c r="I2822" s="4">
        <v>86572300</v>
      </c>
      <c r="J2822" s="4">
        <v>90054400</v>
      </c>
      <c r="K2822" s="4">
        <v>94710300</v>
      </c>
      <c r="L2822" s="4">
        <v>98190300</v>
      </c>
      <c r="M2822" s="4">
        <v>101713000</v>
      </c>
      <c r="N2822" s="4">
        <v>106413000</v>
      </c>
      <c r="O2822" s="4">
        <v>109925000</v>
      </c>
      <c r="P2822" s="4">
        <v>114549000</v>
      </c>
      <c r="Q2822" s="4">
        <v>119221000</v>
      </c>
      <c r="R2822" s="4">
        <v>123823000</v>
      </c>
      <c r="S2822" s="4">
        <v>128471000</v>
      </c>
      <c r="T2822" s="4">
        <v>134222000</v>
      </c>
      <c r="U2822" s="4">
        <v>138886000</v>
      </c>
      <c r="V2822" s="4">
        <v>144660000</v>
      </c>
      <c r="W2822" s="4">
        <v>150344000</v>
      </c>
      <c r="X2822" s="4">
        <v>155979000</v>
      </c>
      <c r="Y2822" s="4">
        <v>161663000</v>
      </c>
      <c r="Z2822" s="4">
        <v>168435000</v>
      </c>
      <c r="AA2822" s="4">
        <v>175311000</v>
      </c>
      <c r="AB2822" s="4">
        <v>182152000</v>
      </c>
      <c r="AC2822" s="4">
        <v>189107000</v>
      </c>
      <c r="AD2822" s="4">
        <v>195901000</v>
      </c>
      <c r="AE2822" s="4">
        <v>203778000</v>
      </c>
      <c r="AF2822" s="4">
        <v>211482000</v>
      </c>
      <c r="AG2822" s="4">
        <v>219123000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4760860</v>
      </c>
      <c r="D2832" s="4">
        <v>4518160</v>
      </c>
      <c r="E2832" s="4">
        <v>4359960</v>
      </c>
      <c r="F2832" s="4">
        <v>4201700</v>
      </c>
      <c r="G2832" s="4">
        <v>4092730</v>
      </c>
      <c r="H2832" s="4">
        <v>3934360</v>
      </c>
      <c r="I2832" s="4">
        <v>3776050</v>
      </c>
      <c r="J2832" s="4">
        <v>3666760</v>
      </c>
      <c r="K2832" s="4">
        <v>3508610</v>
      </c>
      <c r="L2832" s="4">
        <v>3399250</v>
      </c>
      <c r="M2832" s="4">
        <v>3258780</v>
      </c>
      <c r="N2832" s="4">
        <v>3166430</v>
      </c>
      <c r="O2832" s="4">
        <v>3073640</v>
      </c>
      <c r="P2832" s="4">
        <v>2970620</v>
      </c>
      <c r="Q2832" s="4">
        <v>2867460</v>
      </c>
      <c r="R2832" s="4">
        <v>2764170</v>
      </c>
      <c r="S2832" s="4">
        <v>2660770</v>
      </c>
      <c r="T2832" s="4">
        <v>2557260</v>
      </c>
      <c r="U2832" s="4">
        <v>2453660</v>
      </c>
      <c r="V2832" s="4">
        <v>2397760</v>
      </c>
      <c r="W2832" s="4">
        <v>2276810</v>
      </c>
      <c r="X2832" s="4">
        <v>2156350</v>
      </c>
      <c r="Y2832" s="4">
        <v>2082740</v>
      </c>
      <c r="Z2832" s="4">
        <v>1962860</v>
      </c>
      <c r="AA2832" s="4">
        <v>1888650</v>
      </c>
      <c r="AB2832" s="4">
        <v>1782850</v>
      </c>
      <c r="AC2832" s="4">
        <v>1721900</v>
      </c>
      <c r="AD2832" s="4">
        <v>1660830</v>
      </c>
      <c r="AE2832" s="4">
        <v>1556410</v>
      </c>
      <c r="AF2832" s="4">
        <v>1495630</v>
      </c>
      <c r="AG2832" s="4">
        <v>1434640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3175830</v>
      </c>
      <c r="F2842" s="4">
        <v>3325770</v>
      </c>
      <c r="G2842" s="4">
        <v>3477490</v>
      </c>
      <c r="H2842" s="4">
        <v>3627690</v>
      </c>
      <c r="I2842" s="4">
        <v>3727630</v>
      </c>
      <c r="J2842" s="4">
        <v>3877560</v>
      </c>
      <c r="K2842" s="4">
        <v>4078040</v>
      </c>
      <c r="L2842" s="4">
        <v>4227880</v>
      </c>
      <c r="M2842" s="4">
        <v>4379550</v>
      </c>
      <c r="N2842" s="4">
        <v>4581940</v>
      </c>
      <c r="O2842" s="4">
        <v>4733140</v>
      </c>
      <c r="P2842" s="4">
        <v>4932270</v>
      </c>
      <c r="Q2842" s="4">
        <v>5133440</v>
      </c>
      <c r="R2842" s="4">
        <v>5331570</v>
      </c>
      <c r="S2842" s="4">
        <v>5531720</v>
      </c>
      <c r="T2842" s="4">
        <v>5779350</v>
      </c>
      <c r="U2842" s="4">
        <v>5980140</v>
      </c>
      <c r="V2842" s="4">
        <v>6228760</v>
      </c>
      <c r="W2842" s="4">
        <v>6473500</v>
      </c>
      <c r="X2842" s="4">
        <v>6716160</v>
      </c>
      <c r="Y2842" s="4">
        <v>6960890</v>
      </c>
      <c r="Z2842" s="4">
        <v>7252470</v>
      </c>
      <c r="AA2842" s="4">
        <v>7548540</v>
      </c>
      <c r="AB2842" s="4">
        <v>7843090</v>
      </c>
      <c r="AC2842" s="4">
        <v>8142560</v>
      </c>
      <c r="AD2842" s="4">
        <v>8435100</v>
      </c>
      <c r="AE2842" s="4">
        <v>8774270</v>
      </c>
      <c r="AF2842" s="4">
        <v>9106000</v>
      </c>
      <c r="AG2842" s="4">
        <v>9435020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204993</v>
      </c>
      <c r="D2852">
        <v>194543</v>
      </c>
      <c r="E2852">
        <v>187731</v>
      </c>
      <c r="F2852">
        <v>180917</v>
      </c>
      <c r="G2852">
        <v>176225</v>
      </c>
      <c r="H2852">
        <v>169406</v>
      </c>
      <c r="I2852">
        <v>162589</v>
      </c>
      <c r="J2852">
        <v>157884</v>
      </c>
      <c r="K2852">
        <v>151074</v>
      </c>
      <c r="L2852">
        <v>146365</v>
      </c>
      <c r="M2852">
        <v>140316</v>
      </c>
      <c r="N2852">
        <v>136340</v>
      </c>
      <c r="O2852">
        <v>132345</v>
      </c>
      <c r="P2852">
        <v>127909</v>
      </c>
      <c r="Q2852">
        <v>123467</v>
      </c>
      <c r="R2852">
        <v>119020</v>
      </c>
      <c r="S2852">
        <v>114568</v>
      </c>
      <c r="T2852">
        <v>110111</v>
      </c>
      <c r="U2852">
        <v>105650</v>
      </c>
      <c r="V2852">
        <v>103243</v>
      </c>
      <c r="W2852">
        <v>98034.8</v>
      </c>
      <c r="X2852">
        <v>92848.1</v>
      </c>
      <c r="Y2852">
        <v>89678.7</v>
      </c>
      <c r="Z2852">
        <v>84517</v>
      </c>
      <c r="AA2852">
        <v>81321.399999999994</v>
      </c>
      <c r="AB2852">
        <v>76766.100000000006</v>
      </c>
      <c r="AC2852">
        <v>74141.7</v>
      </c>
      <c r="AD2852">
        <v>71512.100000000006</v>
      </c>
      <c r="AE2852">
        <v>67016.100000000006</v>
      </c>
      <c r="AF2852">
        <v>64399</v>
      </c>
      <c r="AG2852">
        <v>61772.7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56880900</v>
      </c>
      <c r="F2862" s="4">
        <v>59566300</v>
      </c>
      <c r="G2862" s="4">
        <v>62283800</v>
      </c>
      <c r="H2862" s="4">
        <v>64973900</v>
      </c>
      <c r="I2862" s="4">
        <v>66763900</v>
      </c>
      <c r="J2862" s="4">
        <v>69449300</v>
      </c>
      <c r="K2862" s="4">
        <v>73039900</v>
      </c>
      <c r="L2862" s="4">
        <v>75723600</v>
      </c>
      <c r="M2862" s="4">
        <v>78440100</v>
      </c>
      <c r="N2862" s="4">
        <v>82065100</v>
      </c>
      <c r="O2862" s="4">
        <v>84773200</v>
      </c>
      <c r="P2862" s="4">
        <v>88339700</v>
      </c>
      <c r="Q2862" s="4">
        <v>91942700</v>
      </c>
      <c r="R2862" s="4">
        <v>95491400</v>
      </c>
      <c r="S2862" s="4">
        <v>99076200</v>
      </c>
      <c r="T2862" s="4">
        <v>103511000</v>
      </c>
      <c r="U2862" s="4">
        <v>107108000</v>
      </c>
      <c r="V2862" s="4">
        <v>111561000</v>
      </c>
      <c r="W2862" s="4">
        <v>115944000</v>
      </c>
      <c r="X2862" s="4">
        <v>120290000</v>
      </c>
      <c r="Y2862" s="4">
        <v>124673000</v>
      </c>
      <c r="Z2862" s="4">
        <v>129896000</v>
      </c>
      <c r="AA2862" s="4">
        <v>135198000</v>
      </c>
      <c r="AB2862" s="4">
        <v>140474000</v>
      </c>
      <c r="AC2862" s="4">
        <v>145838000</v>
      </c>
      <c r="AD2862" s="4">
        <v>151077000</v>
      </c>
      <c r="AE2862" s="4">
        <v>157152000</v>
      </c>
      <c r="AF2862" s="4">
        <v>163093000</v>
      </c>
      <c r="AG2862" s="4">
        <v>168986000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3671540</v>
      </c>
      <c r="D2872" s="4">
        <v>3484380</v>
      </c>
      <c r="E2872" s="4">
        <v>3362370</v>
      </c>
      <c r="F2872" s="4">
        <v>3240320</v>
      </c>
      <c r="G2872" s="4">
        <v>3156290</v>
      </c>
      <c r="H2872" s="4">
        <v>3034150</v>
      </c>
      <c r="I2872" s="4">
        <v>2912060</v>
      </c>
      <c r="J2872" s="4">
        <v>2827780</v>
      </c>
      <c r="K2872" s="4">
        <v>2705810</v>
      </c>
      <c r="L2872" s="4">
        <v>2621470</v>
      </c>
      <c r="M2872" s="4">
        <v>2513140</v>
      </c>
      <c r="N2872" s="4">
        <v>2441920</v>
      </c>
      <c r="O2872" s="4">
        <v>2370370</v>
      </c>
      <c r="P2872" s="4">
        <v>2290920</v>
      </c>
      <c r="Q2872" s="4">
        <v>2211360</v>
      </c>
      <c r="R2872" s="4">
        <v>2131710</v>
      </c>
      <c r="S2872" s="4">
        <v>2051970</v>
      </c>
      <c r="T2872" s="4">
        <v>1972140</v>
      </c>
      <c r="U2872" s="4">
        <v>1892250</v>
      </c>
      <c r="V2872" s="4">
        <v>1849140</v>
      </c>
      <c r="W2872" s="4">
        <v>1755860</v>
      </c>
      <c r="X2872" s="4">
        <v>1662960</v>
      </c>
      <c r="Y2872" s="4">
        <v>1606200</v>
      </c>
      <c r="Z2872" s="4">
        <v>1513750</v>
      </c>
      <c r="AA2872" s="4">
        <v>1456510</v>
      </c>
      <c r="AB2872" s="4">
        <v>1374920</v>
      </c>
      <c r="AC2872" s="4">
        <v>1327920</v>
      </c>
      <c r="AD2872" s="4">
        <v>1280820</v>
      </c>
      <c r="AE2872" s="4">
        <v>1200300</v>
      </c>
      <c r="AF2872" s="4">
        <v>1153420</v>
      </c>
      <c r="AG2872" s="4">
        <v>1106380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12952600</v>
      </c>
      <c r="F2882" s="4">
        <v>13564100</v>
      </c>
      <c r="G2882" s="4">
        <v>14182900</v>
      </c>
      <c r="H2882" s="4">
        <v>14795500</v>
      </c>
      <c r="I2882" s="4">
        <v>15203100</v>
      </c>
      <c r="J2882" s="4">
        <v>15814600</v>
      </c>
      <c r="K2882" s="4">
        <v>16632200</v>
      </c>
      <c r="L2882" s="4">
        <v>17243300</v>
      </c>
      <c r="M2882" s="4">
        <v>17861900</v>
      </c>
      <c r="N2882" s="4">
        <v>18687400</v>
      </c>
      <c r="O2882" s="4">
        <v>19304000</v>
      </c>
      <c r="P2882" s="4">
        <v>20116200</v>
      </c>
      <c r="Q2882" s="4">
        <v>20936600</v>
      </c>
      <c r="R2882" s="4">
        <v>21744700</v>
      </c>
      <c r="S2882" s="4">
        <v>22561000</v>
      </c>
      <c r="T2882" s="4">
        <v>23571000</v>
      </c>
      <c r="U2882" s="4">
        <v>24389900</v>
      </c>
      <c r="V2882" s="4">
        <v>25403900</v>
      </c>
      <c r="W2882" s="4">
        <v>26402000</v>
      </c>
      <c r="X2882" s="4">
        <v>27391700</v>
      </c>
      <c r="Y2882" s="4">
        <v>28389800</v>
      </c>
      <c r="Z2882" s="4">
        <v>29579000</v>
      </c>
      <c r="AA2882" s="4">
        <v>30786600</v>
      </c>
      <c r="AB2882" s="4">
        <v>31987900</v>
      </c>
      <c r="AC2882" s="4">
        <v>33209300</v>
      </c>
      <c r="AD2882" s="4">
        <v>34402400</v>
      </c>
      <c r="AE2882" s="4">
        <v>35785700</v>
      </c>
      <c r="AF2882" s="4">
        <v>37138600</v>
      </c>
      <c r="AG2882" s="4">
        <v>38480600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836060</v>
      </c>
      <c r="D2892">
        <v>793441</v>
      </c>
      <c r="E2892">
        <v>765659</v>
      </c>
      <c r="F2892">
        <v>737866</v>
      </c>
      <c r="G2892">
        <v>718730</v>
      </c>
      <c r="H2892">
        <v>690918</v>
      </c>
      <c r="I2892">
        <v>663117</v>
      </c>
      <c r="J2892">
        <v>643925</v>
      </c>
      <c r="K2892">
        <v>616151</v>
      </c>
      <c r="L2892">
        <v>596946</v>
      </c>
      <c r="M2892">
        <v>572278</v>
      </c>
      <c r="N2892">
        <v>556060</v>
      </c>
      <c r="O2892">
        <v>539766</v>
      </c>
      <c r="P2892">
        <v>521674</v>
      </c>
      <c r="Q2892">
        <v>503558</v>
      </c>
      <c r="R2892">
        <v>485420</v>
      </c>
      <c r="S2892">
        <v>467261</v>
      </c>
      <c r="T2892">
        <v>449084</v>
      </c>
      <c r="U2892">
        <v>430891</v>
      </c>
      <c r="V2892">
        <v>421074</v>
      </c>
      <c r="W2892">
        <v>399833</v>
      </c>
      <c r="X2892">
        <v>378679</v>
      </c>
      <c r="Y2892">
        <v>365753</v>
      </c>
      <c r="Z2892">
        <v>344701</v>
      </c>
      <c r="AA2892">
        <v>331668</v>
      </c>
      <c r="AB2892">
        <v>313089</v>
      </c>
      <c r="AC2892">
        <v>302385</v>
      </c>
      <c r="AD2892">
        <v>291661</v>
      </c>
      <c r="AE2892">
        <v>273324</v>
      </c>
      <c r="AF2892">
        <v>262650</v>
      </c>
      <c r="AG2892">
        <v>251939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8040080</v>
      </c>
      <c r="F2902" s="4">
        <v>8419670</v>
      </c>
      <c r="G2902" s="4">
        <v>8803770</v>
      </c>
      <c r="H2902" s="4">
        <v>9184030</v>
      </c>
      <c r="I2902" s="4">
        <v>9437040</v>
      </c>
      <c r="J2902" s="4">
        <v>9816620</v>
      </c>
      <c r="K2902" s="4">
        <v>10324100</v>
      </c>
      <c r="L2902" s="4">
        <v>10703500</v>
      </c>
      <c r="M2902" s="4">
        <v>11087500</v>
      </c>
      <c r="N2902" s="4">
        <v>11599900</v>
      </c>
      <c r="O2902" s="4">
        <v>11982600</v>
      </c>
      <c r="P2902" s="4">
        <v>12486800</v>
      </c>
      <c r="Q2902" s="4">
        <v>12996100</v>
      </c>
      <c r="R2902" s="4">
        <v>13497700</v>
      </c>
      <c r="S2902" s="4">
        <v>14004400</v>
      </c>
      <c r="T2902" s="4">
        <v>14631300</v>
      </c>
      <c r="U2902" s="4">
        <v>15139600</v>
      </c>
      <c r="V2902" s="4">
        <v>15769000</v>
      </c>
      <c r="W2902" s="4">
        <v>16388600</v>
      </c>
      <c r="X2902" s="4">
        <v>17002900</v>
      </c>
      <c r="Y2902" s="4">
        <v>17622500</v>
      </c>
      <c r="Z2902" s="4">
        <v>18360700</v>
      </c>
      <c r="AA2902" s="4">
        <v>19110200</v>
      </c>
      <c r="AB2902" s="4">
        <v>19855900</v>
      </c>
      <c r="AC2902" s="4">
        <v>20614100</v>
      </c>
      <c r="AD2902" s="4">
        <v>21354700</v>
      </c>
      <c r="AE2902" s="4">
        <v>22213300</v>
      </c>
      <c r="AF2902" s="4">
        <v>23053200</v>
      </c>
      <c r="AG2902" s="4">
        <v>23886100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518970</v>
      </c>
      <c r="D2912">
        <v>492514</v>
      </c>
      <c r="E2912">
        <v>475269</v>
      </c>
      <c r="F2912">
        <v>458018</v>
      </c>
      <c r="G2912">
        <v>446139</v>
      </c>
      <c r="H2912">
        <v>428875</v>
      </c>
      <c r="I2912">
        <v>411619</v>
      </c>
      <c r="J2912">
        <v>399705</v>
      </c>
      <c r="K2912">
        <v>382465</v>
      </c>
      <c r="L2912">
        <v>370544</v>
      </c>
      <c r="M2912">
        <v>355232</v>
      </c>
      <c r="N2912">
        <v>345165</v>
      </c>
      <c r="O2912">
        <v>335051</v>
      </c>
      <c r="P2912">
        <v>323820</v>
      </c>
      <c r="Q2912">
        <v>312575</v>
      </c>
      <c r="R2912">
        <v>301316</v>
      </c>
      <c r="S2912">
        <v>290044</v>
      </c>
      <c r="T2912">
        <v>278761</v>
      </c>
      <c r="U2912">
        <v>267468</v>
      </c>
      <c r="V2912">
        <v>261374</v>
      </c>
      <c r="W2912">
        <v>248189</v>
      </c>
      <c r="X2912">
        <v>235059</v>
      </c>
      <c r="Y2912">
        <v>227035</v>
      </c>
      <c r="Z2912">
        <v>213967</v>
      </c>
      <c r="AA2912">
        <v>205877</v>
      </c>
      <c r="AB2912">
        <v>194345</v>
      </c>
      <c r="AC2912">
        <v>187700</v>
      </c>
      <c r="AD2912">
        <v>181043</v>
      </c>
      <c r="AE2912">
        <v>169661</v>
      </c>
      <c r="AF2912">
        <v>163035</v>
      </c>
      <c r="AG2912">
        <v>156387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1608020</v>
      </c>
      <c r="F2922" s="4">
        <v>1683930</v>
      </c>
      <c r="G2922" s="4">
        <v>1760750</v>
      </c>
      <c r="H2922" s="4">
        <v>1836810</v>
      </c>
      <c r="I2922" s="4">
        <v>1887410</v>
      </c>
      <c r="J2922" s="4">
        <v>1963320</v>
      </c>
      <c r="K2922" s="4">
        <v>2064830</v>
      </c>
      <c r="L2922" s="4">
        <v>2140700</v>
      </c>
      <c r="M2922" s="4">
        <v>2217490</v>
      </c>
      <c r="N2922" s="4">
        <v>2319970</v>
      </c>
      <c r="O2922" s="4">
        <v>2396530</v>
      </c>
      <c r="P2922" s="4">
        <v>2497350</v>
      </c>
      <c r="Q2922" s="4">
        <v>2599210</v>
      </c>
      <c r="R2922" s="4">
        <v>2699530</v>
      </c>
      <c r="S2922" s="4">
        <v>2800870</v>
      </c>
      <c r="T2922" s="4">
        <v>2926250</v>
      </c>
      <c r="U2922" s="4">
        <v>3027920</v>
      </c>
      <c r="V2922" s="4">
        <v>3153800</v>
      </c>
      <c r="W2922" s="4">
        <v>3277720</v>
      </c>
      <c r="X2922" s="4">
        <v>3400590</v>
      </c>
      <c r="Y2922" s="4">
        <v>3524500</v>
      </c>
      <c r="Z2922" s="4">
        <v>3672130</v>
      </c>
      <c r="AA2922" s="4">
        <v>3822040</v>
      </c>
      <c r="AB2922" s="4">
        <v>3971190</v>
      </c>
      <c r="AC2922" s="4">
        <v>4122810</v>
      </c>
      <c r="AD2922" s="4">
        <v>4270940</v>
      </c>
      <c r="AE2922" s="4">
        <v>4442670</v>
      </c>
      <c r="AF2922" s="4">
        <v>4610630</v>
      </c>
      <c r="AG2922" s="4">
        <v>4777230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103794</v>
      </c>
      <c r="D2932">
        <v>98502.9</v>
      </c>
      <c r="E2932">
        <v>95053.9</v>
      </c>
      <c r="F2932">
        <v>91603.5</v>
      </c>
      <c r="G2932">
        <v>89227.9</v>
      </c>
      <c r="H2932">
        <v>85775</v>
      </c>
      <c r="I2932">
        <v>82323.7</v>
      </c>
      <c r="J2932">
        <v>79941.100000000006</v>
      </c>
      <c r="K2932">
        <v>76493</v>
      </c>
      <c r="L2932">
        <v>74108.800000000003</v>
      </c>
      <c r="M2932">
        <v>71046.3</v>
      </c>
      <c r="N2932">
        <v>69032.899999999994</v>
      </c>
      <c r="O2932">
        <v>67010.100000000006</v>
      </c>
      <c r="P2932">
        <v>64764</v>
      </c>
      <c r="Q2932">
        <v>62514.9</v>
      </c>
      <c r="R2932">
        <v>60263.199999999997</v>
      </c>
      <c r="S2932">
        <v>58008.9</v>
      </c>
      <c r="T2932">
        <v>55752.3</v>
      </c>
      <c r="U2932">
        <v>53493.599999999999</v>
      </c>
      <c r="V2932">
        <v>52274.9</v>
      </c>
      <c r="W2932">
        <v>49637.9</v>
      </c>
      <c r="X2932">
        <v>47011.7</v>
      </c>
      <c r="Y2932">
        <v>45406.9</v>
      </c>
      <c r="Z2932">
        <v>42793.4</v>
      </c>
      <c r="AA2932">
        <v>41175.4</v>
      </c>
      <c r="AB2932">
        <v>38868.9</v>
      </c>
      <c r="AC2932">
        <v>37540.1</v>
      </c>
      <c r="AD2932">
        <v>36208.6</v>
      </c>
      <c r="AE2932">
        <v>33932.199999999997</v>
      </c>
      <c r="AF2932">
        <v>32607.1</v>
      </c>
      <c r="AG2932">
        <v>31277.3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860550000</v>
      </c>
      <c r="D2962" s="4">
        <v>584064000</v>
      </c>
      <c r="E2962" s="4">
        <v>442725000</v>
      </c>
      <c r="F2962" s="4">
        <v>358834000</v>
      </c>
      <c r="G2962" s="4">
        <v>301850000</v>
      </c>
      <c r="H2962" s="4">
        <v>260601000</v>
      </c>
      <c r="I2962" s="4">
        <v>230121000</v>
      </c>
      <c r="J2962" s="4">
        <v>206039000</v>
      </c>
      <c r="K2962" s="4">
        <v>184966000</v>
      </c>
      <c r="L2962" s="4">
        <v>169288000</v>
      </c>
      <c r="M2962" s="4">
        <v>157801000</v>
      </c>
      <c r="N2962" s="4">
        <v>146621000</v>
      </c>
      <c r="O2962" s="4">
        <v>136877000</v>
      </c>
      <c r="P2962" s="4">
        <v>128305000</v>
      </c>
      <c r="Q2962" s="4">
        <v>120898000</v>
      </c>
      <c r="R2962" s="4">
        <v>114251000</v>
      </c>
      <c r="S2962" s="4">
        <v>108250000</v>
      </c>
      <c r="T2962" s="4">
        <v>102943000</v>
      </c>
      <c r="U2962" s="4">
        <v>98082200</v>
      </c>
      <c r="V2962" s="4">
        <v>93613200</v>
      </c>
      <c r="W2962" s="4">
        <v>89594600</v>
      </c>
      <c r="X2962" s="4">
        <v>85861400</v>
      </c>
      <c r="Y2962" s="4">
        <v>82382900</v>
      </c>
      <c r="Z2962" s="4">
        <v>80173900</v>
      </c>
      <c r="AA2962" s="4">
        <v>77176800</v>
      </c>
      <c r="AB2962" s="4">
        <v>74353100</v>
      </c>
      <c r="AC2962" s="4">
        <v>71687600</v>
      </c>
      <c r="AD2962" s="4">
        <v>69225600</v>
      </c>
      <c r="AE2962" s="4">
        <v>66885600</v>
      </c>
      <c r="AF2962" s="4">
        <v>65568800</v>
      </c>
      <c r="AG2962" s="4">
        <v>63427900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4950970000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17761500000000</v>
      </c>
      <c r="D2972" s="4">
        <v>16413200000000</v>
      </c>
      <c r="E2972" s="4">
        <v>11208000000000</v>
      </c>
      <c r="F2972" s="4">
        <v>10215200000000</v>
      </c>
      <c r="G2972" s="4">
        <v>13257100000000</v>
      </c>
      <c r="H2972" s="4">
        <v>13139700000000</v>
      </c>
      <c r="I2972" s="4">
        <v>12416900000000</v>
      </c>
      <c r="J2972" s="4">
        <v>13812500000000</v>
      </c>
      <c r="K2972" s="4">
        <v>13838700000000</v>
      </c>
      <c r="L2972" s="4">
        <v>14330100000000</v>
      </c>
      <c r="M2972" s="4">
        <v>14363500000000</v>
      </c>
      <c r="N2972" s="4">
        <v>13338600000000</v>
      </c>
      <c r="O2972" s="4">
        <v>14296300000000</v>
      </c>
      <c r="P2972" s="4">
        <v>14366200000000</v>
      </c>
      <c r="Q2972" s="4">
        <v>14632800000000</v>
      </c>
      <c r="R2972" s="4">
        <v>13631300000000</v>
      </c>
      <c r="S2972" s="4">
        <v>14734200000000</v>
      </c>
      <c r="T2972" s="4">
        <v>14863200000000</v>
      </c>
      <c r="U2972" s="4">
        <v>14098400000000</v>
      </c>
      <c r="V2972" s="4">
        <v>15143500000000</v>
      </c>
      <c r="W2972" s="4">
        <v>15288900000000</v>
      </c>
      <c r="X2972" s="4">
        <v>14326600000000</v>
      </c>
      <c r="Y2972" s="4">
        <v>15514000000000</v>
      </c>
      <c r="Z2972" s="4">
        <v>15636300000000</v>
      </c>
      <c r="AA2972" s="4">
        <v>16013700000000</v>
      </c>
      <c r="AB2972" s="4">
        <v>15999000000000</v>
      </c>
      <c r="AC2972" s="4">
        <v>16326800000000</v>
      </c>
      <c r="AD2972" s="4">
        <v>16410500000000</v>
      </c>
      <c r="AE2972" s="4">
        <v>16444800000000</v>
      </c>
      <c r="AF2972" s="4">
        <v>16577900000000</v>
      </c>
      <c r="AG2972" s="4">
        <v>16656900000000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14958400000000</v>
      </c>
      <c r="D2976" s="4">
        <v>17730700000000</v>
      </c>
      <c r="E2976" s="4">
        <v>24412700000000</v>
      </c>
      <c r="F2976" s="4">
        <v>25752800000000</v>
      </c>
      <c r="G2976" s="4">
        <v>22635300000000</v>
      </c>
      <c r="H2976" s="4">
        <v>23071300000000</v>
      </c>
      <c r="I2976" s="4">
        <v>24119600000000</v>
      </c>
      <c r="J2976" s="4">
        <v>22655200000000</v>
      </c>
      <c r="K2976" s="4">
        <v>22932600000000</v>
      </c>
      <c r="L2976" s="4">
        <v>22377700000000</v>
      </c>
      <c r="M2976" s="4">
        <v>22638100000000</v>
      </c>
      <c r="N2976" s="4">
        <v>23968000000000</v>
      </c>
      <c r="O2976" s="4">
        <v>22927800000000</v>
      </c>
      <c r="P2976" s="4">
        <v>23136900000000</v>
      </c>
      <c r="Q2976" s="4">
        <v>23142300000000</v>
      </c>
      <c r="R2976" s="4">
        <v>24074700000000</v>
      </c>
      <c r="S2976" s="4">
        <v>23219700000000</v>
      </c>
      <c r="T2976" s="4">
        <v>23347300000000</v>
      </c>
      <c r="U2976" s="4">
        <v>24027200000000</v>
      </c>
      <c r="V2976" s="4">
        <v>23213300000000</v>
      </c>
      <c r="W2976" s="4">
        <v>23307700000000</v>
      </c>
      <c r="X2976" s="4">
        <v>24164200000000</v>
      </c>
      <c r="Y2976" s="4">
        <v>23183200000000</v>
      </c>
      <c r="Z2976" s="4">
        <v>23275700000000</v>
      </c>
      <c r="AA2976" s="4">
        <v>22759000000000</v>
      </c>
      <c r="AB2976" s="4">
        <v>22980300000000</v>
      </c>
      <c r="AC2976" s="4">
        <v>22847000000000</v>
      </c>
      <c r="AD2976" s="4">
        <v>22614900000000</v>
      </c>
      <c r="AE2976" s="4">
        <v>22768200000000</v>
      </c>
      <c r="AF2976" s="4">
        <v>22815900000000</v>
      </c>
      <c r="AG2976" s="4">
        <v>22576000000000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>
        <v>411317</v>
      </c>
      <c r="D2982">
        <v>279165</v>
      </c>
      <c r="E2982">
        <v>211609</v>
      </c>
      <c r="F2982">
        <v>171512</v>
      </c>
      <c r="G2982">
        <v>144275</v>
      </c>
      <c r="H2982">
        <v>124559</v>
      </c>
      <c r="I2982">
        <v>109991</v>
      </c>
      <c r="J2982">
        <v>98480.2</v>
      </c>
      <c r="K2982">
        <v>88408</v>
      </c>
      <c r="L2982">
        <v>80914.399999999994</v>
      </c>
      <c r="M2982">
        <v>75424.2</v>
      </c>
      <c r="N2982">
        <v>70080.600000000006</v>
      </c>
      <c r="O2982">
        <v>65423</v>
      </c>
      <c r="P2982">
        <v>61325.7</v>
      </c>
      <c r="Q2982">
        <v>57785.4</v>
      </c>
      <c r="R2982">
        <v>54608.3</v>
      </c>
      <c r="S2982">
        <v>51740.2</v>
      </c>
      <c r="T2982">
        <v>49203.4</v>
      </c>
      <c r="U2982">
        <v>46880.3</v>
      </c>
      <c r="V2982">
        <v>44744.3</v>
      </c>
      <c r="W2982">
        <v>42823.5</v>
      </c>
      <c r="X2982">
        <v>41039.1</v>
      </c>
      <c r="Y2982">
        <v>39376.5</v>
      </c>
      <c r="Z2982">
        <v>38320.699999999997</v>
      </c>
      <c r="AA2982">
        <v>36888.199999999997</v>
      </c>
      <c r="AB2982">
        <v>35538.6</v>
      </c>
      <c r="AC2982">
        <v>34264.5</v>
      </c>
      <c r="AD2982">
        <v>33087.800000000003</v>
      </c>
      <c r="AE2982">
        <v>31969.3</v>
      </c>
      <c r="AF2982">
        <v>31339.9</v>
      </c>
      <c r="AG2982">
        <v>30316.6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3512220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8489440000</v>
      </c>
      <c r="D2992" s="4">
        <v>7845030000</v>
      </c>
      <c r="E2992" s="4">
        <v>5357080000</v>
      </c>
      <c r="F2992" s="4">
        <v>4882540000</v>
      </c>
      <c r="G2992" s="4">
        <v>6336500000</v>
      </c>
      <c r="H2992" s="4">
        <v>6280360000</v>
      </c>
      <c r="I2992" s="4">
        <v>5934900000</v>
      </c>
      <c r="J2992" s="4">
        <v>6601980000</v>
      </c>
      <c r="K2992" s="4">
        <v>6614500000</v>
      </c>
      <c r="L2992" s="4">
        <v>6849360000</v>
      </c>
      <c r="M2992" s="4">
        <v>6865320000</v>
      </c>
      <c r="N2992" s="4">
        <v>6375440000</v>
      </c>
      <c r="O2992" s="4">
        <v>6833210000</v>
      </c>
      <c r="P2992" s="4">
        <v>6866620000</v>
      </c>
      <c r="Q2992" s="4">
        <v>6994030000</v>
      </c>
      <c r="R2992" s="4">
        <v>6515360000</v>
      </c>
      <c r="S2992" s="4">
        <v>7042500000</v>
      </c>
      <c r="T2992" s="4">
        <v>7104160000</v>
      </c>
      <c r="U2992" s="4">
        <v>6738600000</v>
      </c>
      <c r="V2992" s="4">
        <v>7238150000</v>
      </c>
      <c r="W2992" s="4">
        <v>7307650000</v>
      </c>
      <c r="X2992" s="4">
        <v>6847670000</v>
      </c>
      <c r="Y2992" s="4">
        <v>7415230000</v>
      </c>
      <c r="Z2992" s="4">
        <v>7473690000</v>
      </c>
      <c r="AA2992" s="4">
        <v>7654060000</v>
      </c>
      <c r="AB2992" s="4">
        <v>7647010000</v>
      </c>
      <c r="AC2992" s="4">
        <v>7803730000</v>
      </c>
      <c r="AD2992" s="4">
        <v>7843720000</v>
      </c>
      <c r="AE2992" s="4">
        <v>7860120000</v>
      </c>
      <c r="AF2992" s="4">
        <v>7923720000</v>
      </c>
      <c r="AG2992" s="4">
        <v>7961500000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7047800000</v>
      </c>
      <c r="D2996" s="4">
        <v>8354000000</v>
      </c>
      <c r="E2996" s="4">
        <v>11502300000</v>
      </c>
      <c r="F2996" s="4">
        <v>12133700000</v>
      </c>
      <c r="G2996" s="4">
        <v>10664800000</v>
      </c>
      <c r="H2996" s="4">
        <v>10870200000</v>
      </c>
      <c r="I2996" s="4">
        <v>11364200000</v>
      </c>
      <c r="J2996" s="4">
        <v>10674200000</v>
      </c>
      <c r="K2996" s="4">
        <v>10804900000</v>
      </c>
      <c r="L2996" s="4">
        <v>10543400000</v>
      </c>
      <c r="M2996" s="4">
        <v>10666100000</v>
      </c>
      <c r="N2996" s="4">
        <v>11292800000</v>
      </c>
      <c r="O2996" s="4">
        <v>10802600000</v>
      </c>
      <c r="P2996" s="4">
        <v>10901200000</v>
      </c>
      <c r="Q2996" s="4">
        <v>10903700000</v>
      </c>
      <c r="R2996" s="4">
        <v>11343000000</v>
      </c>
      <c r="S2996" s="4">
        <v>10940200000</v>
      </c>
      <c r="T2996" s="4">
        <v>11000300000</v>
      </c>
      <c r="U2996" s="4">
        <v>11320600000</v>
      </c>
      <c r="V2996" s="4">
        <v>10937200000</v>
      </c>
      <c r="W2996" s="4">
        <v>10981700000</v>
      </c>
      <c r="X2996" s="4">
        <v>11385200000</v>
      </c>
      <c r="Y2996" s="4">
        <v>10923000000</v>
      </c>
      <c r="Z2996" s="4">
        <v>10966600000</v>
      </c>
      <c r="AA2996" s="4">
        <v>10723100000</v>
      </c>
      <c r="AB2996" s="4">
        <v>10827400000</v>
      </c>
      <c r="AC2996" s="4">
        <v>10764600000</v>
      </c>
      <c r="AD2996" s="4">
        <v>10655200000</v>
      </c>
      <c r="AE2996" s="4">
        <v>10727500000</v>
      </c>
      <c r="AF2996" s="4">
        <v>10750000000</v>
      </c>
      <c r="AG2996" s="4">
        <v>10636900000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>
        <v>926434</v>
      </c>
      <c r="D3002">
        <v>628780</v>
      </c>
      <c r="E3002">
        <v>476620</v>
      </c>
      <c r="F3002">
        <v>386306</v>
      </c>
      <c r="G3002">
        <v>324959</v>
      </c>
      <c r="H3002">
        <v>280553</v>
      </c>
      <c r="I3002">
        <v>247739</v>
      </c>
      <c r="J3002">
        <v>221813</v>
      </c>
      <c r="K3002">
        <v>199127</v>
      </c>
      <c r="L3002">
        <v>182248</v>
      </c>
      <c r="M3002">
        <v>169882</v>
      </c>
      <c r="N3002">
        <v>157847</v>
      </c>
      <c r="O3002">
        <v>147356</v>
      </c>
      <c r="P3002">
        <v>138128</v>
      </c>
      <c r="Q3002">
        <v>130154</v>
      </c>
      <c r="R3002">
        <v>122998</v>
      </c>
      <c r="S3002">
        <v>116538</v>
      </c>
      <c r="T3002">
        <v>110824</v>
      </c>
      <c r="U3002">
        <v>105591</v>
      </c>
      <c r="V3002">
        <v>100780</v>
      </c>
      <c r="W3002">
        <v>96454</v>
      </c>
      <c r="X3002">
        <v>92435</v>
      </c>
      <c r="Y3002">
        <v>88690.1</v>
      </c>
      <c r="Z3002">
        <v>86312.1</v>
      </c>
      <c r="AA3002">
        <v>83085.399999999994</v>
      </c>
      <c r="AB3002">
        <v>80045.7</v>
      </c>
      <c r="AC3002">
        <v>77176</v>
      </c>
      <c r="AD3002">
        <v>74525.600000000006</v>
      </c>
      <c r="AE3002">
        <v>72006.399999999994</v>
      </c>
      <c r="AF3002">
        <v>70588.7</v>
      </c>
      <c r="AG3002">
        <v>68284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39747100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19121300000</v>
      </c>
      <c r="D3012" s="4">
        <v>17669800000</v>
      </c>
      <c r="E3012" s="4">
        <v>12066100000</v>
      </c>
      <c r="F3012" s="4">
        <v>10997200000</v>
      </c>
      <c r="G3012" s="4">
        <v>14272100000</v>
      </c>
      <c r="H3012" s="4">
        <v>14145600000</v>
      </c>
      <c r="I3012" s="4">
        <v>13367500000</v>
      </c>
      <c r="J3012" s="4">
        <v>14870000000</v>
      </c>
      <c r="K3012" s="4">
        <v>14898200000</v>
      </c>
      <c r="L3012" s="4">
        <v>15427200000</v>
      </c>
      <c r="M3012" s="4">
        <v>15463200000</v>
      </c>
      <c r="N3012" s="4">
        <v>14359800000</v>
      </c>
      <c r="O3012" s="4">
        <v>15390800000</v>
      </c>
      <c r="P3012" s="4">
        <v>15466100000</v>
      </c>
      <c r="Q3012" s="4">
        <v>15753100000</v>
      </c>
      <c r="R3012" s="4">
        <v>14674900000</v>
      </c>
      <c r="S3012" s="4">
        <v>15862300000</v>
      </c>
      <c r="T3012" s="4">
        <v>16001100000</v>
      </c>
      <c r="U3012" s="4">
        <v>15177800000</v>
      </c>
      <c r="V3012" s="4">
        <v>16302900000</v>
      </c>
      <c r="W3012" s="4">
        <v>16459500000</v>
      </c>
      <c r="X3012" s="4">
        <v>15423400000</v>
      </c>
      <c r="Y3012" s="4">
        <v>16701800000</v>
      </c>
      <c r="Z3012" s="4">
        <v>16833500000</v>
      </c>
      <c r="AA3012" s="4">
        <v>17239700000</v>
      </c>
      <c r="AB3012" s="4">
        <v>17223800000</v>
      </c>
      <c r="AC3012" s="4">
        <v>17576800000</v>
      </c>
      <c r="AD3012" s="4">
        <v>17666900000</v>
      </c>
      <c r="AE3012" s="4">
        <v>17703800000</v>
      </c>
      <c r="AF3012" s="4">
        <v>17847100000</v>
      </c>
      <c r="AG3012" s="4">
        <v>17932200000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15874200000</v>
      </c>
      <c r="D3016" s="4">
        <v>18816200000</v>
      </c>
      <c r="E3016" s="4">
        <v>25907200000</v>
      </c>
      <c r="F3016" s="4">
        <v>27329500000</v>
      </c>
      <c r="G3016" s="4">
        <v>24021100000</v>
      </c>
      <c r="H3016" s="4">
        <v>24483700000</v>
      </c>
      <c r="I3016" s="4">
        <v>25596300000</v>
      </c>
      <c r="J3016" s="4">
        <v>24042200000</v>
      </c>
      <c r="K3016" s="4">
        <v>24336600000</v>
      </c>
      <c r="L3016" s="4">
        <v>23747700000</v>
      </c>
      <c r="M3016" s="4">
        <v>24024000000</v>
      </c>
      <c r="N3016" s="4">
        <v>25435400000</v>
      </c>
      <c r="O3016" s="4">
        <v>24331400000</v>
      </c>
      <c r="P3016" s="4">
        <v>24553400000</v>
      </c>
      <c r="Q3016" s="4">
        <v>24559100000</v>
      </c>
      <c r="R3016" s="4">
        <v>25548600000</v>
      </c>
      <c r="S3016" s="4">
        <v>24641300000</v>
      </c>
      <c r="T3016" s="4">
        <v>24776600000</v>
      </c>
      <c r="U3016" s="4">
        <v>25498200000</v>
      </c>
      <c r="V3016" s="4">
        <v>24634500000</v>
      </c>
      <c r="W3016" s="4">
        <v>24734600000</v>
      </c>
      <c r="X3016" s="4">
        <v>25643500000</v>
      </c>
      <c r="Y3016" s="4">
        <v>24602500000</v>
      </c>
      <c r="Z3016" s="4">
        <v>24700700000</v>
      </c>
      <c r="AA3016" s="4">
        <v>24152300000</v>
      </c>
      <c r="AB3016" s="4">
        <v>24387200000</v>
      </c>
      <c r="AC3016" s="4">
        <v>24245800000</v>
      </c>
      <c r="AD3016" s="4">
        <v>23999400000</v>
      </c>
      <c r="AE3016" s="4">
        <v>24162200000</v>
      </c>
      <c r="AF3016" s="4">
        <v>24212800000</v>
      </c>
      <c r="AG3016" s="4">
        <v>23958100000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8031850</v>
      </c>
      <c r="D3022" s="4">
        <v>5451290</v>
      </c>
      <c r="E3022" s="4">
        <v>4132120</v>
      </c>
      <c r="F3022" s="4">
        <v>3349130</v>
      </c>
      <c r="G3022" s="4">
        <v>2817280</v>
      </c>
      <c r="H3022" s="4">
        <v>2432290</v>
      </c>
      <c r="I3022" s="4">
        <v>2147810</v>
      </c>
      <c r="J3022" s="4">
        <v>1923040</v>
      </c>
      <c r="K3022" s="4">
        <v>1726360</v>
      </c>
      <c r="L3022" s="4">
        <v>1580030</v>
      </c>
      <c r="M3022" s="4">
        <v>1472820</v>
      </c>
      <c r="N3022" s="4">
        <v>1368470</v>
      </c>
      <c r="O3022" s="4">
        <v>1277530</v>
      </c>
      <c r="P3022" s="4">
        <v>1197520</v>
      </c>
      <c r="Q3022" s="4">
        <v>1128380</v>
      </c>
      <c r="R3022" s="4">
        <v>1066350</v>
      </c>
      <c r="S3022" s="4">
        <v>1010340</v>
      </c>
      <c r="T3022">
        <v>960803</v>
      </c>
      <c r="U3022">
        <v>915440</v>
      </c>
      <c r="V3022">
        <v>873729</v>
      </c>
      <c r="W3022">
        <v>836222</v>
      </c>
      <c r="X3022">
        <v>801378</v>
      </c>
      <c r="Y3022">
        <v>768912</v>
      </c>
      <c r="Z3022">
        <v>748295</v>
      </c>
      <c r="AA3022">
        <v>720321</v>
      </c>
      <c r="AB3022">
        <v>693967</v>
      </c>
      <c r="AC3022">
        <v>669088</v>
      </c>
      <c r="AD3022">
        <v>646110</v>
      </c>
      <c r="AE3022">
        <v>624270</v>
      </c>
      <c r="AF3022">
        <v>611979</v>
      </c>
      <c r="AG3022">
        <v>591997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1764800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165775000000</v>
      </c>
      <c r="D3032" s="4">
        <v>153191000000</v>
      </c>
      <c r="E3032" s="4">
        <v>104609000000</v>
      </c>
      <c r="F3032" s="4">
        <v>95342100000</v>
      </c>
      <c r="G3032" s="4">
        <v>123734000000</v>
      </c>
      <c r="H3032" s="4">
        <v>122638000000</v>
      </c>
      <c r="I3032" s="4">
        <v>115892000000</v>
      </c>
      <c r="J3032" s="4">
        <v>128918000000</v>
      </c>
      <c r="K3032" s="4">
        <v>129162000000</v>
      </c>
      <c r="L3032" s="4">
        <v>133749000000</v>
      </c>
      <c r="M3032" s="4">
        <v>134060000000</v>
      </c>
      <c r="N3032" s="4">
        <v>124494000000</v>
      </c>
      <c r="O3032" s="4">
        <v>133433000000</v>
      </c>
      <c r="P3032" s="4">
        <v>134086000000</v>
      </c>
      <c r="Q3032" s="4">
        <v>136574000000</v>
      </c>
      <c r="R3032" s="4">
        <v>127226000000</v>
      </c>
      <c r="S3032" s="4">
        <v>137520000000</v>
      </c>
      <c r="T3032" s="4">
        <v>138724000000</v>
      </c>
      <c r="U3032" s="4">
        <v>131586000000</v>
      </c>
      <c r="V3032" s="4">
        <v>141341000000</v>
      </c>
      <c r="W3032" s="4">
        <v>142698000000</v>
      </c>
      <c r="X3032" s="4">
        <v>133715000000</v>
      </c>
      <c r="Y3032" s="4">
        <v>144798000000</v>
      </c>
      <c r="Z3032" s="4">
        <v>145940000000</v>
      </c>
      <c r="AA3032" s="4">
        <v>149462000000</v>
      </c>
      <c r="AB3032" s="4">
        <v>149324000000</v>
      </c>
      <c r="AC3032" s="4">
        <v>152385000000</v>
      </c>
      <c r="AD3032" s="4">
        <v>153166000000</v>
      </c>
      <c r="AE3032" s="4">
        <v>153486000000</v>
      </c>
      <c r="AF3032" s="4">
        <v>154728000000</v>
      </c>
      <c r="AG3032" s="4">
        <v>155466000000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137623000000</v>
      </c>
      <c r="D3036" s="4">
        <v>163130000000</v>
      </c>
      <c r="E3036" s="4">
        <v>224606000000</v>
      </c>
      <c r="F3036" s="4">
        <v>236937000000</v>
      </c>
      <c r="G3036" s="4">
        <v>208254000000</v>
      </c>
      <c r="H3036" s="4">
        <v>212265000000</v>
      </c>
      <c r="I3036" s="4">
        <v>221910000000</v>
      </c>
      <c r="J3036" s="4">
        <v>208437000000</v>
      </c>
      <c r="K3036" s="4">
        <v>210990000000</v>
      </c>
      <c r="L3036" s="4">
        <v>205884000000</v>
      </c>
      <c r="M3036" s="4">
        <v>208280000000</v>
      </c>
      <c r="N3036" s="4">
        <v>220516000000</v>
      </c>
      <c r="O3036" s="4">
        <v>210945000000</v>
      </c>
      <c r="P3036" s="4">
        <v>212869000000</v>
      </c>
      <c r="Q3036" s="4">
        <v>212919000000</v>
      </c>
      <c r="R3036" s="4">
        <v>221497000000</v>
      </c>
      <c r="S3036" s="4">
        <v>213631000000</v>
      </c>
      <c r="T3036" s="4">
        <v>214804000000</v>
      </c>
      <c r="U3036" s="4">
        <v>221060000000</v>
      </c>
      <c r="V3036" s="4">
        <v>213572000000</v>
      </c>
      <c r="W3036" s="4">
        <v>214440000000</v>
      </c>
      <c r="X3036" s="4">
        <v>222320000000</v>
      </c>
      <c r="Y3036" s="4">
        <v>213295000000</v>
      </c>
      <c r="Z3036" s="4">
        <v>214146000000</v>
      </c>
      <c r="AA3036" s="4">
        <v>209392000000</v>
      </c>
      <c r="AB3036" s="4">
        <v>211428000000</v>
      </c>
      <c r="AC3036" s="4">
        <v>210202000000</v>
      </c>
      <c r="AD3036" s="4">
        <v>208066000000</v>
      </c>
      <c r="AE3036" s="4">
        <v>209477000000</v>
      </c>
      <c r="AF3036" s="4">
        <v>209916000000</v>
      </c>
      <c r="AG3036" s="4">
        <v>207708000000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>
        <v>333200</v>
      </c>
      <c r="D3042">
        <v>226146</v>
      </c>
      <c r="E3042">
        <v>171420</v>
      </c>
      <c r="F3042">
        <v>138938</v>
      </c>
      <c r="G3042">
        <v>116874</v>
      </c>
      <c r="H3042">
        <v>100903</v>
      </c>
      <c r="I3042">
        <v>89101.5</v>
      </c>
      <c r="J3042">
        <v>79776.899999999994</v>
      </c>
      <c r="K3042">
        <v>71617.600000000006</v>
      </c>
      <c r="L3042">
        <v>65547.199999999997</v>
      </c>
      <c r="M3042">
        <v>61099.7</v>
      </c>
      <c r="N3042">
        <v>56770.9</v>
      </c>
      <c r="O3042">
        <v>52997.9</v>
      </c>
      <c r="P3042">
        <v>49678.8</v>
      </c>
      <c r="Q3042">
        <v>46810.8</v>
      </c>
      <c r="R3042">
        <v>44237.2</v>
      </c>
      <c r="S3042">
        <v>41913.800000000003</v>
      </c>
      <c r="T3042">
        <v>39858.800000000003</v>
      </c>
      <c r="U3042">
        <v>37976.9</v>
      </c>
      <c r="V3042">
        <v>36246.5</v>
      </c>
      <c r="W3042">
        <v>34690.5</v>
      </c>
      <c r="X3042">
        <v>33245</v>
      </c>
      <c r="Y3042">
        <v>31898.2</v>
      </c>
      <c r="Z3042">
        <v>31042.9</v>
      </c>
      <c r="AA3042">
        <v>29882.400000000001</v>
      </c>
      <c r="AB3042">
        <v>28789.1</v>
      </c>
      <c r="AC3042">
        <v>27757</v>
      </c>
      <c r="AD3042">
        <v>26803.8</v>
      </c>
      <c r="AE3042">
        <v>25897.7</v>
      </c>
      <c r="AF3042">
        <v>25387.8</v>
      </c>
      <c r="AG3042">
        <v>24558.9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>
        <v>344093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6877130000</v>
      </c>
      <c r="D3052" s="4">
        <v>6355110000</v>
      </c>
      <c r="E3052" s="4">
        <v>4339670000</v>
      </c>
      <c r="F3052" s="4">
        <v>3955250000</v>
      </c>
      <c r="G3052" s="4">
        <v>5133080000</v>
      </c>
      <c r="H3052" s="4">
        <v>5087600000</v>
      </c>
      <c r="I3052" s="4">
        <v>4807750000</v>
      </c>
      <c r="J3052" s="4">
        <v>5348130000</v>
      </c>
      <c r="K3052" s="4">
        <v>5358280000</v>
      </c>
      <c r="L3052" s="4">
        <v>5548540000</v>
      </c>
      <c r="M3052" s="4">
        <v>5561460000</v>
      </c>
      <c r="N3052" s="4">
        <v>5164620000</v>
      </c>
      <c r="O3052" s="4">
        <v>5535450000</v>
      </c>
      <c r="P3052" s="4">
        <v>5562520000</v>
      </c>
      <c r="Q3052" s="4">
        <v>5665730000</v>
      </c>
      <c r="R3052" s="4">
        <v>5277970000</v>
      </c>
      <c r="S3052" s="4">
        <v>5704990000</v>
      </c>
      <c r="T3052" s="4">
        <v>5754950000</v>
      </c>
      <c r="U3052" s="4">
        <v>5458810000</v>
      </c>
      <c r="V3052" s="4">
        <v>5863490000</v>
      </c>
      <c r="W3052" s="4">
        <v>5919790000</v>
      </c>
      <c r="X3052" s="4">
        <v>5547160000</v>
      </c>
      <c r="Y3052" s="4">
        <v>6006930000</v>
      </c>
      <c r="Z3052" s="4">
        <v>6054300000</v>
      </c>
      <c r="AA3052" s="4">
        <v>6200410000</v>
      </c>
      <c r="AB3052" s="4">
        <v>6194700000</v>
      </c>
      <c r="AC3052" s="4">
        <v>6321660000</v>
      </c>
      <c r="AD3052" s="4">
        <v>6354050000</v>
      </c>
      <c r="AE3052" s="4">
        <v>6367330000</v>
      </c>
      <c r="AF3052" s="4">
        <v>6418850000</v>
      </c>
      <c r="AG3052" s="4">
        <v>6449460000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5709290000</v>
      </c>
      <c r="D3056" s="4">
        <v>6767420000</v>
      </c>
      <c r="E3056" s="4">
        <v>9317760000</v>
      </c>
      <c r="F3056" s="4">
        <v>9829270000</v>
      </c>
      <c r="G3056" s="4">
        <v>8639380000</v>
      </c>
      <c r="H3056" s="4">
        <v>8805780000</v>
      </c>
      <c r="I3056" s="4">
        <v>9205920000</v>
      </c>
      <c r="J3056" s="4">
        <v>8646980000</v>
      </c>
      <c r="K3056" s="4">
        <v>8752870000</v>
      </c>
      <c r="L3056" s="4">
        <v>8541050000</v>
      </c>
      <c r="M3056" s="4">
        <v>8640440000</v>
      </c>
      <c r="N3056" s="4">
        <v>9148060000</v>
      </c>
      <c r="O3056" s="4">
        <v>8751010000</v>
      </c>
      <c r="P3056" s="4">
        <v>8830840000</v>
      </c>
      <c r="Q3056" s="4">
        <v>8832890000</v>
      </c>
      <c r="R3056" s="4">
        <v>9188770000</v>
      </c>
      <c r="S3056" s="4">
        <v>8862440000</v>
      </c>
      <c r="T3056" s="4">
        <v>8911120000</v>
      </c>
      <c r="U3056" s="4">
        <v>9170630000</v>
      </c>
      <c r="V3056" s="4">
        <v>8859990000</v>
      </c>
      <c r="W3056" s="4">
        <v>8896030000</v>
      </c>
      <c r="X3056" s="4">
        <v>9222920000</v>
      </c>
      <c r="Y3056" s="4">
        <v>8848510000</v>
      </c>
      <c r="Z3056" s="4">
        <v>8883830000</v>
      </c>
      <c r="AA3056" s="4">
        <v>8686600000</v>
      </c>
      <c r="AB3056" s="4">
        <v>8771060000</v>
      </c>
      <c r="AC3056" s="4">
        <v>8720200000</v>
      </c>
      <c r="AD3056" s="4">
        <v>8631580000</v>
      </c>
      <c r="AE3056" s="4">
        <v>8690130000</v>
      </c>
      <c r="AF3056" s="4">
        <v>8708330000</v>
      </c>
      <c r="AG3056" s="4">
        <v>8616740000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>
        <v>309267</v>
      </c>
      <c r="D3062">
        <v>209903</v>
      </c>
      <c r="E3062">
        <v>159108</v>
      </c>
      <c r="F3062">
        <v>128959</v>
      </c>
      <c r="G3062">
        <v>108480</v>
      </c>
      <c r="H3062">
        <v>93655.8</v>
      </c>
      <c r="I3062">
        <v>82701.7</v>
      </c>
      <c r="J3062">
        <v>74046.899999999994</v>
      </c>
      <c r="K3062">
        <v>66473.600000000006</v>
      </c>
      <c r="L3062">
        <v>60839.199999999997</v>
      </c>
      <c r="M3062">
        <v>56711.1</v>
      </c>
      <c r="N3062">
        <v>52693.3</v>
      </c>
      <c r="O3062">
        <v>49191.3</v>
      </c>
      <c r="P3062">
        <v>46110.5</v>
      </c>
      <c r="Q3062">
        <v>43448.6</v>
      </c>
      <c r="R3062">
        <v>41059.800000000003</v>
      </c>
      <c r="S3062">
        <v>38903.300000000003</v>
      </c>
      <c r="T3062">
        <v>36995.9</v>
      </c>
      <c r="U3062">
        <v>35249.1</v>
      </c>
      <c r="V3062">
        <v>33643</v>
      </c>
      <c r="W3062">
        <v>32198.799999999999</v>
      </c>
      <c r="X3062">
        <v>30857.200000000001</v>
      </c>
      <c r="Y3062">
        <v>29607</v>
      </c>
      <c r="Z3062">
        <v>28813.200000000001</v>
      </c>
      <c r="AA3062">
        <v>27736.1</v>
      </c>
      <c r="AB3062">
        <v>26721.3</v>
      </c>
      <c r="AC3062">
        <v>25763.3</v>
      </c>
      <c r="AD3062">
        <v>24878.5</v>
      </c>
      <c r="AE3062">
        <v>24037.599999999999</v>
      </c>
      <c r="AF3062">
        <v>23564.3</v>
      </c>
      <c r="AG3062">
        <v>22794.9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>
        <v>137963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6383170000</v>
      </c>
      <c r="D3072" s="4">
        <v>5898650000</v>
      </c>
      <c r="E3072" s="4">
        <v>4027970000</v>
      </c>
      <c r="F3072" s="4">
        <v>3671160000</v>
      </c>
      <c r="G3072" s="4">
        <v>4764390000</v>
      </c>
      <c r="H3072" s="4">
        <v>4722180000</v>
      </c>
      <c r="I3072" s="4">
        <v>4462430000</v>
      </c>
      <c r="J3072" s="4">
        <v>4964000000</v>
      </c>
      <c r="K3072" s="4">
        <v>4973410000</v>
      </c>
      <c r="L3072" s="4">
        <v>5150010000</v>
      </c>
      <c r="M3072" s="4">
        <v>5162000000</v>
      </c>
      <c r="N3072" s="4">
        <v>4793660000</v>
      </c>
      <c r="O3072" s="4">
        <v>5137860000</v>
      </c>
      <c r="P3072" s="4">
        <v>5162980000</v>
      </c>
      <c r="Q3072" s="4">
        <v>5258780000</v>
      </c>
      <c r="R3072" s="4">
        <v>4898870000</v>
      </c>
      <c r="S3072" s="4">
        <v>5295230000</v>
      </c>
      <c r="T3072" s="4">
        <v>5341590000</v>
      </c>
      <c r="U3072" s="4">
        <v>5066720000</v>
      </c>
      <c r="V3072" s="4">
        <v>5442340000</v>
      </c>
      <c r="W3072" s="4">
        <v>5494590000</v>
      </c>
      <c r="X3072" s="4">
        <v>5148730000</v>
      </c>
      <c r="Y3072" s="4">
        <v>5575480000</v>
      </c>
      <c r="Z3072" s="4">
        <v>5619440000</v>
      </c>
      <c r="AA3072" s="4">
        <v>5755060000</v>
      </c>
      <c r="AB3072" s="4">
        <v>5749760000</v>
      </c>
      <c r="AC3072" s="4">
        <v>5867590000</v>
      </c>
      <c r="AD3072" s="4">
        <v>5897660000</v>
      </c>
      <c r="AE3072" s="4">
        <v>5909990000</v>
      </c>
      <c r="AF3072" s="4">
        <v>5957810000</v>
      </c>
      <c r="AG3072" s="4">
        <v>5986220000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5299210000</v>
      </c>
      <c r="D3076" s="4">
        <v>6281340000</v>
      </c>
      <c r="E3076" s="4">
        <v>8648500000</v>
      </c>
      <c r="F3076" s="4">
        <v>9123270000</v>
      </c>
      <c r="G3076" s="4">
        <v>8018840000</v>
      </c>
      <c r="H3076" s="4">
        <v>8173290000</v>
      </c>
      <c r="I3076" s="4">
        <v>8544690000</v>
      </c>
      <c r="J3076" s="4">
        <v>8025900000</v>
      </c>
      <c r="K3076" s="4">
        <v>8124190000</v>
      </c>
      <c r="L3076" s="4">
        <v>7927570000</v>
      </c>
      <c r="M3076" s="4">
        <v>8019830000</v>
      </c>
      <c r="N3076" s="4">
        <v>8490990000</v>
      </c>
      <c r="O3076" s="4">
        <v>8122460000</v>
      </c>
      <c r="P3076" s="4">
        <v>8196550000</v>
      </c>
      <c r="Q3076" s="4">
        <v>8198460000</v>
      </c>
      <c r="R3076" s="4">
        <v>8528780000</v>
      </c>
      <c r="S3076" s="4">
        <v>8225880000</v>
      </c>
      <c r="T3076" s="4">
        <v>8271070000</v>
      </c>
      <c r="U3076" s="4">
        <v>8511940000</v>
      </c>
      <c r="V3076" s="4">
        <v>8223610000</v>
      </c>
      <c r="W3076" s="4">
        <v>8257060000</v>
      </c>
      <c r="X3076" s="4">
        <v>8560470000</v>
      </c>
      <c r="Y3076" s="4">
        <v>8212960000</v>
      </c>
      <c r="Z3076" s="4">
        <v>8245740000</v>
      </c>
      <c r="AA3076" s="4">
        <v>8062670000</v>
      </c>
      <c r="AB3076" s="4">
        <v>8141060000</v>
      </c>
      <c r="AC3076" s="4">
        <v>8093860000</v>
      </c>
      <c r="AD3076" s="4">
        <v>8011610000</v>
      </c>
      <c r="AE3076" s="4">
        <v>8065950000</v>
      </c>
      <c r="AF3076" s="4">
        <v>8082840000</v>
      </c>
      <c r="AG3076" s="4">
        <v>7997830000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1737410</v>
      </c>
      <c r="D3082" s="4">
        <v>1179200</v>
      </c>
      <c r="E3082">
        <v>893843</v>
      </c>
      <c r="F3082">
        <v>724470</v>
      </c>
      <c r="G3082">
        <v>609422</v>
      </c>
      <c r="H3082">
        <v>526143</v>
      </c>
      <c r="I3082">
        <v>464605</v>
      </c>
      <c r="J3082">
        <v>415983</v>
      </c>
      <c r="K3082">
        <v>373438</v>
      </c>
      <c r="L3082">
        <v>341785</v>
      </c>
      <c r="M3082">
        <v>318594</v>
      </c>
      <c r="N3082">
        <v>296022</v>
      </c>
      <c r="O3082">
        <v>276349</v>
      </c>
      <c r="P3082">
        <v>259042</v>
      </c>
      <c r="Q3082">
        <v>244087</v>
      </c>
      <c r="R3082">
        <v>230667</v>
      </c>
      <c r="S3082">
        <v>218552</v>
      </c>
      <c r="T3082">
        <v>207837</v>
      </c>
      <c r="U3082">
        <v>198024</v>
      </c>
      <c r="V3082">
        <v>189001</v>
      </c>
      <c r="W3082">
        <v>180888</v>
      </c>
      <c r="X3082">
        <v>173351</v>
      </c>
      <c r="Y3082">
        <v>166328</v>
      </c>
      <c r="Z3082">
        <v>161868</v>
      </c>
      <c r="AA3082">
        <v>155817</v>
      </c>
      <c r="AB3082">
        <v>150116</v>
      </c>
      <c r="AC3082">
        <v>144734</v>
      </c>
      <c r="AD3082">
        <v>139764</v>
      </c>
      <c r="AE3082">
        <v>135039</v>
      </c>
      <c r="AF3082">
        <v>132381</v>
      </c>
      <c r="AG3082">
        <v>128058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28855.5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35859600000</v>
      </c>
      <c r="D3092" s="4">
        <v>33137700000</v>
      </c>
      <c r="E3092" s="4">
        <v>22628500000</v>
      </c>
      <c r="F3092" s="4">
        <v>20624000000</v>
      </c>
      <c r="G3092" s="4">
        <v>26765600000</v>
      </c>
      <c r="H3092" s="4">
        <v>26528400000</v>
      </c>
      <c r="I3092" s="4">
        <v>25069200000</v>
      </c>
      <c r="J3092" s="4">
        <v>27886900000</v>
      </c>
      <c r="K3092" s="4">
        <v>27939800000</v>
      </c>
      <c r="L3092" s="4">
        <v>28931900000</v>
      </c>
      <c r="M3092" s="4">
        <v>28999300000</v>
      </c>
      <c r="N3092" s="4">
        <v>26930000000</v>
      </c>
      <c r="O3092" s="4">
        <v>28863700000</v>
      </c>
      <c r="P3092" s="4">
        <v>29004800000</v>
      </c>
      <c r="Q3092" s="4">
        <v>29543000000</v>
      </c>
      <c r="R3092" s="4">
        <v>27521100000</v>
      </c>
      <c r="S3092" s="4">
        <v>29747700000</v>
      </c>
      <c r="T3092" s="4">
        <v>30008200000</v>
      </c>
      <c r="U3092" s="4">
        <v>28464000000</v>
      </c>
      <c r="V3092" s="4">
        <v>30574200000</v>
      </c>
      <c r="W3092" s="4">
        <v>30867700000</v>
      </c>
      <c r="X3092" s="4">
        <v>28924700000</v>
      </c>
      <c r="Y3092" s="4">
        <v>31322100000</v>
      </c>
      <c r="Z3092" s="4">
        <v>31569100000</v>
      </c>
      <c r="AA3092" s="4">
        <v>32331000000</v>
      </c>
      <c r="AB3092" s="4">
        <v>32301200000</v>
      </c>
      <c r="AC3092" s="4">
        <v>32963200000</v>
      </c>
      <c r="AD3092" s="4">
        <v>33132100000</v>
      </c>
      <c r="AE3092" s="4">
        <v>33201400000</v>
      </c>
      <c r="AF3092" s="4">
        <v>33470000000</v>
      </c>
      <c r="AG3092" s="4">
        <v>33629600000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29770100000</v>
      </c>
      <c r="D3096" s="4">
        <v>35287600000</v>
      </c>
      <c r="E3096" s="4">
        <v>48585900000</v>
      </c>
      <c r="F3096" s="4">
        <v>51253100000</v>
      </c>
      <c r="G3096" s="4">
        <v>45048600000</v>
      </c>
      <c r="H3096" s="4">
        <v>45916300000</v>
      </c>
      <c r="I3096" s="4">
        <v>48002700000</v>
      </c>
      <c r="J3096" s="4">
        <v>45088200000</v>
      </c>
      <c r="K3096" s="4">
        <v>45640400000</v>
      </c>
      <c r="L3096" s="4">
        <v>44535800000</v>
      </c>
      <c r="M3096" s="4">
        <v>45054100000</v>
      </c>
      <c r="N3096" s="4">
        <v>47701000000</v>
      </c>
      <c r="O3096" s="4">
        <v>45630700000</v>
      </c>
      <c r="P3096" s="4">
        <v>46046900000</v>
      </c>
      <c r="Q3096" s="4">
        <v>46057600000</v>
      </c>
      <c r="R3096" s="4">
        <v>47913300000</v>
      </c>
      <c r="S3096" s="4">
        <v>46211700000</v>
      </c>
      <c r="T3096" s="4">
        <v>46465500000</v>
      </c>
      <c r="U3096" s="4">
        <v>47818700000</v>
      </c>
      <c r="V3096" s="4">
        <v>46198900000</v>
      </c>
      <c r="W3096" s="4">
        <v>46386800000</v>
      </c>
      <c r="X3096" s="4">
        <v>48091300000</v>
      </c>
      <c r="Y3096" s="4">
        <v>46139100000</v>
      </c>
      <c r="Z3096" s="4">
        <v>46323200000</v>
      </c>
      <c r="AA3096" s="4">
        <v>45294800000</v>
      </c>
      <c r="AB3096" s="4">
        <v>45735200000</v>
      </c>
      <c r="AC3096" s="4">
        <v>45470000000</v>
      </c>
      <c r="AD3096" s="4">
        <v>45007900000</v>
      </c>
      <c r="AE3096" s="4">
        <v>45313200000</v>
      </c>
      <c r="AF3096" s="4">
        <v>45408100000</v>
      </c>
      <c r="AG3096" s="4">
        <v>44930500000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>
        <v>98570.9</v>
      </c>
      <c r="D3102">
        <v>66901</v>
      </c>
      <c r="E3102">
        <v>50711.5</v>
      </c>
      <c r="F3102">
        <v>41102.199999999997</v>
      </c>
      <c r="G3102">
        <v>34575.1</v>
      </c>
      <c r="H3102">
        <v>29850.3</v>
      </c>
      <c r="I3102">
        <v>26359</v>
      </c>
      <c r="J3102">
        <v>23600.5</v>
      </c>
      <c r="K3102">
        <v>21186.7</v>
      </c>
      <c r="L3102">
        <v>19390.900000000001</v>
      </c>
      <c r="M3102">
        <v>18075.2</v>
      </c>
      <c r="N3102">
        <v>16794.599999999999</v>
      </c>
      <c r="O3102">
        <v>15678.4</v>
      </c>
      <c r="P3102">
        <v>14696.5</v>
      </c>
      <c r="Q3102">
        <v>13848.1</v>
      </c>
      <c r="R3102">
        <v>13086.7</v>
      </c>
      <c r="S3102">
        <v>12399.4</v>
      </c>
      <c r="T3102">
        <v>11791.5</v>
      </c>
      <c r="U3102">
        <v>11234.7</v>
      </c>
      <c r="V3102">
        <v>10722.8</v>
      </c>
      <c r="W3102">
        <v>10262.5</v>
      </c>
      <c r="X3102">
        <v>9834.91</v>
      </c>
      <c r="Y3102">
        <v>9436.4699999999993</v>
      </c>
      <c r="Z3102">
        <v>9183.44</v>
      </c>
      <c r="AA3102">
        <v>8840.14</v>
      </c>
      <c r="AB3102">
        <v>8516.7099999999991</v>
      </c>
      <c r="AC3102">
        <v>8211.39</v>
      </c>
      <c r="AD3102">
        <v>7929.38</v>
      </c>
      <c r="AE3102">
        <v>7661.35</v>
      </c>
      <c r="AF3102">
        <v>7510.51</v>
      </c>
      <c r="AG3102">
        <v>7265.29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25528.6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2034470000</v>
      </c>
      <c r="D3112" s="4">
        <v>1880040000</v>
      </c>
      <c r="E3112" s="4">
        <v>1283810000</v>
      </c>
      <c r="F3112" s="4">
        <v>1170090000</v>
      </c>
      <c r="G3112" s="4">
        <v>1518520000</v>
      </c>
      <c r="H3112" s="4">
        <v>1505070000</v>
      </c>
      <c r="I3112" s="4">
        <v>1422280000</v>
      </c>
      <c r="J3112" s="4">
        <v>1582140000</v>
      </c>
      <c r="K3112" s="4">
        <v>1585140000</v>
      </c>
      <c r="L3112" s="4">
        <v>1641430000</v>
      </c>
      <c r="M3112" s="4">
        <v>1645250000</v>
      </c>
      <c r="N3112" s="4">
        <v>1527850000</v>
      </c>
      <c r="O3112" s="4">
        <v>1637560000</v>
      </c>
      <c r="P3112" s="4">
        <v>1645560000</v>
      </c>
      <c r="Q3112" s="4">
        <v>1676100000</v>
      </c>
      <c r="R3112" s="4">
        <v>1561390000</v>
      </c>
      <c r="S3112" s="4">
        <v>1687710000</v>
      </c>
      <c r="T3112" s="4">
        <v>1702490000</v>
      </c>
      <c r="U3112" s="4">
        <v>1614880000</v>
      </c>
      <c r="V3112" s="4">
        <v>1734600000</v>
      </c>
      <c r="W3112" s="4">
        <v>1751260000</v>
      </c>
      <c r="X3112" s="4">
        <v>1641020000</v>
      </c>
      <c r="Y3112" s="4">
        <v>1777040000</v>
      </c>
      <c r="Z3112" s="4">
        <v>1791050000</v>
      </c>
      <c r="AA3112" s="4">
        <v>1834270000</v>
      </c>
      <c r="AB3112" s="4">
        <v>1832580000</v>
      </c>
      <c r="AC3112" s="4">
        <v>1870140000</v>
      </c>
      <c r="AD3112" s="4">
        <v>1879720000</v>
      </c>
      <c r="AE3112" s="4">
        <v>1883650000</v>
      </c>
      <c r="AF3112" s="4">
        <v>1898900000</v>
      </c>
      <c r="AG3112" s="4">
        <v>1907950000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1688980000</v>
      </c>
      <c r="D3116" s="4">
        <v>2002010000</v>
      </c>
      <c r="E3116" s="4">
        <v>2756480000</v>
      </c>
      <c r="F3116" s="4">
        <v>2907800000</v>
      </c>
      <c r="G3116" s="4">
        <v>2555800000</v>
      </c>
      <c r="H3116" s="4">
        <v>2605020000</v>
      </c>
      <c r="I3116" s="4">
        <v>2723400000</v>
      </c>
      <c r="J3116" s="4">
        <v>2558040000</v>
      </c>
      <c r="K3116" s="4">
        <v>2589370000</v>
      </c>
      <c r="L3116" s="4">
        <v>2526710000</v>
      </c>
      <c r="M3116" s="4">
        <v>2556110000</v>
      </c>
      <c r="N3116" s="4">
        <v>2706280000</v>
      </c>
      <c r="O3116" s="4">
        <v>2588820000</v>
      </c>
      <c r="P3116" s="4">
        <v>2612440000</v>
      </c>
      <c r="Q3116" s="4">
        <v>2613040000</v>
      </c>
      <c r="R3116" s="4">
        <v>2718320000</v>
      </c>
      <c r="S3116" s="4">
        <v>2621780000</v>
      </c>
      <c r="T3116" s="4">
        <v>2636190000</v>
      </c>
      <c r="U3116" s="4">
        <v>2712960000</v>
      </c>
      <c r="V3116" s="4">
        <v>2621060000</v>
      </c>
      <c r="W3116" s="4">
        <v>2631720000</v>
      </c>
      <c r="X3116" s="4">
        <v>2728420000</v>
      </c>
      <c r="Y3116" s="4">
        <v>2617660000</v>
      </c>
      <c r="Z3116" s="4">
        <v>2628110000</v>
      </c>
      <c r="AA3116" s="4">
        <v>2569760000</v>
      </c>
      <c r="AB3116" s="4">
        <v>2594750000</v>
      </c>
      <c r="AC3116" s="4">
        <v>2579710000</v>
      </c>
      <c r="AD3116" s="4">
        <v>2553490000</v>
      </c>
      <c r="AE3116" s="4">
        <v>2570810000</v>
      </c>
      <c r="AF3116" s="4">
        <v>2576190000</v>
      </c>
      <c r="AG3116" s="4">
        <v>2549100000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>
        <v>104253</v>
      </c>
      <c r="D3122">
        <v>70757.2</v>
      </c>
      <c r="E3122">
        <v>53634.5</v>
      </c>
      <c r="F3122">
        <v>43471.4</v>
      </c>
      <c r="G3122">
        <v>36568</v>
      </c>
      <c r="H3122">
        <v>31570.9</v>
      </c>
      <c r="I3122">
        <v>27878.3</v>
      </c>
      <c r="J3122">
        <v>24960.799999999999</v>
      </c>
      <c r="K3122">
        <v>22407.9</v>
      </c>
      <c r="L3122">
        <v>20508.599999999999</v>
      </c>
      <c r="M3122">
        <v>19117</v>
      </c>
      <c r="N3122">
        <v>17762.599999999999</v>
      </c>
      <c r="O3122">
        <v>16582.099999999999</v>
      </c>
      <c r="P3122">
        <v>15543.6</v>
      </c>
      <c r="Q3122">
        <v>14646.3</v>
      </c>
      <c r="R3122">
        <v>13841</v>
      </c>
      <c r="S3122">
        <v>13114.1</v>
      </c>
      <c r="T3122">
        <v>12471.1</v>
      </c>
      <c r="U3122">
        <v>11882.3</v>
      </c>
      <c r="V3122">
        <v>11340.9</v>
      </c>
      <c r="W3122">
        <v>10854.1</v>
      </c>
      <c r="X3122">
        <v>10401.799999999999</v>
      </c>
      <c r="Y3122">
        <v>9980.39</v>
      </c>
      <c r="Z3122">
        <v>9712.7800000000007</v>
      </c>
      <c r="AA3122">
        <v>9349.69</v>
      </c>
      <c r="AB3122">
        <v>9007.6200000000008</v>
      </c>
      <c r="AC3122">
        <v>8684.69</v>
      </c>
      <c r="AD3122">
        <v>8386.44</v>
      </c>
      <c r="AE3122">
        <v>8102.95</v>
      </c>
      <c r="AF3122">
        <v>7943.42</v>
      </c>
      <c r="AG3122">
        <v>7684.06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48341.4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2151740000</v>
      </c>
      <c r="D3132" s="4">
        <v>1988410000</v>
      </c>
      <c r="E3132" s="4">
        <v>1357810000</v>
      </c>
      <c r="F3132" s="4">
        <v>1237530000</v>
      </c>
      <c r="G3132" s="4">
        <v>1606050000</v>
      </c>
      <c r="H3132" s="4">
        <v>1591820000</v>
      </c>
      <c r="I3132" s="4">
        <v>1504260000</v>
      </c>
      <c r="J3132" s="4">
        <v>1673340000</v>
      </c>
      <c r="K3132" s="4">
        <v>1676510000</v>
      </c>
      <c r="L3132" s="4">
        <v>1736040000</v>
      </c>
      <c r="M3132" s="4">
        <v>1740090000</v>
      </c>
      <c r="N3132" s="4">
        <v>1615920000</v>
      </c>
      <c r="O3132" s="4">
        <v>1731950000</v>
      </c>
      <c r="P3132" s="4">
        <v>1740420000</v>
      </c>
      <c r="Q3132" s="4">
        <v>1772710000</v>
      </c>
      <c r="R3132" s="4">
        <v>1651390000</v>
      </c>
      <c r="S3132" s="4">
        <v>1784990000</v>
      </c>
      <c r="T3132" s="4">
        <v>1800620000</v>
      </c>
      <c r="U3132" s="4">
        <v>1707970000</v>
      </c>
      <c r="V3132" s="4">
        <v>1834580000</v>
      </c>
      <c r="W3132" s="4">
        <v>1852200000</v>
      </c>
      <c r="X3132" s="4">
        <v>1735610000</v>
      </c>
      <c r="Y3132" s="4">
        <v>1879470000</v>
      </c>
      <c r="Z3132" s="4">
        <v>1894290000</v>
      </c>
      <c r="AA3132" s="4">
        <v>1940000000</v>
      </c>
      <c r="AB3132" s="4">
        <v>1938220000</v>
      </c>
      <c r="AC3132" s="4">
        <v>1977940000</v>
      </c>
      <c r="AD3132" s="4">
        <v>1988070000</v>
      </c>
      <c r="AE3132" s="4">
        <v>1992230000</v>
      </c>
      <c r="AF3132" s="4">
        <v>2008350000</v>
      </c>
      <c r="AG3132" s="4">
        <v>2017920000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1786340000</v>
      </c>
      <c r="D3136" s="4">
        <v>2117410000</v>
      </c>
      <c r="E3136" s="4">
        <v>2915370000</v>
      </c>
      <c r="F3136" s="4">
        <v>3075410000</v>
      </c>
      <c r="G3136" s="4">
        <v>2703110000</v>
      </c>
      <c r="H3136" s="4">
        <v>2755180000</v>
      </c>
      <c r="I3136" s="4">
        <v>2880370000</v>
      </c>
      <c r="J3136" s="4">
        <v>2705490000</v>
      </c>
      <c r="K3136" s="4">
        <v>2738620000</v>
      </c>
      <c r="L3136" s="4">
        <v>2672350000</v>
      </c>
      <c r="M3136" s="4">
        <v>2703450000</v>
      </c>
      <c r="N3136" s="4">
        <v>2862270000</v>
      </c>
      <c r="O3136" s="4">
        <v>2738040000</v>
      </c>
      <c r="P3136" s="4">
        <v>2763020000</v>
      </c>
      <c r="Q3136" s="4">
        <v>2763660000</v>
      </c>
      <c r="R3136" s="4">
        <v>2875010000</v>
      </c>
      <c r="S3136" s="4">
        <v>2772900000</v>
      </c>
      <c r="T3136" s="4">
        <v>2788140000</v>
      </c>
      <c r="U3136" s="4">
        <v>2869330000</v>
      </c>
      <c r="V3136" s="4">
        <v>2772140000</v>
      </c>
      <c r="W3136" s="4">
        <v>2783410000</v>
      </c>
      <c r="X3136" s="4">
        <v>2885690000</v>
      </c>
      <c r="Y3136" s="4">
        <v>2768550000</v>
      </c>
      <c r="Z3136" s="4">
        <v>2779600000</v>
      </c>
      <c r="AA3136" s="4">
        <v>2717890000</v>
      </c>
      <c r="AB3136" s="4">
        <v>2744310000</v>
      </c>
      <c r="AC3136" s="4">
        <v>2728400000</v>
      </c>
      <c r="AD3136" s="4">
        <v>2700670000</v>
      </c>
      <c r="AE3136" s="4">
        <v>2718990000</v>
      </c>
      <c r="AF3136" s="4">
        <v>2724690000</v>
      </c>
      <c r="AG3136" s="4">
        <v>2696030000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>
        <v>34785.599999999999</v>
      </c>
      <c r="D3142">
        <v>23609.3</v>
      </c>
      <c r="E3142">
        <v>17896.099999999999</v>
      </c>
      <c r="F3142">
        <v>14505</v>
      </c>
      <c r="G3142">
        <v>12201.5</v>
      </c>
      <c r="H3142">
        <v>10534.2</v>
      </c>
      <c r="I3142">
        <v>9302.08</v>
      </c>
      <c r="J3142">
        <v>8328.61</v>
      </c>
      <c r="K3142">
        <v>7476.78</v>
      </c>
      <c r="L3142">
        <v>6843.04</v>
      </c>
      <c r="M3142">
        <v>6378.72</v>
      </c>
      <c r="N3142">
        <v>5926.81</v>
      </c>
      <c r="O3142">
        <v>5532.91</v>
      </c>
      <c r="P3142">
        <v>5186.3999999999996</v>
      </c>
      <c r="Q3142">
        <v>4886.99</v>
      </c>
      <c r="R3142">
        <v>4618.3</v>
      </c>
      <c r="S3142">
        <v>4375.74</v>
      </c>
      <c r="T3142">
        <v>4161.2</v>
      </c>
      <c r="U3142">
        <v>3964.73</v>
      </c>
      <c r="V3142">
        <v>3784.09</v>
      </c>
      <c r="W3142">
        <v>3621.64</v>
      </c>
      <c r="X3142">
        <v>3470.74</v>
      </c>
      <c r="Y3142">
        <v>3330.13</v>
      </c>
      <c r="Z3142">
        <v>3240.83</v>
      </c>
      <c r="AA3142">
        <v>3119.68</v>
      </c>
      <c r="AB3142">
        <v>3005.54</v>
      </c>
      <c r="AC3142">
        <v>2897.8</v>
      </c>
      <c r="AD3142">
        <v>2798.28</v>
      </c>
      <c r="AE3142">
        <v>2703.69</v>
      </c>
      <c r="AF3142">
        <v>2650.46</v>
      </c>
      <c r="AG3142">
        <v>2563.92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>
        <v>203686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717963000</v>
      </c>
      <c r="D3152" s="4">
        <v>663465000</v>
      </c>
      <c r="E3152" s="4">
        <v>453056000</v>
      </c>
      <c r="F3152" s="4">
        <v>412923000</v>
      </c>
      <c r="G3152" s="4">
        <v>535886000</v>
      </c>
      <c r="H3152" s="4">
        <v>531139000</v>
      </c>
      <c r="I3152" s="4">
        <v>501923000</v>
      </c>
      <c r="J3152" s="4">
        <v>558338000</v>
      </c>
      <c r="K3152" s="4">
        <v>559397000</v>
      </c>
      <c r="L3152" s="4">
        <v>579260000</v>
      </c>
      <c r="M3152" s="4">
        <v>580609000</v>
      </c>
      <c r="N3152" s="4">
        <v>539179000</v>
      </c>
      <c r="O3152" s="4">
        <v>577894000</v>
      </c>
      <c r="P3152" s="4">
        <v>580719000</v>
      </c>
      <c r="Q3152" s="4">
        <v>591495000</v>
      </c>
      <c r="R3152" s="4">
        <v>551013000</v>
      </c>
      <c r="S3152" s="4">
        <v>595594000</v>
      </c>
      <c r="T3152" s="4">
        <v>600809000</v>
      </c>
      <c r="U3152" s="4">
        <v>569892000</v>
      </c>
      <c r="V3152" s="4">
        <v>612140000</v>
      </c>
      <c r="W3152" s="4">
        <v>618018000</v>
      </c>
      <c r="X3152" s="4">
        <v>579116000</v>
      </c>
      <c r="Y3152" s="4">
        <v>627116000</v>
      </c>
      <c r="Z3152" s="4">
        <v>632060000</v>
      </c>
      <c r="AA3152" s="4">
        <v>647315000</v>
      </c>
      <c r="AB3152" s="4">
        <v>646718000</v>
      </c>
      <c r="AC3152" s="4">
        <v>659972000</v>
      </c>
      <c r="AD3152" s="4">
        <v>663354000</v>
      </c>
      <c r="AE3152" s="4">
        <v>664741000</v>
      </c>
      <c r="AF3152" s="4">
        <v>670120000</v>
      </c>
      <c r="AG3152" s="4">
        <v>673315000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596042000</v>
      </c>
      <c r="D3156" s="4">
        <v>706509000</v>
      </c>
      <c r="E3156" s="4">
        <v>972762000</v>
      </c>
      <c r="F3156" s="4">
        <v>1026160000</v>
      </c>
      <c r="G3156" s="4">
        <v>901940000</v>
      </c>
      <c r="H3156" s="4">
        <v>919312000</v>
      </c>
      <c r="I3156" s="4">
        <v>961085000</v>
      </c>
      <c r="J3156" s="4">
        <v>902733000</v>
      </c>
      <c r="K3156" s="4">
        <v>913788000</v>
      </c>
      <c r="L3156" s="4">
        <v>891674000</v>
      </c>
      <c r="M3156" s="4">
        <v>902051000</v>
      </c>
      <c r="N3156" s="4">
        <v>955045000</v>
      </c>
      <c r="O3156" s="4">
        <v>913594000</v>
      </c>
      <c r="P3156" s="4">
        <v>921928000</v>
      </c>
      <c r="Q3156" s="4">
        <v>922142000</v>
      </c>
      <c r="R3156" s="4">
        <v>959295000</v>
      </c>
      <c r="S3156" s="4">
        <v>925227000</v>
      </c>
      <c r="T3156" s="4">
        <v>930309000</v>
      </c>
      <c r="U3156" s="4">
        <v>957402000</v>
      </c>
      <c r="V3156" s="4">
        <v>924971000</v>
      </c>
      <c r="W3156" s="4">
        <v>928733000</v>
      </c>
      <c r="X3156" s="4">
        <v>962860000</v>
      </c>
      <c r="Y3156" s="4">
        <v>923773000</v>
      </c>
      <c r="Z3156" s="4">
        <v>927460000</v>
      </c>
      <c r="AA3156" s="4">
        <v>906869000</v>
      </c>
      <c r="AB3156" s="4">
        <v>915687000</v>
      </c>
      <c r="AC3156" s="4">
        <v>910377000</v>
      </c>
      <c r="AD3156" s="4">
        <v>901126000</v>
      </c>
      <c r="AE3156" s="4">
        <v>907238000</v>
      </c>
      <c r="AF3156" s="4">
        <v>909138000</v>
      </c>
      <c r="AG3156" s="4">
        <v>899576000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>
        <v>6957.13</v>
      </c>
      <c r="D3162">
        <v>4721.87</v>
      </c>
      <c r="E3162">
        <v>3579.21</v>
      </c>
      <c r="F3162">
        <v>2900.99</v>
      </c>
      <c r="G3162">
        <v>2440.31</v>
      </c>
      <c r="H3162">
        <v>2106.83</v>
      </c>
      <c r="I3162">
        <v>1860.42</v>
      </c>
      <c r="J3162">
        <v>1665.72</v>
      </c>
      <c r="K3162">
        <v>1495.36</v>
      </c>
      <c r="L3162">
        <v>1368.61</v>
      </c>
      <c r="M3162">
        <v>1275.74</v>
      </c>
      <c r="N3162">
        <v>1185.3599999999999</v>
      </c>
      <c r="O3162">
        <v>1106.58</v>
      </c>
      <c r="P3162">
        <v>1037.28</v>
      </c>
      <c r="Q3162">
        <v>977.39800000000002</v>
      </c>
      <c r="R3162">
        <v>923.66</v>
      </c>
      <c r="S3162">
        <v>875.14800000000002</v>
      </c>
      <c r="T3162">
        <v>832.24</v>
      </c>
      <c r="U3162">
        <v>792.947</v>
      </c>
      <c r="V3162">
        <v>756.81700000000001</v>
      </c>
      <c r="W3162">
        <v>724.32899999999995</v>
      </c>
      <c r="X3162">
        <v>694.14700000000005</v>
      </c>
      <c r="Y3162">
        <v>666.02499999999998</v>
      </c>
      <c r="Z3162">
        <v>648.16700000000003</v>
      </c>
      <c r="AA3162">
        <v>623.93600000000004</v>
      </c>
      <c r="AB3162">
        <v>601.10900000000004</v>
      </c>
      <c r="AC3162">
        <v>579.55899999999997</v>
      </c>
      <c r="AD3162">
        <v>559.65499999999997</v>
      </c>
      <c r="AE3162">
        <v>540.73800000000006</v>
      </c>
      <c r="AF3162">
        <v>530.09100000000001</v>
      </c>
      <c r="AG3162">
        <v>512.78300000000002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40737.1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143593000</v>
      </c>
      <c r="D3172" s="4">
        <v>132693000</v>
      </c>
      <c r="E3172" s="4">
        <v>90611200</v>
      </c>
      <c r="F3172" s="4">
        <v>82584600</v>
      </c>
      <c r="G3172" s="4">
        <v>107177000</v>
      </c>
      <c r="H3172" s="4">
        <v>106228000</v>
      </c>
      <c r="I3172" s="4">
        <v>100385000</v>
      </c>
      <c r="J3172" s="4">
        <v>111668000</v>
      </c>
      <c r="K3172" s="4">
        <v>111879000</v>
      </c>
      <c r="L3172" s="4">
        <v>115852000</v>
      </c>
      <c r="M3172" s="4">
        <v>116122000</v>
      </c>
      <c r="N3172" s="4">
        <v>107836000</v>
      </c>
      <c r="O3172" s="4">
        <v>115579000</v>
      </c>
      <c r="P3172" s="4">
        <v>116144000</v>
      </c>
      <c r="Q3172" s="4">
        <v>118299000</v>
      </c>
      <c r="R3172" s="4">
        <v>110203000</v>
      </c>
      <c r="S3172" s="4">
        <v>119119000</v>
      </c>
      <c r="T3172" s="4">
        <v>120162000</v>
      </c>
      <c r="U3172" s="4">
        <v>113978000</v>
      </c>
      <c r="V3172" s="4">
        <v>122428000</v>
      </c>
      <c r="W3172" s="4">
        <v>123604000</v>
      </c>
      <c r="X3172" s="4">
        <v>115823000</v>
      </c>
      <c r="Y3172" s="4">
        <v>125423000</v>
      </c>
      <c r="Z3172" s="4">
        <v>126412000</v>
      </c>
      <c r="AA3172" s="4">
        <v>129463000</v>
      </c>
      <c r="AB3172" s="4">
        <v>129344000</v>
      </c>
      <c r="AC3172" s="4">
        <v>131994000</v>
      </c>
      <c r="AD3172" s="4">
        <v>132671000</v>
      </c>
      <c r="AE3172" s="4">
        <v>132948000</v>
      </c>
      <c r="AF3172" s="4">
        <v>134024000</v>
      </c>
      <c r="AG3172" s="4">
        <v>134663000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119208000</v>
      </c>
      <c r="D3176" s="4">
        <v>141302000</v>
      </c>
      <c r="E3176" s="4">
        <v>194552000</v>
      </c>
      <c r="F3176" s="4">
        <v>205233000</v>
      </c>
      <c r="G3176" s="4">
        <v>180388000</v>
      </c>
      <c r="H3176" s="4">
        <v>183862000</v>
      </c>
      <c r="I3176" s="4">
        <v>192217000</v>
      </c>
      <c r="J3176" s="4">
        <v>180547000</v>
      </c>
      <c r="K3176" s="4">
        <v>182758000</v>
      </c>
      <c r="L3176" s="4">
        <v>178335000</v>
      </c>
      <c r="M3176" s="4">
        <v>180410000</v>
      </c>
      <c r="N3176" s="4">
        <v>191009000</v>
      </c>
      <c r="O3176" s="4">
        <v>182719000</v>
      </c>
      <c r="P3176" s="4">
        <v>184386000</v>
      </c>
      <c r="Q3176" s="4">
        <v>184428000</v>
      </c>
      <c r="R3176" s="4">
        <v>191859000</v>
      </c>
      <c r="S3176" s="4">
        <v>185045000</v>
      </c>
      <c r="T3176" s="4">
        <v>186062000</v>
      </c>
      <c r="U3176" s="4">
        <v>191480000</v>
      </c>
      <c r="V3176" s="4">
        <v>184994000</v>
      </c>
      <c r="W3176" s="4">
        <v>185747000</v>
      </c>
      <c r="X3176" s="4">
        <v>192572000</v>
      </c>
      <c r="Y3176" s="4">
        <v>184755000</v>
      </c>
      <c r="Z3176" s="4">
        <v>185492000</v>
      </c>
      <c r="AA3176" s="4">
        <v>181374000</v>
      </c>
      <c r="AB3176" s="4">
        <v>183137000</v>
      </c>
      <c r="AC3176" s="4">
        <v>182075000</v>
      </c>
      <c r="AD3176" s="4">
        <v>180225000</v>
      </c>
      <c r="AE3176" s="4">
        <v>181448000</v>
      </c>
      <c r="AF3176" s="4">
        <v>181828000</v>
      </c>
      <c r="AG3176" s="4">
        <v>179915000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1478060000000</v>
      </c>
      <c r="E3201" s="4">
        <v>1463630000000</v>
      </c>
      <c r="F3201" s="4">
        <v>1444510000000</v>
      </c>
      <c r="G3201" s="4">
        <v>1419900000000</v>
      </c>
      <c r="H3201" s="4">
        <v>1389160000000</v>
      </c>
      <c r="I3201" s="4">
        <v>1351820000000</v>
      </c>
      <c r="J3201" s="4">
        <v>1307730000000</v>
      </c>
      <c r="K3201" s="4">
        <v>1257110000000</v>
      </c>
      <c r="L3201" s="4">
        <v>1200450000000</v>
      </c>
      <c r="M3201" s="4">
        <v>1138450000000</v>
      </c>
      <c r="N3201" s="4">
        <v>1071920000000</v>
      </c>
      <c r="O3201" s="4">
        <v>1001620000000</v>
      </c>
      <c r="P3201" s="4">
        <v>928311000000</v>
      </c>
      <c r="Q3201" s="4">
        <v>852605000000</v>
      </c>
      <c r="R3201" s="4">
        <v>775019000000</v>
      </c>
      <c r="S3201" s="4">
        <v>695975000000</v>
      </c>
      <c r="T3201" s="4">
        <v>616527000000</v>
      </c>
      <c r="U3201" s="4">
        <v>546989000000</v>
      </c>
      <c r="V3201" s="4">
        <v>480795000000</v>
      </c>
      <c r="W3201" s="4">
        <v>418891000000</v>
      </c>
      <c r="X3201" s="4">
        <v>362148000000</v>
      </c>
      <c r="Y3201" s="4">
        <v>311299000000</v>
      </c>
      <c r="Z3201" s="4">
        <v>266835000000</v>
      </c>
      <c r="AA3201" s="4">
        <v>228921000000</v>
      </c>
      <c r="AB3201" s="4">
        <v>197341000000</v>
      </c>
      <c r="AC3201" s="4">
        <v>171611000000</v>
      </c>
      <c r="AD3201" s="4">
        <v>151033000000</v>
      </c>
      <c r="AE3201" s="4">
        <v>134799000000</v>
      </c>
      <c r="AF3201" s="4">
        <v>122109000000</v>
      </c>
      <c r="AG3201" s="4">
        <v>112256000000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94428200000</v>
      </c>
      <c r="E3203" s="4">
        <v>93506300000</v>
      </c>
      <c r="F3203" s="4">
        <v>92284500000</v>
      </c>
      <c r="G3203" s="4">
        <v>90712700000</v>
      </c>
      <c r="H3203" s="4">
        <v>88748800000</v>
      </c>
      <c r="I3203" s="4">
        <v>86362900000</v>
      </c>
      <c r="J3203" s="4">
        <v>83546200000</v>
      </c>
      <c r="K3203" s="4">
        <v>80312500000</v>
      </c>
      <c r="L3203" s="4">
        <v>76692600000</v>
      </c>
      <c r="M3203" s="4">
        <v>72731900000</v>
      </c>
      <c r="N3203" s="4">
        <v>68480900000</v>
      </c>
      <c r="O3203" s="4">
        <v>63990200000</v>
      </c>
      <c r="P3203" s="4">
        <v>59306600000</v>
      </c>
      <c r="Q3203" s="4">
        <v>54470000000</v>
      </c>
      <c r="R3203" s="4">
        <v>49513300000</v>
      </c>
      <c r="S3203" s="4">
        <v>44463400000</v>
      </c>
      <c r="T3203" s="4">
        <v>39387800000</v>
      </c>
      <c r="U3203" s="4">
        <v>34945300000</v>
      </c>
      <c r="V3203" s="4">
        <v>30716300000</v>
      </c>
      <c r="W3203" s="4">
        <v>26761500000</v>
      </c>
      <c r="X3203" s="4">
        <v>23136400000</v>
      </c>
      <c r="Y3203" s="4">
        <v>19887800000</v>
      </c>
      <c r="Z3203" s="4">
        <v>17047200000</v>
      </c>
      <c r="AA3203" s="4">
        <v>14625000000</v>
      </c>
      <c r="AB3203" s="4">
        <v>12607500000</v>
      </c>
      <c r="AC3203" s="4">
        <v>10963600000</v>
      </c>
      <c r="AD3203" s="4">
        <v>9648990000</v>
      </c>
      <c r="AE3203" s="4">
        <v>8611810000</v>
      </c>
      <c r="AF3203" s="4">
        <v>7801140000</v>
      </c>
      <c r="AG3203" s="4">
        <v>7171630000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68693100000</v>
      </c>
      <c r="E3211" s="4">
        <v>64329700000</v>
      </c>
      <c r="F3211" s="4">
        <v>59976500000</v>
      </c>
      <c r="G3211" s="4">
        <v>55633500000</v>
      </c>
      <c r="H3211" s="4">
        <v>51300600000</v>
      </c>
      <c r="I3211" s="4">
        <v>46977800000</v>
      </c>
      <c r="J3211" s="4">
        <v>42665100000</v>
      </c>
      <c r="K3211" s="4">
        <v>38362400000</v>
      </c>
      <c r="L3211" s="4">
        <v>34069700000</v>
      </c>
      <c r="M3211" s="4">
        <v>29787000000</v>
      </c>
      <c r="N3211" s="4">
        <v>25514200000</v>
      </c>
      <c r="O3211" s="4">
        <v>21251300000</v>
      </c>
      <c r="P3211" s="4">
        <v>16998300000</v>
      </c>
      <c r="Q3211" s="4">
        <v>12755100000</v>
      </c>
      <c r="R3211" s="4">
        <v>8521680000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4388560000</v>
      </c>
      <c r="E3213" s="4">
        <v>4109800000</v>
      </c>
      <c r="F3213" s="4">
        <v>3831690000</v>
      </c>
      <c r="G3213" s="4">
        <v>3554230000</v>
      </c>
      <c r="H3213" s="4">
        <v>3277420000</v>
      </c>
      <c r="I3213" s="4">
        <v>3001250000</v>
      </c>
      <c r="J3213" s="4">
        <v>2725720000</v>
      </c>
      <c r="K3213" s="4">
        <v>2450840000</v>
      </c>
      <c r="L3213" s="4">
        <v>2176600000</v>
      </c>
      <c r="M3213" s="4">
        <v>1902990000</v>
      </c>
      <c r="N3213" s="4">
        <v>1630010000</v>
      </c>
      <c r="O3213" s="4">
        <v>1357670000</v>
      </c>
      <c r="P3213" s="4">
        <v>1085960000</v>
      </c>
      <c r="Q3213" s="4">
        <v>814878000</v>
      </c>
      <c r="R3213" s="4">
        <v>544421000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1048540000</v>
      </c>
      <c r="E3221" s="4">
        <v>1038300000</v>
      </c>
      <c r="F3221" s="4">
        <v>1024730000</v>
      </c>
      <c r="G3221" s="4">
        <v>1007280000</v>
      </c>
      <c r="H3221" s="4">
        <v>985473000</v>
      </c>
      <c r="I3221" s="4">
        <v>958980000</v>
      </c>
      <c r="J3221" s="4">
        <v>927703000</v>
      </c>
      <c r="K3221" s="4">
        <v>891796000</v>
      </c>
      <c r="L3221" s="4">
        <v>851600000</v>
      </c>
      <c r="M3221" s="4">
        <v>807620000</v>
      </c>
      <c r="N3221" s="4">
        <v>760417000</v>
      </c>
      <c r="O3221" s="4">
        <v>710552000</v>
      </c>
      <c r="P3221" s="4">
        <v>658545000</v>
      </c>
      <c r="Q3221" s="4">
        <v>604839000</v>
      </c>
      <c r="R3221" s="4">
        <v>549799000</v>
      </c>
      <c r="S3221" s="4">
        <v>493725000</v>
      </c>
      <c r="T3221" s="4">
        <v>437365000</v>
      </c>
      <c r="U3221" s="4">
        <v>388035000</v>
      </c>
      <c r="V3221" s="4">
        <v>341076000</v>
      </c>
      <c r="W3221" s="4">
        <v>297161000</v>
      </c>
      <c r="X3221" s="4">
        <v>256908000</v>
      </c>
      <c r="Y3221" s="4">
        <v>220836000</v>
      </c>
      <c r="Z3221" s="4">
        <v>189293000</v>
      </c>
      <c r="AA3221" s="4">
        <v>162397000</v>
      </c>
      <c r="AB3221" s="4">
        <v>139994000</v>
      </c>
      <c r="AC3221" s="4">
        <v>121741000</v>
      </c>
      <c r="AD3221" s="4">
        <v>107143000</v>
      </c>
      <c r="AE3221" s="4">
        <v>95626200</v>
      </c>
      <c r="AF3221" s="4">
        <v>86624500</v>
      </c>
      <c r="AG3221" s="4">
        <v>79634300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108125000</v>
      </c>
      <c r="E3223" s="4">
        <v>107069000</v>
      </c>
      <c r="F3223" s="4">
        <v>105670000</v>
      </c>
      <c r="G3223" s="4">
        <v>103870000</v>
      </c>
      <c r="H3223" s="4">
        <v>101621000</v>
      </c>
      <c r="I3223" s="4">
        <v>98889500</v>
      </c>
      <c r="J3223" s="4">
        <v>95664200</v>
      </c>
      <c r="K3223" s="4">
        <v>91961500</v>
      </c>
      <c r="L3223" s="4">
        <v>87816500</v>
      </c>
      <c r="M3223" s="4">
        <v>83281300</v>
      </c>
      <c r="N3223" s="4">
        <v>78413800</v>
      </c>
      <c r="O3223" s="4">
        <v>73271700</v>
      </c>
      <c r="P3223" s="4">
        <v>67908700</v>
      </c>
      <c r="Q3223" s="4">
        <v>62370600</v>
      </c>
      <c r="R3223" s="4">
        <v>56695000</v>
      </c>
      <c r="S3223" s="4">
        <v>50912600</v>
      </c>
      <c r="T3223" s="4">
        <v>45100800</v>
      </c>
      <c r="U3223" s="4">
        <v>40013900</v>
      </c>
      <c r="V3223" s="4">
        <v>35171600</v>
      </c>
      <c r="W3223" s="4">
        <v>30643100</v>
      </c>
      <c r="X3223" s="4">
        <v>26492200</v>
      </c>
      <c r="Y3223" s="4">
        <v>22772400</v>
      </c>
      <c r="Z3223" s="4">
        <v>19519800</v>
      </c>
      <c r="AA3223" s="4">
        <v>16746300</v>
      </c>
      <c r="AB3223" s="4">
        <v>14436100</v>
      </c>
      <c r="AC3223" s="4">
        <v>12553800</v>
      </c>
      <c r="AD3223" s="4">
        <v>11048500</v>
      </c>
      <c r="AE3223" s="4">
        <v>9860910</v>
      </c>
      <c r="AF3223" s="4">
        <v>8932660</v>
      </c>
      <c r="AG3223" s="4">
        <v>8211840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48730900</v>
      </c>
      <c r="E3231" s="4">
        <v>45635500</v>
      </c>
      <c r="F3231" s="4">
        <v>42547400</v>
      </c>
      <c r="G3231" s="4">
        <v>39466400</v>
      </c>
      <c r="H3231" s="4">
        <v>36392700</v>
      </c>
      <c r="I3231" s="4">
        <v>33326100</v>
      </c>
      <c r="J3231" s="4">
        <v>30266600</v>
      </c>
      <c r="K3231" s="4">
        <v>27214300</v>
      </c>
      <c r="L3231" s="4">
        <v>24169100</v>
      </c>
      <c r="M3231" s="4">
        <v>21130900</v>
      </c>
      <c r="N3231" s="4">
        <v>18099800</v>
      </c>
      <c r="O3231" s="4">
        <v>15075700</v>
      </c>
      <c r="P3231" s="4">
        <v>12058600</v>
      </c>
      <c r="Q3231" s="4">
        <v>9048460</v>
      </c>
      <c r="R3231" s="4">
        <v>6045290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5025100</v>
      </c>
      <c r="E3233" s="4">
        <v>4705910</v>
      </c>
      <c r="F3233" s="4">
        <v>4387460</v>
      </c>
      <c r="G3233" s="4">
        <v>4069750</v>
      </c>
      <c r="H3233" s="4">
        <v>3752790</v>
      </c>
      <c r="I3233" s="4">
        <v>3436570</v>
      </c>
      <c r="J3233" s="4">
        <v>3121080</v>
      </c>
      <c r="K3233" s="4">
        <v>2806320</v>
      </c>
      <c r="L3233" s="4">
        <v>2492300</v>
      </c>
      <c r="M3233" s="4">
        <v>2179010</v>
      </c>
      <c r="N3233" s="4">
        <v>1866440</v>
      </c>
      <c r="O3233" s="4">
        <v>1554600</v>
      </c>
      <c r="P3233" s="4">
        <v>1243470</v>
      </c>
      <c r="Q3233">
        <v>933072</v>
      </c>
      <c r="R3233">
        <v>623386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11866100000</v>
      </c>
      <c r="E3241" s="4">
        <v>11750200000</v>
      </c>
      <c r="F3241" s="4">
        <v>11596700000</v>
      </c>
      <c r="G3241" s="4">
        <v>11399200000</v>
      </c>
      <c r="H3241" s="4">
        <v>11152400000</v>
      </c>
      <c r="I3241" s="4">
        <v>10852600000</v>
      </c>
      <c r="J3241" s="4">
        <v>10498600000</v>
      </c>
      <c r="K3241" s="4">
        <v>10092300000</v>
      </c>
      <c r="L3241" s="4">
        <v>9637390000</v>
      </c>
      <c r="M3241" s="4">
        <v>9139680000</v>
      </c>
      <c r="N3241" s="4">
        <v>8605490000</v>
      </c>
      <c r="O3241" s="4">
        <v>8041170000</v>
      </c>
      <c r="P3241" s="4">
        <v>7452620000</v>
      </c>
      <c r="Q3241" s="4">
        <v>6844840000</v>
      </c>
      <c r="R3241" s="4">
        <v>6221970000</v>
      </c>
      <c r="S3241" s="4">
        <v>5587390000</v>
      </c>
      <c r="T3241" s="4">
        <v>4949570000</v>
      </c>
      <c r="U3241" s="4">
        <v>4391310000</v>
      </c>
      <c r="V3241" s="4">
        <v>3859890000</v>
      </c>
      <c r="W3241" s="4">
        <v>3362910000</v>
      </c>
      <c r="X3241" s="4">
        <v>2907380000</v>
      </c>
      <c r="Y3241" s="4">
        <v>2499150000</v>
      </c>
      <c r="Z3241" s="4">
        <v>2142190000</v>
      </c>
      <c r="AA3241" s="4">
        <v>1837810000</v>
      </c>
      <c r="AB3241" s="4">
        <v>1584280000</v>
      </c>
      <c r="AC3241" s="4">
        <v>1377720000</v>
      </c>
      <c r="AD3241" s="4">
        <v>1212520000</v>
      </c>
      <c r="AE3241" s="4">
        <v>1082180000</v>
      </c>
      <c r="AF3241" s="4">
        <v>980312000</v>
      </c>
      <c r="AG3241" s="4">
        <v>901205000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1309370000</v>
      </c>
      <c r="E3243" s="4">
        <v>1296580000</v>
      </c>
      <c r="F3243" s="4">
        <v>1279640000</v>
      </c>
      <c r="G3243" s="4">
        <v>1257850000</v>
      </c>
      <c r="H3243" s="4">
        <v>1230610000</v>
      </c>
      <c r="I3243" s="4">
        <v>1197530000</v>
      </c>
      <c r="J3243" s="4">
        <v>1158470000</v>
      </c>
      <c r="K3243" s="4">
        <v>1113630000</v>
      </c>
      <c r="L3243" s="4">
        <v>1063440000</v>
      </c>
      <c r="M3243" s="4">
        <v>1008520000</v>
      </c>
      <c r="N3243" s="4">
        <v>949575000</v>
      </c>
      <c r="O3243" s="4">
        <v>887305000</v>
      </c>
      <c r="P3243" s="4">
        <v>822361000</v>
      </c>
      <c r="Q3243" s="4">
        <v>755295000</v>
      </c>
      <c r="R3243" s="4">
        <v>686564000</v>
      </c>
      <c r="S3243" s="4">
        <v>616542000</v>
      </c>
      <c r="T3243" s="4">
        <v>546161000</v>
      </c>
      <c r="U3243" s="4">
        <v>484560000</v>
      </c>
      <c r="V3243" s="4">
        <v>425921000</v>
      </c>
      <c r="W3243" s="4">
        <v>371081000</v>
      </c>
      <c r="X3243" s="4">
        <v>320815000</v>
      </c>
      <c r="Y3243" s="4">
        <v>275769000</v>
      </c>
      <c r="Z3243" s="4">
        <v>236381000</v>
      </c>
      <c r="AA3243" s="4">
        <v>202794000</v>
      </c>
      <c r="AB3243" s="4">
        <v>174818000</v>
      </c>
      <c r="AC3243" s="4">
        <v>152024000</v>
      </c>
      <c r="AD3243" s="4">
        <v>133795000</v>
      </c>
      <c r="AE3243" s="4">
        <v>119414000</v>
      </c>
      <c r="AF3243" s="4">
        <v>108173000</v>
      </c>
      <c r="AG3243" s="4">
        <v>99443700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551478000</v>
      </c>
      <c r="E3251" s="4">
        <v>516448000</v>
      </c>
      <c r="F3251" s="4">
        <v>481500000</v>
      </c>
      <c r="G3251" s="4">
        <v>446634000</v>
      </c>
      <c r="H3251" s="4">
        <v>411849000</v>
      </c>
      <c r="I3251" s="4">
        <v>377145000</v>
      </c>
      <c r="J3251" s="4">
        <v>342521000</v>
      </c>
      <c r="K3251" s="4">
        <v>307979000</v>
      </c>
      <c r="L3251" s="4">
        <v>273517000</v>
      </c>
      <c r="M3251" s="4">
        <v>239134000</v>
      </c>
      <c r="N3251" s="4">
        <v>204832000</v>
      </c>
      <c r="O3251" s="4">
        <v>170608000</v>
      </c>
      <c r="P3251" s="4">
        <v>136465000</v>
      </c>
      <c r="Q3251" s="4">
        <v>102400000</v>
      </c>
      <c r="R3251" s="4">
        <v>68413300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60853000</v>
      </c>
      <c r="E3253" s="4">
        <v>56987600</v>
      </c>
      <c r="F3253" s="4">
        <v>53131200</v>
      </c>
      <c r="G3253" s="4">
        <v>49283900</v>
      </c>
      <c r="H3253" s="4">
        <v>45445500</v>
      </c>
      <c r="I3253" s="4">
        <v>41616100</v>
      </c>
      <c r="J3253" s="4">
        <v>37795600</v>
      </c>
      <c r="K3253" s="4">
        <v>33984000</v>
      </c>
      <c r="L3253" s="4">
        <v>30181200</v>
      </c>
      <c r="M3253" s="4">
        <v>26387300</v>
      </c>
      <c r="N3253" s="4">
        <v>22602200</v>
      </c>
      <c r="O3253" s="4">
        <v>18825800</v>
      </c>
      <c r="P3253" s="4">
        <v>15058200</v>
      </c>
      <c r="Q3253" s="4">
        <v>11299300</v>
      </c>
      <c r="R3253" s="4">
        <v>7549080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526864000</v>
      </c>
      <c r="E3261" s="4">
        <v>521720000</v>
      </c>
      <c r="F3261" s="4">
        <v>514902000</v>
      </c>
      <c r="G3261" s="4">
        <v>506133000</v>
      </c>
      <c r="H3261" s="4">
        <v>495175000</v>
      </c>
      <c r="I3261" s="4">
        <v>481863000</v>
      </c>
      <c r="J3261" s="4">
        <v>466147000</v>
      </c>
      <c r="K3261" s="4">
        <v>448105000</v>
      </c>
      <c r="L3261" s="4">
        <v>427907000</v>
      </c>
      <c r="M3261" s="4">
        <v>405809000</v>
      </c>
      <c r="N3261" s="4">
        <v>382090000</v>
      </c>
      <c r="O3261" s="4">
        <v>357034000</v>
      </c>
      <c r="P3261" s="4">
        <v>330902000</v>
      </c>
      <c r="Q3261" s="4">
        <v>303916000</v>
      </c>
      <c r="R3261" s="4">
        <v>276260000</v>
      </c>
      <c r="S3261" s="4">
        <v>248084000</v>
      </c>
      <c r="T3261" s="4">
        <v>219765000</v>
      </c>
      <c r="U3261" s="4">
        <v>194977000</v>
      </c>
      <c r="V3261" s="4">
        <v>171382000</v>
      </c>
      <c r="W3261" s="4">
        <v>149316000</v>
      </c>
      <c r="X3261" s="4">
        <v>129090000</v>
      </c>
      <c r="Y3261" s="4">
        <v>110964000</v>
      </c>
      <c r="Z3261" s="4">
        <v>95114900</v>
      </c>
      <c r="AA3261" s="4">
        <v>81600200</v>
      </c>
      <c r="AB3261" s="4">
        <v>70343400</v>
      </c>
      <c r="AC3261" s="4">
        <v>61171600</v>
      </c>
      <c r="AD3261" s="4">
        <v>53836700</v>
      </c>
      <c r="AE3261" s="4">
        <v>48049700</v>
      </c>
      <c r="AF3261" s="4">
        <v>43526600</v>
      </c>
      <c r="AG3261" s="4">
        <v>40014200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58138200</v>
      </c>
      <c r="E3263" s="4">
        <v>57570600</v>
      </c>
      <c r="F3263" s="4">
        <v>56818300</v>
      </c>
      <c r="G3263" s="4">
        <v>55850600</v>
      </c>
      <c r="H3263" s="4">
        <v>54641500</v>
      </c>
      <c r="I3263" s="4">
        <v>53172500</v>
      </c>
      <c r="J3263" s="4">
        <v>51438300</v>
      </c>
      <c r="K3263" s="4">
        <v>49447400</v>
      </c>
      <c r="L3263" s="4">
        <v>47218600</v>
      </c>
      <c r="M3263" s="4">
        <v>44780100</v>
      </c>
      <c r="N3263" s="4">
        <v>42162800</v>
      </c>
      <c r="O3263" s="4">
        <v>39397900</v>
      </c>
      <c r="P3263" s="4">
        <v>36514300</v>
      </c>
      <c r="Q3263" s="4">
        <v>33536500</v>
      </c>
      <c r="R3263" s="4">
        <v>30484700</v>
      </c>
      <c r="S3263" s="4">
        <v>27375600</v>
      </c>
      <c r="T3263" s="4">
        <v>24250500</v>
      </c>
      <c r="U3263" s="4">
        <v>21515300</v>
      </c>
      <c r="V3263" s="4">
        <v>18911600</v>
      </c>
      <c r="W3263" s="4">
        <v>16476700</v>
      </c>
      <c r="X3263" s="4">
        <v>14244800</v>
      </c>
      <c r="Y3263" s="4">
        <v>12244700</v>
      </c>
      <c r="Z3263" s="4">
        <v>10495700</v>
      </c>
      <c r="AA3263" s="4">
        <v>9004410</v>
      </c>
      <c r="AB3263" s="4">
        <v>7762240</v>
      </c>
      <c r="AC3263" s="4">
        <v>6750160</v>
      </c>
      <c r="AD3263" s="4">
        <v>5940760</v>
      </c>
      <c r="AE3263" s="4">
        <v>5302180</v>
      </c>
      <c r="AF3263" s="4">
        <v>4803060</v>
      </c>
      <c r="AG3263" s="4">
        <v>4415480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24486000</v>
      </c>
      <c r="E3271" s="4">
        <v>22930700</v>
      </c>
      <c r="F3271" s="4">
        <v>21379000</v>
      </c>
      <c r="G3271" s="4">
        <v>19830900</v>
      </c>
      <c r="H3271" s="4">
        <v>18286400</v>
      </c>
      <c r="I3271" s="4">
        <v>16745500</v>
      </c>
      <c r="J3271" s="4">
        <v>15208200</v>
      </c>
      <c r="K3271" s="4">
        <v>13674500</v>
      </c>
      <c r="L3271" s="4">
        <v>12144300</v>
      </c>
      <c r="M3271" s="4">
        <v>10617700</v>
      </c>
      <c r="N3271" s="4">
        <v>9094670</v>
      </c>
      <c r="O3271" s="4">
        <v>7575140</v>
      </c>
      <c r="P3271" s="4">
        <v>6059130</v>
      </c>
      <c r="Q3271" s="4">
        <v>4546620</v>
      </c>
      <c r="R3271" s="4">
        <v>3037600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2701980</v>
      </c>
      <c r="E3273" s="4">
        <v>2530350</v>
      </c>
      <c r="F3273" s="4">
        <v>2359120</v>
      </c>
      <c r="G3273" s="4">
        <v>2188290</v>
      </c>
      <c r="H3273" s="4">
        <v>2017860</v>
      </c>
      <c r="I3273" s="4">
        <v>1847830</v>
      </c>
      <c r="J3273" s="4">
        <v>1678190</v>
      </c>
      <c r="K3273" s="4">
        <v>1508950</v>
      </c>
      <c r="L3273" s="4">
        <v>1340100</v>
      </c>
      <c r="M3273" s="4">
        <v>1171640</v>
      </c>
      <c r="N3273" s="4">
        <v>1003580</v>
      </c>
      <c r="O3273">
        <v>835901</v>
      </c>
      <c r="P3273">
        <v>668612</v>
      </c>
      <c r="Q3273">
        <v>501710</v>
      </c>
      <c r="R3273">
        <v>335193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102726000</v>
      </c>
      <c r="E3281" s="4">
        <v>101723000</v>
      </c>
      <c r="F3281" s="4">
        <v>100393000</v>
      </c>
      <c r="G3281" s="4">
        <v>98683500</v>
      </c>
      <c r="H3281" s="4">
        <v>96547000</v>
      </c>
      <c r="I3281" s="4">
        <v>93951500</v>
      </c>
      <c r="J3281" s="4">
        <v>90887300</v>
      </c>
      <c r="K3281" s="4">
        <v>87369500</v>
      </c>
      <c r="L3281" s="4">
        <v>83431400</v>
      </c>
      <c r="M3281" s="4">
        <v>79122700</v>
      </c>
      <c r="N3281" s="4">
        <v>74498300</v>
      </c>
      <c r="O3281" s="4">
        <v>69612900</v>
      </c>
      <c r="P3281" s="4">
        <v>64517800</v>
      </c>
      <c r="Q3281" s="4">
        <v>59256200</v>
      </c>
      <c r="R3281" s="4">
        <v>53864000</v>
      </c>
      <c r="S3281" s="4">
        <v>48370400</v>
      </c>
      <c r="T3281" s="4">
        <v>42848700</v>
      </c>
      <c r="U3281" s="4">
        <v>38015800</v>
      </c>
      <c r="V3281" s="4">
        <v>33415300</v>
      </c>
      <c r="W3281" s="4">
        <v>29113000</v>
      </c>
      <c r="X3281" s="4">
        <v>25169400</v>
      </c>
      <c r="Y3281" s="4">
        <v>21635300</v>
      </c>
      <c r="Z3281" s="4">
        <v>18545100</v>
      </c>
      <c r="AA3281" s="4">
        <v>15910000</v>
      </c>
      <c r="AB3281" s="4">
        <v>13715300</v>
      </c>
      <c r="AC3281" s="4">
        <v>11927000</v>
      </c>
      <c r="AD3281" s="4">
        <v>10496800</v>
      </c>
      <c r="AE3281" s="4">
        <v>9368520</v>
      </c>
      <c r="AF3281" s="4">
        <v>8486620</v>
      </c>
      <c r="AG3281" s="4">
        <v>7801790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11336000</v>
      </c>
      <c r="E3283" s="4">
        <v>11225300</v>
      </c>
      <c r="F3283" s="4">
        <v>11078600</v>
      </c>
      <c r="G3283" s="4">
        <v>10890000</v>
      </c>
      <c r="H3283" s="4">
        <v>10654200</v>
      </c>
      <c r="I3283" s="4">
        <v>10367800</v>
      </c>
      <c r="J3283" s="4">
        <v>10029600</v>
      </c>
      <c r="K3283" s="4">
        <v>9641420</v>
      </c>
      <c r="L3283" s="4">
        <v>9206850</v>
      </c>
      <c r="M3283" s="4">
        <v>8731380</v>
      </c>
      <c r="N3283" s="4">
        <v>8221060</v>
      </c>
      <c r="O3283" s="4">
        <v>7681950</v>
      </c>
      <c r="P3283" s="4">
        <v>7119690</v>
      </c>
      <c r="Q3283" s="4">
        <v>6539060</v>
      </c>
      <c r="R3283" s="4">
        <v>5944010</v>
      </c>
      <c r="S3283" s="4">
        <v>5337780</v>
      </c>
      <c r="T3283" s="4">
        <v>4728460</v>
      </c>
      <c r="U3283" s="4">
        <v>4195140</v>
      </c>
      <c r="V3283" s="4">
        <v>3687460</v>
      </c>
      <c r="W3283" s="4">
        <v>3212680</v>
      </c>
      <c r="X3283" s="4">
        <v>2777500</v>
      </c>
      <c r="Y3283" s="4">
        <v>2387510</v>
      </c>
      <c r="Z3283" s="4">
        <v>2046490</v>
      </c>
      <c r="AA3283" s="4">
        <v>1755710</v>
      </c>
      <c r="AB3283" s="4">
        <v>1513510</v>
      </c>
      <c r="AC3283" s="4">
        <v>1316170</v>
      </c>
      <c r="AD3283" s="4">
        <v>1158350</v>
      </c>
      <c r="AE3283" s="4">
        <v>1033840</v>
      </c>
      <c r="AF3283">
        <v>936518</v>
      </c>
      <c r="AG3283">
        <v>860945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4774180</v>
      </c>
      <c r="E3291" s="4">
        <v>4470920</v>
      </c>
      <c r="F3291" s="4">
        <v>4168380</v>
      </c>
      <c r="G3291" s="4">
        <v>3866530</v>
      </c>
      <c r="H3291" s="4">
        <v>3565400</v>
      </c>
      <c r="I3291" s="4">
        <v>3264960</v>
      </c>
      <c r="J3291" s="4">
        <v>2965230</v>
      </c>
      <c r="K3291" s="4">
        <v>2666190</v>
      </c>
      <c r="L3291" s="4">
        <v>2367850</v>
      </c>
      <c r="M3291" s="4">
        <v>2070200</v>
      </c>
      <c r="N3291" s="4">
        <v>1773240</v>
      </c>
      <c r="O3291" s="4">
        <v>1476970</v>
      </c>
      <c r="P3291" s="4">
        <v>1181380</v>
      </c>
      <c r="Q3291">
        <v>886480</v>
      </c>
      <c r="R3291">
        <v>592258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526842</v>
      </c>
      <c r="E3293">
        <v>493377</v>
      </c>
      <c r="F3293">
        <v>459990</v>
      </c>
      <c r="G3293">
        <v>426681</v>
      </c>
      <c r="H3293">
        <v>393450</v>
      </c>
      <c r="I3293">
        <v>360296</v>
      </c>
      <c r="J3293">
        <v>327220</v>
      </c>
      <c r="K3293">
        <v>294221</v>
      </c>
      <c r="L3293">
        <v>261298</v>
      </c>
      <c r="M3293">
        <v>228451</v>
      </c>
      <c r="N3293">
        <v>195681</v>
      </c>
      <c r="O3293">
        <v>162987</v>
      </c>
      <c r="P3293">
        <v>130368</v>
      </c>
      <c r="Q3293">
        <v>97825.1</v>
      </c>
      <c r="R3293">
        <v>65357.1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41187500</v>
      </c>
      <c r="E3301" s="4">
        <v>40785400</v>
      </c>
      <c r="F3301" s="4">
        <v>40252400</v>
      </c>
      <c r="G3301" s="4">
        <v>39566900</v>
      </c>
      <c r="H3301" s="4">
        <v>38710300</v>
      </c>
      <c r="I3301" s="4">
        <v>37669600</v>
      </c>
      <c r="J3301" s="4">
        <v>36441000</v>
      </c>
      <c r="K3301" s="4">
        <v>35030500</v>
      </c>
      <c r="L3301" s="4">
        <v>33451600</v>
      </c>
      <c r="M3301" s="4">
        <v>31724000</v>
      </c>
      <c r="N3301" s="4">
        <v>29869900</v>
      </c>
      <c r="O3301" s="4">
        <v>27911100</v>
      </c>
      <c r="P3301" s="4">
        <v>25868200</v>
      </c>
      <c r="Q3301" s="4">
        <v>23758600</v>
      </c>
      <c r="R3301" s="4">
        <v>21596600</v>
      </c>
      <c r="S3301" s="4">
        <v>19394000</v>
      </c>
      <c r="T3301" s="4">
        <v>17180100</v>
      </c>
      <c r="U3301" s="4">
        <v>15242300</v>
      </c>
      <c r="V3301" s="4">
        <v>13397800</v>
      </c>
      <c r="W3301" s="4">
        <v>11672800</v>
      </c>
      <c r="X3301" s="4">
        <v>10091600</v>
      </c>
      <c r="Y3301" s="4">
        <v>8674620</v>
      </c>
      <c r="Z3301" s="4">
        <v>7435600</v>
      </c>
      <c r="AA3301" s="4">
        <v>6379090</v>
      </c>
      <c r="AB3301" s="4">
        <v>5499090</v>
      </c>
      <c r="AC3301" s="4">
        <v>4782090</v>
      </c>
      <c r="AD3301" s="4">
        <v>4208680</v>
      </c>
      <c r="AE3301" s="4">
        <v>3756280</v>
      </c>
      <c r="AF3301" s="4">
        <v>3402690</v>
      </c>
      <c r="AG3301" s="4">
        <v>3128100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4543170</v>
      </c>
      <c r="E3303" s="4">
        <v>4498810</v>
      </c>
      <c r="F3303" s="4">
        <v>4440020</v>
      </c>
      <c r="G3303" s="4">
        <v>4364400</v>
      </c>
      <c r="H3303" s="4">
        <v>4269920</v>
      </c>
      <c r="I3303" s="4">
        <v>4155130</v>
      </c>
      <c r="J3303" s="4">
        <v>4019610</v>
      </c>
      <c r="K3303" s="4">
        <v>3864030</v>
      </c>
      <c r="L3303" s="4">
        <v>3689860</v>
      </c>
      <c r="M3303" s="4">
        <v>3499300</v>
      </c>
      <c r="N3303" s="4">
        <v>3294780</v>
      </c>
      <c r="O3303" s="4">
        <v>3078720</v>
      </c>
      <c r="P3303" s="4">
        <v>2853380</v>
      </c>
      <c r="Q3303" s="4">
        <v>2620680</v>
      </c>
      <c r="R3303" s="4">
        <v>2382200</v>
      </c>
      <c r="S3303" s="4">
        <v>2139240</v>
      </c>
      <c r="T3303" s="4">
        <v>1895040</v>
      </c>
      <c r="U3303" s="4">
        <v>1681300</v>
      </c>
      <c r="V3303" s="4">
        <v>1477840</v>
      </c>
      <c r="W3303" s="4">
        <v>1287560</v>
      </c>
      <c r="X3303" s="4">
        <v>1113150</v>
      </c>
      <c r="Y3303">
        <v>956849</v>
      </c>
      <c r="Z3303">
        <v>820180</v>
      </c>
      <c r="AA3303">
        <v>703642</v>
      </c>
      <c r="AB3303">
        <v>606575</v>
      </c>
      <c r="AC3303">
        <v>527486</v>
      </c>
      <c r="AD3303">
        <v>464236</v>
      </c>
      <c r="AE3303">
        <v>414335</v>
      </c>
      <c r="AF3303">
        <v>375332</v>
      </c>
      <c r="AG3303">
        <v>345044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1914190</v>
      </c>
      <c r="E3311" s="4">
        <v>1792600</v>
      </c>
      <c r="F3311" s="4">
        <v>1671300</v>
      </c>
      <c r="G3311" s="4">
        <v>1550280</v>
      </c>
      <c r="H3311" s="4">
        <v>1429540</v>
      </c>
      <c r="I3311" s="4">
        <v>1309080</v>
      </c>
      <c r="J3311" s="4">
        <v>1188900</v>
      </c>
      <c r="K3311" s="4">
        <v>1069000</v>
      </c>
      <c r="L3311">
        <v>949383</v>
      </c>
      <c r="M3311">
        <v>830041</v>
      </c>
      <c r="N3311">
        <v>710975</v>
      </c>
      <c r="O3311">
        <v>592186</v>
      </c>
      <c r="P3311">
        <v>473672</v>
      </c>
      <c r="Q3311">
        <v>355432</v>
      </c>
      <c r="R3311">
        <v>237464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211144</v>
      </c>
      <c r="E3313">
        <v>197732</v>
      </c>
      <c r="F3313">
        <v>184352</v>
      </c>
      <c r="G3313">
        <v>171002</v>
      </c>
      <c r="H3313">
        <v>157684</v>
      </c>
      <c r="I3313">
        <v>144397</v>
      </c>
      <c r="J3313">
        <v>131141</v>
      </c>
      <c r="K3313">
        <v>117916</v>
      </c>
      <c r="L3313">
        <v>104721</v>
      </c>
      <c r="M3313">
        <v>91557.2</v>
      </c>
      <c r="N3313">
        <v>78423.8</v>
      </c>
      <c r="O3313">
        <v>65320.800000000003</v>
      </c>
      <c r="P3313">
        <v>52248.2</v>
      </c>
      <c r="Q3313">
        <v>39205.699999999997</v>
      </c>
      <c r="R3313">
        <v>26193.4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8614510</v>
      </c>
      <c r="E3321" s="4">
        <v>8530410</v>
      </c>
      <c r="F3321" s="4">
        <v>8418940</v>
      </c>
      <c r="G3321" s="4">
        <v>8275550</v>
      </c>
      <c r="H3321" s="4">
        <v>8096390</v>
      </c>
      <c r="I3321" s="4">
        <v>7878730</v>
      </c>
      <c r="J3321" s="4">
        <v>7621760</v>
      </c>
      <c r="K3321" s="4">
        <v>7326760</v>
      </c>
      <c r="L3321" s="4">
        <v>6996520</v>
      </c>
      <c r="M3321" s="4">
        <v>6635190</v>
      </c>
      <c r="N3321" s="4">
        <v>6247390</v>
      </c>
      <c r="O3321" s="4">
        <v>5837710</v>
      </c>
      <c r="P3321" s="4">
        <v>5410430</v>
      </c>
      <c r="Q3321" s="4">
        <v>4969190</v>
      </c>
      <c r="R3321" s="4">
        <v>4517010</v>
      </c>
      <c r="S3321" s="4">
        <v>4056320</v>
      </c>
      <c r="T3321" s="4">
        <v>3593270</v>
      </c>
      <c r="U3321" s="4">
        <v>3187990</v>
      </c>
      <c r="V3321" s="4">
        <v>2802190</v>
      </c>
      <c r="W3321" s="4">
        <v>2441400</v>
      </c>
      <c r="X3321" s="4">
        <v>2110690</v>
      </c>
      <c r="Y3321" s="4">
        <v>1814330</v>
      </c>
      <c r="Z3321" s="4">
        <v>1555180</v>
      </c>
      <c r="AA3321" s="4">
        <v>1334210</v>
      </c>
      <c r="AB3321" s="4">
        <v>1150150</v>
      </c>
      <c r="AC3321" s="4">
        <v>1000190</v>
      </c>
      <c r="AD3321">
        <v>880260</v>
      </c>
      <c r="AE3321">
        <v>785639</v>
      </c>
      <c r="AF3321">
        <v>711684</v>
      </c>
      <c r="AG3321">
        <v>654254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306877</v>
      </c>
      <c r="E3323">
        <v>303881</v>
      </c>
      <c r="F3323">
        <v>299910</v>
      </c>
      <c r="G3323">
        <v>294802</v>
      </c>
      <c r="H3323">
        <v>288420</v>
      </c>
      <c r="I3323">
        <v>280666</v>
      </c>
      <c r="J3323">
        <v>271512</v>
      </c>
      <c r="K3323">
        <v>261003</v>
      </c>
      <c r="L3323">
        <v>249239</v>
      </c>
      <c r="M3323">
        <v>236367</v>
      </c>
      <c r="N3323">
        <v>222552</v>
      </c>
      <c r="O3323">
        <v>207958</v>
      </c>
      <c r="P3323">
        <v>192737</v>
      </c>
      <c r="Q3323">
        <v>177019</v>
      </c>
      <c r="R3323">
        <v>160911</v>
      </c>
      <c r="S3323">
        <v>144499</v>
      </c>
      <c r="T3323">
        <v>128004</v>
      </c>
      <c r="U3323">
        <v>113567</v>
      </c>
      <c r="V3323">
        <v>99823.3</v>
      </c>
      <c r="W3323">
        <v>86970.6</v>
      </c>
      <c r="X3323">
        <v>75189.8</v>
      </c>
      <c r="Y3323">
        <v>64632.3</v>
      </c>
      <c r="Z3323">
        <v>55400.7</v>
      </c>
      <c r="AA3323">
        <v>47528.9</v>
      </c>
      <c r="AB3323">
        <v>40972.300000000003</v>
      </c>
      <c r="AC3323">
        <v>35630.1</v>
      </c>
      <c r="AD3323">
        <v>31357.7</v>
      </c>
      <c r="AE3323">
        <v>27987.1</v>
      </c>
      <c r="AF3323">
        <v>25352.5</v>
      </c>
      <c r="AG3323">
        <v>23306.7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400360</v>
      </c>
      <c r="E3331">
        <v>374929</v>
      </c>
      <c r="F3331">
        <v>349558</v>
      </c>
      <c r="G3331">
        <v>324246</v>
      </c>
      <c r="H3331">
        <v>298993</v>
      </c>
      <c r="I3331">
        <v>273798</v>
      </c>
      <c r="J3331">
        <v>248663</v>
      </c>
      <c r="K3331">
        <v>223586</v>
      </c>
      <c r="L3331">
        <v>198567</v>
      </c>
      <c r="M3331">
        <v>173606</v>
      </c>
      <c r="N3331">
        <v>148703</v>
      </c>
      <c r="O3331">
        <v>123858</v>
      </c>
      <c r="P3331">
        <v>99070.2</v>
      </c>
      <c r="Q3331">
        <v>74339.8</v>
      </c>
      <c r="R3331">
        <v>49666.5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14262.2</v>
      </c>
      <c r="E3333">
        <v>13356.2</v>
      </c>
      <c r="F3333">
        <v>12452.4</v>
      </c>
      <c r="G3333">
        <v>11550.7</v>
      </c>
      <c r="H3333">
        <v>10651.1</v>
      </c>
      <c r="I3333">
        <v>9753.6</v>
      </c>
      <c r="J3333">
        <v>8858.18</v>
      </c>
      <c r="K3333">
        <v>7964.85</v>
      </c>
      <c r="L3333">
        <v>7073.6</v>
      </c>
      <c r="M3333">
        <v>6184.41</v>
      </c>
      <c r="N3333">
        <v>5297.29</v>
      </c>
      <c r="O3333">
        <v>4412.22</v>
      </c>
      <c r="P3333">
        <v>3529.21</v>
      </c>
      <c r="Q3333">
        <v>2648.23</v>
      </c>
      <c r="R3333">
        <v>1769.28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7621310</v>
      </c>
      <c r="E3341" s="4">
        <v>7546900</v>
      </c>
      <c r="F3341" s="4">
        <v>7448280</v>
      </c>
      <c r="G3341" s="4">
        <v>7321430</v>
      </c>
      <c r="H3341" s="4">
        <v>7162920</v>
      </c>
      <c r="I3341" s="4">
        <v>6970360</v>
      </c>
      <c r="J3341" s="4">
        <v>6743020</v>
      </c>
      <c r="K3341" s="4">
        <v>6482030</v>
      </c>
      <c r="L3341" s="4">
        <v>6189860</v>
      </c>
      <c r="M3341" s="4">
        <v>5870200</v>
      </c>
      <c r="N3341" s="4">
        <v>5527100</v>
      </c>
      <c r="O3341" s="4">
        <v>5164650</v>
      </c>
      <c r="P3341" s="4">
        <v>4786640</v>
      </c>
      <c r="Q3341" s="4">
        <v>4396270</v>
      </c>
      <c r="R3341" s="4">
        <v>3996220</v>
      </c>
      <c r="S3341" s="4">
        <v>3588650</v>
      </c>
      <c r="T3341" s="4">
        <v>3178990</v>
      </c>
      <c r="U3341" s="4">
        <v>2820430</v>
      </c>
      <c r="V3341" s="4">
        <v>2479120</v>
      </c>
      <c r="W3341" s="4">
        <v>2159920</v>
      </c>
      <c r="X3341" s="4">
        <v>1867340</v>
      </c>
      <c r="Y3341" s="4">
        <v>1605150</v>
      </c>
      <c r="Z3341" s="4">
        <v>1375880</v>
      </c>
      <c r="AA3341" s="4">
        <v>1180380</v>
      </c>
      <c r="AB3341" s="4">
        <v>1017550</v>
      </c>
      <c r="AC3341">
        <v>884874</v>
      </c>
      <c r="AD3341">
        <v>778771</v>
      </c>
      <c r="AE3341">
        <v>695060</v>
      </c>
      <c r="AF3341">
        <v>629631</v>
      </c>
      <c r="AG3341">
        <v>578822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842182</v>
      </c>
      <c r="E3343">
        <v>833960</v>
      </c>
      <c r="F3343">
        <v>823062</v>
      </c>
      <c r="G3343">
        <v>809044</v>
      </c>
      <c r="H3343">
        <v>791528</v>
      </c>
      <c r="I3343">
        <v>770249</v>
      </c>
      <c r="J3343">
        <v>745128</v>
      </c>
      <c r="K3343">
        <v>716287</v>
      </c>
      <c r="L3343">
        <v>684002</v>
      </c>
      <c r="M3343">
        <v>648678</v>
      </c>
      <c r="N3343">
        <v>610764</v>
      </c>
      <c r="O3343">
        <v>570713</v>
      </c>
      <c r="P3343">
        <v>528941</v>
      </c>
      <c r="Q3343">
        <v>485804</v>
      </c>
      <c r="R3343">
        <v>441597</v>
      </c>
      <c r="S3343">
        <v>396558</v>
      </c>
      <c r="T3343">
        <v>351290</v>
      </c>
      <c r="U3343">
        <v>311668</v>
      </c>
      <c r="V3343">
        <v>273951</v>
      </c>
      <c r="W3343">
        <v>238679</v>
      </c>
      <c r="X3343">
        <v>206348</v>
      </c>
      <c r="Y3343">
        <v>177374</v>
      </c>
      <c r="Z3343">
        <v>152039</v>
      </c>
      <c r="AA3343">
        <v>130436</v>
      </c>
      <c r="AB3343">
        <v>112443</v>
      </c>
      <c r="AC3343">
        <v>97781.8</v>
      </c>
      <c r="AD3343">
        <v>86057</v>
      </c>
      <c r="AE3343">
        <v>76806.600000000006</v>
      </c>
      <c r="AF3343">
        <v>69576.399999999994</v>
      </c>
      <c r="AG3343">
        <v>63962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354201</v>
      </c>
      <c r="E3351">
        <v>331702</v>
      </c>
      <c r="F3351">
        <v>309256</v>
      </c>
      <c r="G3351">
        <v>286862</v>
      </c>
      <c r="H3351">
        <v>264520</v>
      </c>
      <c r="I3351">
        <v>242231</v>
      </c>
      <c r="J3351">
        <v>219993</v>
      </c>
      <c r="K3351">
        <v>197807</v>
      </c>
      <c r="L3351">
        <v>175673</v>
      </c>
      <c r="M3351">
        <v>153590</v>
      </c>
      <c r="N3351">
        <v>131558</v>
      </c>
      <c r="O3351">
        <v>109578</v>
      </c>
      <c r="P3351">
        <v>87648</v>
      </c>
      <c r="Q3351">
        <v>65768.800000000003</v>
      </c>
      <c r="R3351">
        <v>43940.2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39140.5</v>
      </c>
      <c r="E3353">
        <v>36654.300000000003</v>
      </c>
      <c r="F3353">
        <v>34173.9</v>
      </c>
      <c r="G3353">
        <v>31699.3</v>
      </c>
      <c r="H3353">
        <v>29230.5</v>
      </c>
      <c r="I3353">
        <v>26767.4</v>
      </c>
      <c r="J3353">
        <v>24310.1</v>
      </c>
      <c r="K3353">
        <v>21858.400000000001</v>
      </c>
      <c r="L3353">
        <v>19412.5</v>
      </c>
      <c r="M3353">
        <v>16972.3</v>
      </c>
      <c r="N3353">
        <v>14537.7</v>
      </c>
      <c r="O3353">
        <v>12108.7</v>
      </c>
      <c r="P3353">
        <v>9685.41</v>
      </c>
      <c r="Q3353">
        <v>7267.69</v>
      </c>
      <c r="R3353">
        <v>4855.55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14431800</v>
      </c>
      <c r="E3361" s="4">
        <v>14290900</v>
      </c>
      <c r="F3361" s="4">
        <v>14104200</v>
      </c>
      <c r="G3361" s="4">
        <v>13864000</v>
      </c>
      <c r="H3361" s="4">
        <v>13563800</v>
      </c>
      <c r="I3361" s="4">
        <v>13199200</v>
      </c>
      <c r="J3361" s="4">
        <v>12768700</v>
      </c>
      <c r="K3361" s="4">
        <v>12274500</v>
      </c>
      <c r="L3361" s="4">
        <v>11721200</v>
      </c>
      <c r="M3361" s="4">
        <v>11115900</v>
      </c>
      <c r="N3361" s="4">
        <v>10466200</v>
      </c>
      <c r="O3361" s="4">
        <v>9779880</v>
      </c>
      <c r="P3361" s="4">
        <v>9064060</v>
      </c>
      <c r="Q3361" s="4">
        <v>8324860</v>
      </c>
      <c r="R3361" s="4">
        <v>7567310</v>
      </c>
      <c r="S3361" s="4">
        <v>6795520</v>
      </c>
      <c r="T3361" s="4">
        <v>6019790</v>
      </c>
      <c r="U3361" s="4">
        <v>5340820</v>
      </c>
      <c r="V3361" s="4">
        <v>4694500</v>
      </c>
      <c r="W3361" s="4">
        <v>4090060</v>
      </c>
      <c r="X3361" s="4">
        <v>3536030</v>
      </c>
      <c r="Y3361" s="4">
        <v>3039530</v>
      </c>
      <c r="Z3361" s="4">
        <v>2605390</v>
      </c>
      <c r="AA3361" s="4">
        <v>2235190</v>
      </c>
      <c r="AB3361" s="4">
        <v>1926850</v>
      </c>
      <c r="AC3361" s="4">
        <v>1675610</v>
      </c>
      <c r="AD3361" s="4">
        <v>1474690</v>
      </c>
      <c r="AE3361" s="4">
        <v>1316180</v>
      </c>
      <c r="AF3361" s="4">
        <v>1192280</v>
      </c>
      <c r="AG3361" s="4">
        <v>1096070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1592070</v>
      </c>
      <c r="E3363" s="4">
        <v>1576530</v>
      </c>
      <c r="F3363" s="4">
        <v>1555930</v>
      </c>
      <c r="G3363" s="4">
        <v>1529430</v>
      </c>
      <c r="H3363" s="4">
        <v>1496310</v>
      </c>
      <c r="I3363" s="4">
        <v>1456090</v>
      </c>
      <c r="J3363" s="4">
        <v>1408600</v>
      </c>
      <c r="K3363" s="4">
        <v>1354080</v>
      </c>
      <c r="L3363" s="4">
        <v>1293040</v>
      </c>
      <c r="M3363" s="4">
        <v>1226270</v>
      </c>
      <c r="N3363" s="4">
        <v>1154600</v>
      </c>
      <c r="O3363" s="4">
        <v>1078880</v>
      </c>
      <c r="P3363">
        <v>999915</v>
      </c>
      <c r="Q3363">
        <v>918369</v>
      </c>
      <c r="R3363">
        <v>834799</v>
      </c>
      <c r="S3363">
        <v>749658</v>
      </c>
      <c r="T3363">
        <v>664082</v>
      </c>
      <c r="U3363">
        <v>589181</v>
      </c>
      <c r="V3363">
        <v>517880</v>
      </c>
      <c r="W3363">
        <v>451201</v>
      </c>
      <c r="X3363">
        <v>390082</v>
      </c>
      <c r="Y3363">
        <v>335310</v>
      </c>
      <c r="Z3363">
        <v>287417</v>
      </c>
      <c r="AA3363">
        <v>246579</v>
      </c>
      <c r="AB3363">
        <v>212563</v>
      </c>
      <c r="AC3363">
        <v>184848</v>
      </c>
      <c r="AD3363">
        <v>162683</v>
      </c>
      <c r="AE3363">
        <v>145196</v>
      </c>
      <c r="AF3363">
        <v>131528</v>
      </c>
      <c r="AG3363">
        <v>120914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670721</v>
      </c>
      <c r="E3371">
        <v>628117</v>
      </c>
      <c r="F3371">
        <v>585612</v>
      </c>
      <c r="G3371">
        <v>543207</v>
      </c>
      <c r="H3371">
        <v>500900</v>
      </c>
      <c r="I3371">
        <v>458693</v>
      </c>
      <c r="J3371">
        <v>416583</v>
      </c>
      <c r="K3371">
        <v>374572</v>
      </c>
      <c r="L3371">
        <v>332658</v>
      </c>
      <c r="M3371">
        <v>290841</v>
      </c>
      <c r="N3371">
        <v>249121</v>
      </c>
      <c r="O3371">
        <v>207498</v>
      </c>
      <c r="P3371">
        <v>165972</v>
      </c>
      <c r="Q3371">
        <v>124541</v>
      </c>
      <c r="R3371">
        <v>83206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73991.600000000006</v>
      </c>
      <c r="E3373">
        <v>69291.7</v>
      </c>
      <c r="F3373">
        <v>64602.7</v>
      </c>
      <c r="G3373">
        <v>59924.7</v>
      </c>
      <c r="H3373">
        <v>55257.599999999999</v>
      </c>
      <c r="I3373">
        <v>50601.4</v>
      </c>
      <c r="J3373">
        <v>45956</v>
      </c>
      <c r="K3373">
        <v>41321.4</v>
      </c>
      <c r="L3373">
        <v>36697.599999999999</v>
      </c>
      <c r="M3373">
        <v>32084.6</v>
      </c>
      <c r="N3373">
        <v>27482.2</v>
      </c>
      <c r="O3373">
        <v>22890.5</v>
      </c>
      <c r="P3373">
        <v>18309.400000000001</v>
      </c>
      <c r="Q3373">
        <v>13738.9</v>
      </c>
      <c r="R3373">
        <v>9178.99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60808300</v>
      </c>
      <c r="E3381" s="4">
        <v>60214600</v>
      </c>
      <c r="F3381" s="4">
        <v>59427800</v>
      </c>
      <c r="G3381" s="4">
        <v>58415600</v>
      </c>
      <c r="H3381" s="4">
        <v>57151000</v>
      </c>
      <c r="I3381" s="4">
        <v>55614500</v>
      </c>
      <c r="J3381" s="4">
        <v>53800700</v>
      </c>
      <c r="K3381" s="4">
        <v>51718300</v>
      </c>
      <c r="L3381" s="4">
        <v>49387200</v>
      </c>
      <c r="M3381" s="4">
        <v>46836700</v>
      </c>
      <c r="N3381" s="4">
        <v>44099200</v>
      </c>
      <c r="O3381" s="4">
        <v>41207300</v>
      </c>
      <c r="P3381" s="4">
        <v>38191300</v>
      </c>
      <c r="Q3381" s="4">
        <v>35076700</v>
      </c>
      <c r="R3381" s="4">
        <v>31884700</v>
      </c>
      <c r="S3381" s="4">
        <v>28632800</v>
      </c>
      <c r="T3381" s="4">
        <v>25364300</v>
      </c>
      <c r="U3381" s="4">
        <v>22503500</v>
      </c>
      <c r="V3381" s="4">
        <v>19780200</v>
      </c>
      <c r="W3381" s="4">
        <v>17233400</v>
      </c>
      <c r="X3381" s="4">
        <v>14899000</v>
      </c>
      <c r="Y3381" s="4">
        <v>12807000</v>
      </c>
      <c r="Z3381" s="4">
        <v>10977800</v>
      </c>
      <c r="AA3381" s="4">
        <v>9417950</v>
      </c>
      <c r="AB3381" s="4">
        <v>8118740</v>
      </c>
      <c r="AC3381" s="4">
        <v>7060170</v>
      </c>
      <c r="AD3381" s="4">
        <v>6213600</v>
      </c>
      <c r="AE3381" s="4">
        <v>5545690</v>
      </c>
      <c r="AF3381" s="4">
        <v>5023650</v>
      </c>
      <c r="AG3381" s="4">
        <v>4618260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2826070</v>
      </c>
      <c r="E3391" s="4">
        <v>2646560</v>
      </c>
      <c r="F3391" s="4">
        <v>2467470</v>
      </c>
      <c r="G3391" s="4">
        <v>2288790</v>
      </c>
      <c r="H3391" s="4">
        <v>2110540</v>
      </c>
      <c r="I3391" s="4">
        <v>1932690</v>
      </c>
      <c r="J3391" s="4">
        <v>1755270</v>
      </c>
      <c r="K3391" s="4">
        <v>1578250</v>
      </c>
      <c r="L3391" s="4">
        <v>1401650</v>
      </c>
      <c r="M3391" s="4">
        <v>1225450</v>
      </c>
      <c r="N3391" s="4">
        <v>1049670</v>
      </c>
      <c r="O3391">
        <v>874291</v>
      </c>
      <c r="P3391">
        <v>699319</v>
      </c>
      <c r="Q3391">
        <v>524751</v>
      </c>
      <c r="R3391">
        <v>350587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12161700</v>
      </c>
      <c r="E3401" s="4">
        <v>12042900</v>
      </c>
      <c r="F3401" s="4">
        <v>11885600</v>
      </c>
      <c r="G3401" s="4">
        <v>11683100</v>
      </c>
      <c r="H3401" s="4">
        <v>11430200</v>
      </c>
      <c r="I3401" s="4">
        <v>11122900</v>
      </c>
      <c r="J3401" s="4">
        <v>10760100</v>
      </c>
      <c r="K3401" s="4">
        <v>10343700</v>
      </c>
      <c r="L3401" s="4">
        <v>9877440</v>
      </c>
      <c r="M3401" s="4">
        <v>9367330</v>
      </c>
      <c r="N3401" s="4">
        <v>8819840</v>
      </c>
      <c r="O3401" s="4">
        <v>8241470</v>
      </c>
      <c r="P3401" s="4">
        <v>7638250</v>
      </c>
      <c r="Q3401" s="4">
        <v>7015330</v>
      </c>
      <c r="R3401" s="4">
        <v>6376950</v>
      </c>
      <c r="S3401" s="4">
        <v>5726560</v>
      </c>
      <c r="T3401" s="4">
        <v>5072860</v>
      </c>
      <c r="U3401" s="4">
        <v>4500690</v>
      </c>
      <c r="V3401" s="4">
        <v>3956040</v>
      </c>
      <c r="W3401" s="4">
        <v>3446680</v>
      </c>
      <c r="X3401" s="4">
        <v>2979800</v>
      </c>
      <c r="Y3401" s="4">
        <v>2561400</v>
      </c>
      <c r="Z3401" s="4">
        <v>2195550</v>
      </c>
      <c r="AA3401" s="4">
        <v>1883590</v>
      </c>
      <c r="AB3401" s="4">
        <v>1623750</v>
      </c>
      <c r="AC3401" s="4">
        <v>1412030</v>
      </c>
      <c r="AD3401" s="4">
        <v>1242720</v>
      </c>
      <c r="AE3401" s="4">
        <v>1109140</v>
      </c>
      <c r="AF3401" s="4">
        <v>1004730</v>
      </c>
      <c r="AG3401">
        <v>923653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565215</v>
      </c>
      <c r="E3411">
        <v>529312</v>
      </c>
      <c r="F3411">
        <v>493494</v>
      </c>
      <c r="G3411">
        <v>457759</v>
      </c>
      <c r="H3411">
        <v>422107</v>
      </c>
      <c r="I3411">
        <v>386539</v>
      </c>
      <c r="J3411">
        <v>351053</v>
      </c>
      <c r="K3411">
        <v>315650</v>
      </c>
      <c r="L3411">
        <v>280329</v>
      </c>
      <c r="M3411">
        <v>245091</v>
      </c>
      <c r="N3411">
        <v>209934</v>
      </c>
      <c r="O3411">
        <v>174858</v>
      </c>
      <c r="P3411">
        <v>139864</v>
      </c>
      <c r="Q3411">
        <v>104950</v>
      </c>
      <c r="R3411">
        <v>70117.399999999994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175944000000000</v>
      </c>
      <c r="D6439" s="4">
        <v>188993000000000</v>
      </c>
      <c r="E6439" s="4">
        <v>192130000000000</v>
      </c>
      <c r="F6439" s="4">
        <v>193557000000000</v>
      </c>
      <c r="G6439" s="4">
        <v>194962000000000</v>
      </c>
      <c r="H6439" s="4">
        <v>188306000000000</v>
      </c>
      <c r="I6439" s="4">
        <v>188334000000000</v>
      </c>
      <c r="J6439" s="4">
        <v>185207000000000</v>
      </c>
      <c r="K6439" s="4">
        <v>178508000000000</v>
      </c>
      <c r="L6439" s="4">
        <v>171808000000000</v>
      </c>
      <c r="M6439" s="4">
        <v>167299000000000</v>
      </c>
      <c r="N6439" s="4">
        <v>164436000000000</v>
      </c>
      <c r="O6439" s="4">
        <v>159689000000000</v>
      </c>
      <c r="P6439" s="4">
        <v>161616000000000</v>
      </c>
      <c r="Q6439" s="4">
        <v>155321000000000</v>
      </c>
      <c r="R6439" s="4">
        <v>154538000000000</v>
      </c>
      <c r="S6439" s="4">
        <v>154771000000000</v>
      </c>
      <c r="T6439" s="4">
        <v>145496000000000</v>
      </c>
      <c r="U6439" s="4">
        <v>131620000000000</v>
      </c>
      <c r="V6439" s="4">
        <v>129548000000000</v>
      </c>
      <c r="W6439" s="4">
        <v>131389000000000</v>
      </c>
      <c r="X6439" s="4">
        <v>133745000000000</v>
      </c>
      <c r="Y6439" s="4">
        <v>135760000000000</v>
      </c>
      <c r="Z6439" s="4">
        <v>137664000000000</v>
      </c>
      <c r="AA6439" s="4">
        <v>135492000000000</v>
      </c>
      <c r="AB6439" s="4">
        <v>138659000000000</v>
      </c>
      <c r="AC6439" s="4">
        <v>119557000000000</v>
      </c>
      <c r="AD6439" s="4">
        <v>99406800000000</v>
      </c>
      <c r="AE6439" s="4">
        <v>101002000000000</v>
      </c>
      <c r="AF6439" s="4">
        <v>104451000000000</v>
      </c>
      <c r="AG6439" s="4">
        <v>105705000000000</v>
      </c>
    </row>
    <row r="6440" spans="1:33">
      <c r="A6440" t="s">
        <v>536</v>
      </c>
      <c r="B6440" t="s">
        <v>132</v>
      </c>
      <c r="C6440" s="4">
        <v>31785400000000</v>
      </c>
      <c r="D6440" s="4">
        <v>30218000000000</v>
      </c>
      <c r="E6440" s="4">
        <v>31144700000000</v>
      </c>
      <c r="F6440" s="4">
        <v>32228100000000</v>
      </c>
      <c r="G6440" s="4">
        <v>33334300000000</v>
      </c>
      <c r="H6440" s="4">
        <v>35953300000000</v>
      </c>
      <c r="I6440" s="4">
        <v>37778800000000</v>
      </c>
      <c r="J6440" s="4">
        <v>39619800000000</v>
      </c>
      <c r="K6440" s="4">
        <v>41575700000000</v>
      </c>
      <c r="L6440" s="4">
        <v>43299000000000</v>
      </c>
      <c r="M6440" s="4">
        <v>44480700000000</v>
      </c>
      <c r="N6440" s="4">
        <v>46106500000000</v>
      </c>
      <c r="O6440" s="4">
        <v>47450800000000</v>
      </c>
      <c r="P6440" s="4">
        <v>49043200000000</v>
      </c>
      <c r="Q6440" s="4">
        <v>51176700000000</v>
      </c>
      <c r="R6440" s="4">
        <v>52631400000000</v>
      </c>
      <c r="S6440" s="4">
        <v>54198000000000</v>
      </c>
      <c r="T6440" s="4">
        <v>55850300000000</v>
      </c>
      <c r="U6440" s="4">
        <v>58098400000000</v>
      </c>
      <c r="V6440" s="4">
        <v>59701100000000</v>
      </c>
      <c r="W6440" s="4">
        <v>60162200000000</v>
      </c>
      <c r="X6440" s="4">
        <v>60886500000000</v>
      </c>
      <c r="Y6440" s="4">
        <v>62875500000000</v>
      </c>
      <c r="Z6440" s="4">
        <v>62188600000000</v>
      </c>
      <c r="AA6440" s="4">
        <v>60049800000000</v>
      </c>
      <c r="AB6440" s="4">
        <v>59527200000000</v>
      </c>
      <c r="AC6440" s="4">
        <v>61072700000000</v>
      </c>
      <c r="AD6440" s="4">
        <v>58645800000000</v>
      </c>
      <c r="AE6440" s="4">
        <v>59085000000000</v>
      </c>
      <c r="AF6440" s="4">
        <v>58590600000000</v>
      </c>
      <c r="AG6440" s="4">
        <v>59466400000000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1280280000000</v>
      </c>
      <c r="F6448" s="4">
        <v>1386870000000</v>
      </c>
      <c r="G6448" s="4">
        <v>1482920000000</v>
      </c>
      <c r="H6448" s="4">
        <v>1673850000000</v>
      </c>
      <c r="I6448" s="4">
        <v>1802700000000</v>
      </c>
      <c r="J6448" s="4">
        <v>1925690000000</v>
      </c>
      <c r="K6448" s="4">
        <v>2045160000000</v>
      </c>
      <c r="L6448" s="4">
        <v>2145900000000</v>
      </c>
      <c r="M6448" s="4">
        <v>2220870000000</v>
      </c>
      <c r="N6448" s="4">
        <v>2288800000000</v>
      </c>
      <c r="O6448" s="4">
        <v>2360260000000</v>
      </c>
      <c r="P6448" s="4">
        <v>2412970000000</v>
      </c>
      <c r="Q6448" s="4">
        <v>2504330000000</v>
      </c>
      <c r="R6448" s="4">
        <v>2575780000000</v>
      </c>
      <c r="S6448" s="4">
        <v>2632010000000</v>
      </c>
      <c r="T6448" s="4">
        <v>2698770000000</v>
      </c>
      <c r="U6448" s="4">
        <v>2769050000000</v>
      </c>
      <c r="V6448" s="4">
        <v>2820590000000</v>
      </c>
      <c r="W6448" s="4">
        <v>2867450000000</v>
      </c>
      <c r="X6448" s="4">
        <v>2901420000000</v>
      </c>
      <c r="Y6448" s="4">
        <v>2943580000000</v>
      </c>
      <c r="Z6448" s="4">
        <v>2977550000000</v>
      </c>
      <c r="AA6448" s="4">
        <v>3026750000000</v>
      </c>
      <c r="AB6448" s="4">
        <v>3061890000000</v>
      </c>
      <c r="AC6448" s="4">
        <v>3109910000000</v>
      </c>
      <c r="AD6448" s="4">
        <v>3161450000000</v>
      </c>
      <c r="AE6448" s="4">
        <v>3176680000000</v>
      </c>
      <c r="AF6448" s="4">
        <v>3197770000000</v>
      </c>
      <c r="AG6448" s="4">
        <v>3208310000000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 s="4">
        <v>28136400000</v>
      </c>
      <c r="G6449" s="4">
        <v>56272700000</v>
      </c>
      <c r="H6449" s="4">
        <v>112545000000</v>
      </c>
      <c r="I6449" s="4">
        <v>168818000000</v>
      </c>
      <c r="J6449" s="4">
        <v>225091000000</v>
      </c>
      <c r="K6449" s="4">
        <v>281364000000</v>
      </c>
      <c r="L6449" s="4">
        <v>337636000000</v>
      </c>
      <c r="M6449" s="4">
        <v>365773000000</v>
      </c>
      <c r="N6449" s="4">
        <v>393909000000</v>
      </c>
      <c r="O6449" s="4">
        <v>422045000000</v>
      </c>
      <c r="P6449" s="4">
        <v>450182000000</v>
      </c>
      <c r="Q6449" s="4">
        <v>506454000000</v>
      </c>
      <c r="R6449" s="4">
        <v>562727000000</v>
      </c>
      <c r="S6449" s="4">
        <v>619000000000</v>
      </c>
      <c r="T6449" s="4">
        <v>703409000000</v>
      </c>
      <c r="U6449" s="4">
        <v>787818000000</v>
      </c>
      <c r="V6449" s="4">
        <v>844091000000</v>
      </c>
      <c r="W6449" s="4">
        <v>900363000000</v>
      </c>
      <c r="X6449" s="4">
        <v>956636000000</v>
      </c>
      <c r="Y6449" s="4">
        <v>1012910000000</v>
      </c>
      <c r="Z6449" s="4">
        <v>1069180000000</v>
      </c>
      <c r="AA6449" s="4">
        <v>1153590000000</v>
      </c>
      <c r="AB6449" s="4">
        <v>1209860000000</v>
      </c>
      <c r="AC6449" s="4">
        <v>1294270000000</v>
      </c>
      <c r="AD6449" s="4">
        <v>1406820000000</v>
      </c>
      <c r="AE6449" s="4">
        <v>1434950000000</v>
      </c>
      <c r="AF6449" s="4">
        <v>1491230000000</v>
      </c>
      <c r="AG6449" s="4">
        <v>1519360000000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 s="4">
        <v>5233950000000</v>
      </c>
      <c r="D6454" s="4">
        <v>5233950000000</v>
      </c>
      <c r="E6454" s="4">
        <v>5233950000000</v>
      </c>
      <c r="F6454" s="4">
        <v>5233950000000</v>
      </c>
      <c r="G6454" s="4">
        <v>5233950000000</v>
      </c>
      <c r="H6454" s="4">
        <v>5233950000000</v>
      </c>
      <c r="I6454" s="4">
        <v>5233950000000</v>
      </c>
      <c r="J6454" s="4">
        <v>5233950000000</v>
      </c>
      <c r="K6454" s="4">
        <v>5233950000000</v>
      </c>
      <c r="L6454" s="4">
        <v>5233950000000</v>
      </c>
      <c r="M6454" s="4">
        <v>5233950000000</v>
      </c>
      <c r="N6454" s="4">
        <v>5233950000000</v>
      </c>
      <c r="O6454" s="4">
        <v>5233950000000</v>
      </c>
      <c r="P6454" s="4">
        <v>5233950000000</v>
      </c>
      <c r="Q6454" s="4">
        <v>5233950000000</v>
      </c>
      <c r="R6454" s="4">
        <v>5233950000000</v>
      </c>
      <c r="S6454" s="4">
        <v>5233950000000</v>
      </c>
      <c r="T6454" s="4">
        <v>5233950000000</v>
      </c>
      <c r="U6454" s="4">
        <v>5233950000000</v>
      </c>
      <c r="V6454" s="4">
        <v>5233950000000</v>
      </c>
      <c r="W6454" s="4">
        <v>5233950000000</v>
      </c>
      <c r="X6454" s="4">
        <v>5233950000000</v>
      </c>
      <c r="Y6454" s="4">
        <v>5233950000000</v>
      </c>
      <c r="Z6454" s="4">
        <v>5233950000000</v>
      </c>
      <c r="AA6454" s="4">
        <v>5233950000000</v>
      </c>
      <c r="AB6454" s="4">
        <v>5233950000000</v>
      </c>
      <c r="AC6454" s="4">
        <v>5233950000000</v>
      </c>
      <c r="AD6454" s="4">
        <v>5233950000000</v>
      </c>
      <c r="AE6454" s="4">
        <v>5233950000000</v>
      </c>
      <c r="AF6454" s="4">
        <v>5233950000000</v>
      </c>
      <c r="AG6454" s="4">
        <v>5233950000000</v>
      </c>
    </row>
    <row r="6455" spans="1:33">
      <c r="A6455" t="s">
        <v>521</v>
      </c>
      <c r="B6455" t="s">
        <v>132</v>
      </c>
      <c r="C6455" s="4">
        <v>2208510000</v>
      </c>
      <c r="D6455" s="4">
        <v>2372310000</v>
      </c>
      <c r="E6455" s="4">
        <v>2411680000</v>
      </c>
      <c r="F6455" s="4">
        <v>2429600000</v>
      </c>
      <c r="G6455" s="4">
        <v>2447230000</v>
      </c>
      <c r="H6455" s="4">
        <v>2363680000</v>
      </c>
      <c r="I6455" s="4">
        <v>2364040000</v>
      </c>
      <c r="J6455" s="4">
        <v>2324780000</v>
      </c>
      <c r="K6455" s="4">
        <v>2240690000</v>
      </c>
      <c r="L6455" s="4">
        <v>2156590000</v>
      </c>
      <c r="M6455" s="4">
        <v>2100000000</v>
      </c>
      <c r="N6455" s="4">
        <v>2064060000</v>
      </c>
      <c r="O6455" s="4">
        <v>2004470000</v>
      </c>
      <c r="P6455" s="4">
        <v>2028650000</v>
      </c>
      <c r="Q6455" s="4">
        <v>1949640000</v>
      </c>
      <c r="R6455" s="4">
        <v>1939810000</v>
      </c>
      <c r="S6455" s="4">
        <v>1942740000</v>
      </c>
      <c r="T6455" s="4">
        <v>1826310000</v>
      </c>
      <c r="U6455" s="4">
        <v>1652140000</v>
      </c>
      <c r="V6455" s="4">
        <v>1626130000</v>
      </c>
      <c r="W6455" s="4">
        <v>1649240000</v>
      </c>
      <c r="X6455" s="4">
        <v>1678820000</v>
      </c>
      <c r="Y6455" s="4">
        <v>1704100000</v>
      </c>
      <c r="Z6455" s="4">
        <v>1728010000</v>
      </c>
      <c r="AA6455" s="4">
        <v>1700740000</v>
      </c>
      <c r="AB6455" s="4">
        <v>1740490000</v>
      </c>
      <c r="AC6455" s="4">
        <v>1500720000</v>
      </c>
      <c r="AD6455" s="4">
        <v>1247790000</v>
      </c>
      <c r="AE6455" s="4">
        <v>1267810000</v>
      </c>
      <c r="AF6455" s="4">
        <v>1311110000</v>
      </c>
      <c r="AG6455" s="4">
        <v>1326850000</v>
      </c>
    </row>
    <row r="6456" spans="1:33">
      <c r="A6456" t="s">
        <v>520</v>
      </c>
      <c r="B6456" t="s">
        <v>132</v>
      </c>
      <c r="C6456" s="4">
        <v>541538000</v>
      </c>
      <c r="D6456" s="4">
        <v>514834000</v>
      </c>
      <c r="E6456" s="4">
        <v>530623000</v>
      </c>
      <c r="F6456" s="4">
        <v>549081000</v>
      </c>
      <c r="G6456" s="4">
        <v>567927000</v>
      </c>
      <c r="H6456" s="4">
        <v>612548000</v>
      </c>
      <c r="I6456" s="4">
        <v>643649000</v>
      </c>
      <c r="J6456" s="4">
        <v>675016000</v>
      </c>
      <c r="K6456" s="4">
        <v>708339000</v>
      </c>
      <c r="L6456" s="4">
        <v>737699000</v>
      </c>
      <c r="M6456" s="4">
        <v>757831000</v>
      </c>
      <c r="N6456" s="4">
        <v>785532000</v>
      </c>
      <c r="O6456" s="4">
        <v>808435000</v>
      </c>
      <c r="P6456" s="4">
        <v>835564000</v>
      </c>
      <c r="Q6456" s="4">
        <v>871914000</v>
      </c>
      <c r="R6456" s="4">
        <v>896698000</v>
      </c>
      <c r="S6456" s="4">
        <v>923389000</v>
      </c>
      <c r="T6456" s="4">
        <v>951539000</v>
      </c>
      <c r="U6456" s="4">
        <v>989842000</v>
      </c>
      <c r="V6456" s="4">
        <v>1017150000</v>
      </c>
      <c r="W6456" s="4">
        <v>1025000000</v>
      </c>
      <c r="X6456" s="4">
        <v>1037340000</v>
      </c>
      <c r="Y6456" s="4">
        <v>1071230000</v>
      </c>
      <c r="Z6456" s="4">
        <v>1059530000</v>
      </c>
      <c r="AA6456" s="4">
        <v>1023090000</v>
      </c>
      <c r="AB6456" s="4">
        <v>1014180000</v>
      </c>
      <c r="AC6456" s="4">
        <v>1040510000</v>
      </c>
      <c r="AD6456" s="4">
        <v>999167000</v>
      </c>
      <c r="AE6456" s="4">
        <v>1006650000</v>
      </c>
      <c r="AF6456" s="4">
        <v>998226000</v>
      </c>
      <c r="AG6456" s="4">
        <v>1013150000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269416000</v>
      </c>
      <c r="D6462" s="4">
        <v>269416000</v>
      </c>
      <c r="E6462" s="4">
        <v>269416000</v>
      </c>
      <c r="F6462" s="4">
        <v>269416000</v>
      </c>
      <c r="G6462" s="4">
        <v>269416000</v>
      </c>
      <c r="H6462" s="4">
        <v>269416000</v>
      </c>
      <c r="I6462" s="4">
        <v>269416000</v>
      </c>
      <c r="J6462" s="4">
        <v>269416000</v>
      </c>
      <c r="K6462" s="4">
        <v>269416000</v>
      </c>
      <c r="L6462" s="4">
        <v>269416000</v>
      </c>
      <c r="M6462" s="4">
        <v>269416000</v>
      </c>
      <c r="N6462" s="4">
        <v>269416000</v>
      </c>
      <c r="O6462" s="4">
        <v>269416000</v>
      </c>
      <c r="P6462" s="4">
        <v>269416000</v>
      </c>
      <c r="Q6462" s="4">
        <v>269416000</v>
      </c>
      <c r="R6462" s="4">
        <v>269416000</v>
      </c>
      <c r="S6462" s="4">
        <v>242474000</v>
      </c>
      <c r="T6462" s="4">
        <v>210144000</v>
      </c>
      <c r="U6462" s="4">
        <v>210144000</v>
      </c>
      <c r="V6462" s="4">
        <v>210144000</v>
      </c>
      <c r="W6462" s="4">
        <v>210144000</v>
      </c>
      <c r="X6462" s="4">
        <v>210144000</v>
      </c>
      <c r="Y6462" s="4">
        <v>210144000</v>
      </c>
      <c r="Z6462" s="4">
        <v>210144000</v>
      </c>
      <c r="AA6462" s="4">
        <v>210144000</v>
      </c>
      <c r="AB6462" s="4">
        <v>210144000</v>
      </c>
      <c r="AC6462" s="4">
        <v>210144000</v>
      </c>
      <c r="AD6462" s="4">
        <v>210144000</v>
      </c>
      <c r="AE6462" s="4">
        <v>210144000</v>
      </c>
      <c r="AF6462" s="4">
        <v>210144000</v>
      </c>
      <c r="AG6462" s="4">
        <v>210144000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113145000</v>
      </c>
      <c r="F6464" s="4">
        <v>122565000</v>
      </c>
      <c r="G6464" s="4">
        <v>131054000</v>
      </c>
      <c r="H6464" s="4">
        <v>147927000</v>
      </c>
      <c r="I6464" s="4">
        <v>159314000</v>
      </c>
      <c r="J6464" s="4">
        <v>170184000</v>
      </c>
      <c r="K6464" s="4">
        <v>180742000</v>
      </c>
      <c r="L6464" s="4">
        <v>189645000</v>
      </c>
      <c r="M6464" s="4">
        <v>196270000</v>
      </c>
      <c r="N6464" s="4">
        <v>202274000</v>
      </c>
      <c r="O6464" s="4">
        <v>208589000</v>
      </c>
      <c r="P6464" s="4">
        <v>213247000</v>
      </c>
      <c r="Q6464" s="4">
        <v>221321000</v>
      </c>
      <c r="R6464" s="4">
        <v>227636000</v>
      </c>
      <c r="S6464" s="4">
        <v>232605000</v>
      </c>
      <c r="T6464" s="4">
        <v>238505000</v>
      </c>
      <c r="U6464" s="4">
        <v>244717000</v>
      </c>
      <c r="V6464" s="4">
        <v>249271000</v>
      </c>
      <c r="W6464" s="4">
        <v>253412000</v>
      </c>
      <c r="X6464" s="4">
        <v>256414000</v>
      </c>
      <c r="Y6464" s="4">
        <v>260141000</v>
      </c>
      <c r="Z6464" s="4">
        <v>263143000</v>
      </c>
      <c r="AA6464" s="4">
        <v>267490000</v>
      </c>
      <c r="AB6464" s="4">
        <v>270596000</v>
      </c>
      <c r="AC6464" s="4">
        <v>274840000</v>
      </c>
      <c r="AD6464" s="4">
        <v>279395000</v>
      </c>
      <c r="AE6464" s="4">
        <v>280741000</v>
      </c>
      <c r="AF6464" s="4">
        <v>282604000</v>
      </c>
      <c r="AG6464" s="4">
        <v>283536000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479368</v>
      </c>
      <c r="G6465">
        <v>958736</v>
      </c>
      <c r="H6465" s="4">
        <v>1917470</v>
      </c>
      <c r="I6465" s="4">
        <v>2876210</v>
      </c>
      <c r="J6465" s="4">
        <v>3834940</v>
      </c>
      <c r="K6465" s="4">
        <v>4793680</v>
      </c>
      <c r="L6465" s="4">
        <v>5752420</v>
      </c>
      <c r="M6465" s="4">
        <v>6231780</v>
      </c>
      <c r="N6465" s="4">
        <v>6711150</v>
      </c>
      <c r="O6465" s="4">
        <v>7190520</v>
      </c>
      <c r="P6465" s="4">
        <v>7669890</v>
      </c>
      <c r="Q6465" s="4">
        <v>8628620</v>
      </c>
      <c r="R6465" s="4">
        <v>9587360</v>
      </c>
      <c r="S6465" s="4">
        <v>10546100</v>
      </c>
      <c r="T6465" s="4">
        <v>11984200</v>
      </c>
      <c r="U6465" s="4">
        <v>13422300</v>
      </c>
      <c r="V6465" s="4">
        <v>14381000</v>
      </c>
      <c r="W6465" s="4">
        <v>15339800</v>
      </c>
      <c r="X6465" s="4">
        <v>16298500</v>
      </c>
      <c r="Y6465" s="4">
        <v>17257200</v>
      </c>
      <c r="Z6465" s="4">
        <v>18216000</v>
      </c>
      <c r="AA6465" s="4">
        <v>19654100</v>
      </c>
      <c r="AB6465" s="4">
        <v>20612800</v>
      </c>
      <c r="AC6465" s="4">
        <v>22050900</v>
      </c>
      <c r="AD6465" s="4">
        <v>23968400</v>
      </c>
      <c r="AE6465" s="4">
        <v>24447800</v>
      </c>
      <c r="AF6465" s="4">
        <v>25406500</v>
      </c>
      <c r="AG6465" s="4">
        <v>25885900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 s="4">
        <v>1351540000</v>
      </c>
      <c r="D6470" s="4">
        <v>1351540000</v>
      </c>
      <c r="E6470" s="4">
        <v>1351540000</v>
      </c>
      <c r="F6470" s="4">
        <v>1351540000</v>
      </c>
      <c r="G6470" s="4">
        <v>1351540000</v>
      </c>
      <c r="H6470" s="4">
        <v>1351540000</v>
      </c>
      <c r="I6470" s="4">
        <v>1351540000</v>
      </c>
      <c r="J6470" s="4">
        <v>1351540000</v>
      </c>
      <c r="K6470" s="4">
        <v>1351540000</v>
      </c>
      <c r="L6470" s="4">
        <v>1351540000</v>
      </c>
      <c r="M6470" s="4">
        <v>1351540000</v>
      </c>
      <c r="N6470" s="4">
        <v>1351540000</v>
      </c>
      <c r="O6470" s="4">
        <v>1351540000</v>
      </c>
      <c r="P6470" s="4">
        <v>1351540000</v>
      </c>
      <c r="Q6470" s="4">
        <v>1351540000</v>
      </c>
      <c r="R6470" s="4">
        <v>1351540000</v>
      </c>
      <c r="S6470" s="4">
        <v>1351540000</v>
      </c>
      <c r="T6470" s="4">
        <v>1351540000</v>
      </c>
      <c r="U6470" s="4">
        <v>1351540000</v>
      </c>
      <c r="V6470" s="4">
        <v>1351540000</v>
      </c>
      <c r="W6470" s="4">
        <v>1351540000</v>
      </c>
      <c r="X6470" s="4">
        <v>1351540000</v>
      </c>
      <c r="Y6470" s="4">
        <v>1351540000</v>
      </c>
      <c r="Z6470" s="4">
        <v>1351540000</v>
      </c>
      <c r="AA6470" s="4">
        <v>1351540000</v>
      </c>
      <c r="AB6470" s="4">
        <v>1351540000</v>
      </c>
      <c r="AC6470" s="4">
        <v>1351540000</v>
      </c>
      <c r="AD6470" s="4">
        <v>1351540000</v>
      </c>
      <c r="AE6470" s="4">
        <v>1351540000</v>
      </c>
      <c r="AF6470" s="4">
        <v>1351540000</v>
      </c>
      <c r="AG6470" s="4">
        <v>1351540000</v>
      </c>
    </row>
    <row r="6471" spans="1:33">
      <c r="A6471" t="s">
        <v>505</v>
      </c>
      <c r="B6471" t="s">
        <v>132</v>
      </c>
      <c r="C6471" s="4">
        <v>59976100000</v>
      </c>
      <c r="D6471" s="4">
        <v>64424400000</v>
      </c>
      <c r="E6471" s="4">
        <v>65493600000</v>
      </c>
      <c r="F6471" s="4">
        <v>65980100000</v>
      </c>
      <c r="G6471" s="4">
        <v>66459000000</v>
      </c>
      <c r="H6471" s="4">
        <v>64189900000</v>
      </c>
      <c r="I6471" s="4">
        <v>64199700000</v>
      </c>
      <c r="J6471" s="4">
        <v>63133600000</v>
      </c>
      <c r="K6471" s="4">
        <v>60850000000</v>
      </c>
      <c r="L6471" s="4">
        <v>58566100000</v>
      </c>
      <c r="M6471" s="4">
        <v>57029200000</v>
      </c>
      <c r="N6471" s="4">
        <v>56053100000</v>
      </c>
      <c r="O6471" s="4">
        <v>54435000000</v>
      </c>
      <c r="P6471" s="4">
        <v>55091800000</v>
      </c>
      <c r="Q6471" s="4">
        <v>52946000000</v>
      </c>
      <c r="R6471" s="4">
        <v>52679100000</v>
      </c>
      <c r="S6471" s="4">
        <v>52758600000</v>
      </c>
      <c r="T6471" s="4">
        <v>49596800000</v>
      </c>
      <c r="U6471" s="4">
        <v>44866700000</v>
      </c>
      <c r="V6471" s="4">
        <v>44160600000</v>
      </c>
      <c r="W6471" s="4">
        <v>44788000000</v>
      </c>
      <c r="X6471" s="4">
        <v>45591300000</v>
      </c>
      <c r="Y6471" s="4">
        <v>46278000000</v>
      </c>
      <c r="Z6471" s="4">
        <v>46927200000</v>
      </c>
      <c r="AA6471" s="4">
        <v>46186600000</v>
      </c>
      <c r="AB6471" s="4">
        <v>47266200000</v>
      </c>
      <c r="AC6471" s="4">
        <v>40754900000</v>
      </c>
      <c r="AD6471" s="4">
        <v>33885900000</v>
      </c>
      <c r="AE6471" s="4">
        <v>34429800000</v>
      </c>
      <c r="AF6471" s="4">
        <v>35605400000</v>
      </c>
      <c r="AG6471" s="4">
        <v>36032900000</v>
      </c>
    </row>
    <row r="6472" spans="1:33">
      <c r="A6472" t="s">
        <v>504</v>
      </c>
      <c r="B6472" t="s">
        <v>132</v>
      </c>
      <c r="C6472" s="4">
        <v>4455710000</v>
      </c>
      <c r="D6472" s="4">
        <v>4235990000</v>
      </c>
      <c r="E6472" s="4">
        <v>4365900000</v>
      </c>
      <c r="F6472" s="4">
        <v>4517770000</v>
      </c>
      <c r="G6472" s="4">
        <v>4672830000</v>
      </c>
      <c r="H6472" s="4">
        <v>5039970000</v>
      </c>
      <c r="I6472" s="4">
        <v>5295860000</v>
      </c>
      <c r="J6472" s="4">
        <v>5553940000</v>
      </c>
      <c r="K6472" s="4">
        <v>5828120000</v>
      </c>
      <c r="L6472" s="4">
        <v>6069700000</v>
      </c>
      <c r="M6472" s="4">
        <v>6235340000</v>
      </c>
      <c r="N6472" s="4">
        <v>6463260000</v>
      </c>
      <c r="O6472" s="4">
        <v>6651700000</v>
      </c>
      <c r="P6472" s="4">
        <v>6874920000</v>
      </c>
      <c r="Q6472" s="4">
        <v>7174000000</v>
      </c>
      <c r="R6472" s="4">
        <v>7377920000</v>
      </c>
      <c r="S6472" s="4">
        <v>7597530000</v>
      </c>
      <c r="T6472" s="4">
        <v>7829140000</v>
      </c>
      <c r="U6472" s="4">
        <v>8144290000</v>
      </c>
      <c r="V6472" s="4">
        <v>8368960000</v>
      </c>
      <c r="W6472" s="4">
        <v>8433590000</v>
      </c>
      <c r="X6472" s="4">
        <v>8535130000</v>
      </c>
      <c r="Y6472" s="4">
        <v>8813950000</v>
      </c>
      <c r="Z6472" s="4">
        <v>8717650000</v>
      </c>
      <c r="AA6472" s="4">
        <v>8417840000</v>
      </c>
      <c r="AB6472" s="4">
        <v>8344580000</v>
      </c>
      <c r="AC6472" s="4">
        <v>8561220000</v>
      </c>
      <c r="AD6472" s="4">
        <v>8221020000</v>
      </c>
      <c r="AE6472" s="4">
        <v>8282590000</v>
      </c>
      <c r="AF6472" s="4">
        <v>8213280000</v>
      </c>
      <c r="AG6472" s="4">
        <v>8336050000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5643030000</v>
      </c>
      <c r="D6478" s="4">
        <v>5643030000</v>
      </c>
      <c r="E6478" s="4">
        <v>5643030000</v>
      </c>
      <c r="F6478" s="4">
        <v>5643030000</v>
      </c>
      <c r="G6478" s="4">
        <v>5643030000</v>
      </c>
      <c r="H6478" s="4">
        <v>5643030000</v>
      </c>
      <c r="I6478" s="4">
        <v>5643030000</v>
      </c>
      <c r="J6478" s="4">
        <v>5643030000</v>
      </c>
      <c r="K6478" s="4">
        <v>5643030000</v>
      </c>
      <c r="L6478" s="4">
        <v>5643030000</v>
      </c>
      <c r="M6478" s="4">
        <v>5643030000</v>
      </c>
      <c r="N6478" s="4">
        <v>5643030000</v>
      </c>
      <c r="O6478" s="4">
        <v>5643030000</v>
      </c>
      <c r="P6478" s="4">
        <v>5643030000</v>
      </c>
      <c r="Q6478" s="4">
        <v>5643030000</v>
      </c>
      <c r="R6478" s="4">
        <v>5643030000</v>
      </c>
      <c r="S6478" s="4">
        <v>5078730000</v>
      </c>
      <c r="T6478" s="4">
        <v>4401560000</v>
      </c>
      <c r="U6478" s="4">
        <v>4401560000</v>
      </c>
      <c r="V6478" s="4">
        <v>4401560000</v>
      </c>
      <c r="W6478" s="4">
        <v>4401560000</v>
      </c>
      <c r="X6478" s="4">
        <v>4401560000</v>
      </c>
      <c r="Y6478" s="4">
        <v>4401560000</v>
      </c>
      <c r="Z6478" s="4">
        <v>4401560000</v>
      </c>
      <c r="AA6478" s="4">
        <v>4401560000</v>
      </c>
      <c r="AB6478" s="4">
        <v>4401560000</v>
      </c>
      <c r="AC6478" s="4">
        <v>4401560000</v>
      </c>
      <c r="AD6478" s="4">
        <v>4401560000</v>
      </c>
      <c r="AE6478" s="4">
        <v>4401560000</v>
      </c>
      <c r="AF6478" s="4">
        <v>4401560000</v>
      </c>
      <c r="AG6478" s="4">
        <v>4401560000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552326000</v>
      </c>
      <c r="F6480" s="4">
        <v>598311000</v>
      </c>
      <c r="G6480" s="4">
        <v>639749000</v>
      </c>
      <c r="H6480" s="4">
        <v>722117000</v>
      </c>
      <c r="I6480" s="4">
        <v>777704000</v>
      </c>
      <c r="J6480" s="4">
        <v>830764000</v>
      </c>
      <c r="K6480" s="4">
        <v>882307000</v>
      </c>
      <c r="L6480" s="4">
        <v>925766000</v>
      </c>
      <c r="M6480" s="4">
        <v>958107000</v>
      </c>
      <c r="N6480" s="4">
        <v>987416000</v>
      </c>
      <c r="O6480" s="4">
        <v>1018240000</v>
      </c>
      <c r="P6480" s="4">
        <v>1040980000</v>
      </c>
      <c r="Q6480" s="4">
        <v>1080400000</v>
      </c>
      <c r="R6480" s="4">
        <v>1111220000</v>
      </c>
      <c r="S6480" s="4">
        <v>1135480000</v>
      </c>
      <c r="T6480" s="4">
        <v>1164280000</v>
      </c>
      <c r="U6480" s="4">
        <v>1194600000</v>
      </c>
      <c r="V6480" s="4">
        <v>1216840000</v>
      </c>
      <c r="W6480" s="4">
        <v>1237050000</v>
      </c>
      <c r="X6480" s="4">
        <v>1251700000</v>
      </c>
      <c r="Y6480" s="4">
        <v>1269900000</v>
      </c>
      <c r="Z6480" s="4">
        <v>1284550000</v>
      </c>
      <c r="AA6480" s="4">
        <v>1305770000</v>
      </c>
      <c r="AB6480" s="4">
        <v>1320930000</v>
      </c>
      <c r="AC6480" s="4">
        <v>1341650000</v>
      </c>
      <c r="AD6480" s="4">
        <v>1363890000</v>
      </c>
      <c r="AE6480" s="4">
        <v>1370460000</v>
      </c>
      <c r="AF6480" s="4">
        <v>1379550000</v>
      </c>
      <c r="AG6480" s="4">
        <v>1384100000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 s="4">
        <v>3944180</v>
      </c>
      <c r="G6481" s="4">
        <v>7888360</v>
      </c>
      <c r="H6481" s="4">
        <v>15776700</v>
      </c>
      <c r="I6481" s="4">
        <v>23665100</v>
      </c>
      <c r="J6481" s="4">
        <v>31553400</v>
      </c>
      <c r="K6481" s="4">
        <v>39441800</v>
      </c>
      <c r="L6481" s="4">
        <v>47330200</v>
      </c>
      <c r="M6481" s="4">
        <v>51274300</v>
      </c>
      <c r="N6481" s="4">
        <v>55218500</v>
      </c>
      <c r="O6481" s="4">
        <v>59162700</v>
      </c>
      <c r="P6481" s="4">
        <v>63106900</v>
      </c>
      <c r="Q6481" s="4">
        <v>70995200</v>
      </c>
      <c r="R6481" s="4">
        <v>78883600</v>
      </c>
      <c r="S6481" s="4">
        <v>86772000</v>
      </c>
      <c r="T6481" s="4">
        <v>98604500</v>
      </c>
      <c r="U6481" s="4">
        <v>110437000</v>
      </c>
      <c r="V6481" s="4">
        <v>118325000</v>
      </c>
      <c r="W6481" s="4">
        <v>126214000</v>
      </c>
      <c r="X6481" s="4">
        <v>134102000</v>
      </c>
      <c r="Y6481" s="4">
        <v>141990000</v>
      </c>
      <c r="Z6481" s="4">
        <v>149879000</v>
      </c>
      <c r="AA6481" s="4">
        <v>161711000</v>
      </c>
      <c r="AB6481" s="4">
        <v>169600000</v>
      </c>
      <c r="AC6481" s="4">
        <v>181432000</v>
      </c>
      <c r="AD6481" s="4">
        <v>197209000</v>
      </c>
      <c r="AE6481" s="4">
        <v>201153000</v>
      </c>
      <c r="AF6481" s="4">
        <v>209042000</v>
      </c>
      <c r="AG6481" s="4">
        <v>212986000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 s="4">
        <v>12505500000</v>
      </c>
      <c r="D6486" s="4">
        <v>12505500000</v>
      </c>
      <c r="E6486" s="4">
        <v>12505500000</v>
      </c>
      <c r="F6486" s="4">
        <v>12505500000</v>
      </c>
      <c r="G6486" s="4">
        <v>12505500000</v>
      </c>
      <c r="H6486" s="4">
        <v>12505500000</v>
      </c>
      <c r="I6486" s="4">
        <v>12505500000</v>
      </c>
      <c r="J6486" s="4">
        <v>12505500000</v>
      </c>
      <c r="K6486" s="4">
        <v>12505500000</v>
      </c>
      <c r="L6486" s="4">
        <v>12505500000</v>
      </c>
      <c r="M6486" s="4">
        <v>12505500000</v>
      </c>
      <c r="N6486" s="4">
        <v>12505500000</v>
      </c>
      <c r="O6486" s="4">
        <v>12505500000</v>
      </c>
      <c r="P6486" s="4">
        <v>12505500000</v>
      </c>
      <c r="Q6486" s="4">
        <v>12505500000</v>
      </c>
      <c r="R6486" s="4">
        <v>12505500000</v>
      </c>
      <c r="S6486" s="4">
        <v>12505500000</v>
      </c>
      <c r="T6486" s="4">
        <v>12505500000</v>
      </c>
      <c r="U6486" s="4">
        <v>12505500000</v>
      </c>
      <c r="V6486" s="4">
        <v>12505500000</v>
      </c>
      <c r="W6486" s="4">
        <v>12505500000</v>
      </c>
      <c r="X6486" s="4">
        <v>12505500000</v>
      </c>
      <c r="Y6486" s="4">
        <v>12505500000</v>
      </c>
      <c r="Z6486" s="4">
        <v>12505500000</v>
      </c>
      <c r="AA6486" s="4">
        <v>12505500000</v>
      </c>
      <c r="AB6486" s="4">
        <v>12505500000</v>
      </c>
      <c r="AC6486" s="4">
        <v>12505500000</v>
      </c>
      <c r="AD6486" s="4">
        <v>12505500000</v>
      </c>
      <c r="AE6486" s="4">
        <v>12505500000</v>
      </c>
      <c r="AF6486" s="4">
        <v>12505500000</v>
      </c>
      <c r="AG6486" s="4">
        <v>12505500000</v>
      </c>
    </row>
    <row r="6487" spans="1:33">
      <c r="A6487" t="s">
        <v>489</v>
      </c>
      <c r="B6487" t="s">
        <v>132</v>
      </c>
      <c r="C6487" s="4">
        <v>122280000000</v>
      </c>
      <c r="D6487" s="4">
        <v>131350000000</v>
      </c>
      <c r="E6487" s="4">
        <v>133530000000</v>
      </c>
      <c r="F6487" s="4">
        <v>134522000000</v>
      </c>
      <c r="G6487" s="4">
        <v>135498000000</v>
      </c>
      <c r="H6487" s="4">
        <v>130872000000</v>
      </c>
      <c r="I6487" s="4">
        <v>130892000000</v>
      </c>
      <c r="J6487" s="4">
        <v>128718000000</v>
      </c>
      <c r="K6487" s="4">
        <v>124062000000</v>
      </c>
      <c r="L6487" s="4">
        <v>119406000000</v>
      </c>
      <c r="M6487" s="4">
        <v>116272000000</v>
      </c>
      <c r="N6487" s="4">
        <v>114282000000</v>
      </c>
      <c r="O6487" s="4">
        <v>110983000000</v>
      </c>
      <c r="P6487" s="4">
        <v>112322000000</v>
      </c>
      <c r="Q6487" s="4">
        <v>107947000000</v>
      </c>
      <c r="R6487" s="4">
        <v>107403000000</v>
      </c>
      <c r="S6487" s="4">
        <v>107565000000</v>
      </c>
      <c r="T6487" s="4">
        <v>101119000000</v>
      </c>
      <c r="U6487" s="4">
        <v>91475200000</v>
      </c>
      <c r="V6487" s="4">
        <v>90035500000</v>
      </c>
      <c r="W6487" s="4">
        <v>91314600000</v>
      </c>
      <c r="X6487" s="4">
        <v>92952500000</v>
      </c>
      <c r="Y6487" s="4">
        <v>94352500000</v>
      </c>
      <c r="Z6487" s="4">
        <v>95676000000</v>
      </c>
      <c r="AA6487" s="4">
        <v>94166200000</v>
      </c>
      <c r="AB6487" s="4">
        <v>96367200000</v>
      </c>
      <c r="AC6487" s="4">
        <v>83091800000</v>
      </c>
      <c r="AD6487" s="4">
        <v>69087300000</v>
      </c>
      <c r="AE6487" s="4">
        <v>70196100000</v>
      </c>
      <c r="AF6487" s="4">
        <v>72593100000</v>
      </c>
      <c r="AG6487" s="4">
        <v>73464500000</v>
      </c>
    </row>
    <row r="6488" spans="1:33">
      <c r="A6488" t="s">
        <v>488</v>
      </c>
      <c r="B6488" t="s">
        <v>132</v>
      </c>
      <c r="C6488" s="4">
        <v>8267440000</v>
      </c>
      <c r="D6488" s="4">
        <v>7859760000</v>
      </c>
      <c r="E6488" s="4">
        <v>8100800000</v>
      </c>
      <c r="F6488" s="4">
        <v>8382590000</v>
      </c>
      <c r="G6488" s="4">
        <v>8670310000</v>
      </c>
      <c r="H6488" s="4">
        <v>9351510000</v>
      </c>
      <c r="I6488" s="4">
        <v>9826320000</v>
      </c>
      <c r="J6488" s="4">
        <v>10305200000</v>
      </c>
      <c r="K6488" s="4">
        <v>10813900000</v>
      </c>
      <c r="L6488" s="4">
        <v>11262200000</v>
      </c>
      <c r="M6488" s="4">
        <v>11569500000</v>
      </c>
      <c r="N6488" s="4">
        <v>11992400000</v>
      </c>
      <c r="O6488" s="4">
        <v>12342000000</v>
      </c>
      <c r="P6488" s="4">
        <v>12756200000</v>
      </c>
      <c r="Q6488" s="4">
        <v>13311200000</v>
      </c>
      <c r="R6488" s="4">
        <v>13689500000</v>
      </c>
      <c r="S6488" s="4">
        <v>14097000000</v>
      </c>
      <c r="T6488" s="4">
        <v>14526800000</v>
      </c>
      <c r="U6488" s="4">
        <v>15111500000</v>
      </c>
      <c r="V6488" s="4">
        <v>15528400000</v>
      </c>
      <c r="W6488" s="4">
        <v>15648300000</v>
      </c>
      <c r="X6488" s="4">
        <v>15836700000</v>
      </c>
      <c r="Y6488" s="4">
        <v>16354000000</v>
      </c>
      <c r="Z6488" s="4">
        <v>16175400000</v>
      </c>
      <c r="AA6488" s="4">
        <v>15619100000</v>
      </c>
      <c r="AB6488" s="4">
        <v>15483100000</v>
      </c>
      <c r="AC6488" s="4">
        <v>15885100000</v>
      </c>
      <c r="AD6488" s="4">
        <v>15253900000</v>
      </c>
      <c r="AE6488" s="4">
        <v>15368100000</v>
      </c>
      <c r="AF6488" s="4">
        <v>15239500000</v>
      </c>
      <c r="AG6488" s="4">
        <v>15467300000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3305950000</v>
      </c>
      <c r="D6494" s="4">
        <v>3305950000</v>
      </c>
      <c r="E6494" s="4">
        <v>3305950000</v>
      </c>
      <c r="F6494" s="4">
        <v>3305950000</v>
      </c>
      <c r="G6494" s="4">
        <v>3305950000</v>
      </c>
      <c r="H6494" s="4">
        <v>3305950000</v>
      </c>
      <c r="I6494" s="4">
        <v>3305950000</v>
      </c>
      <c r="J6494" s="4">
        <v>3305950000</v>
      </c>
      <c r="K6494" s="4">
        <v>3305950000</v>
      </c>
      <c r="L6494" s="4">
        <v>3305950000</v>
      </c>
      <c r="M6494" s="4">
        <v>3305950000</v>
      </c>
      <c r="N6494" s="4">
        <v>3305950000</v>
      </c>
      <c r="O6494" s="4">
        <v>3305950000</v>
      </c>
      <c r="P6494" s="4">
        <v>3305950000</v>
      </c>
      <c r="Q6494" s="4">
        <v>3305950000</v>
      </c>
      <c r="R6494" s="4">
        <v>3305950000</v>
      </c>
      <c r="S6494" s="4">
        <v>2975350000</v>
      </c>
      <c r="T6494" s="4">
        <v>2578640000</v>
      </c>
      <c r="U6494" s="4">
        <v>2578640000</v>
      </c>
      <c r="V6494" s="4">
        <v>2578640000</v>
      </c>
      <c r="W6494" s="4">
        <v>2578640000</v>
      </c>
      <c r="X6494" s="4">
        <v>2578640000</v>
      </c>
      <c r="Y6494" s="4">
        <v>2578640000</v>
      </c>
      <c r="Z6494" s="4">
        <v>2578640000</v>
      </c>
      <c r="AA6494" s="4">
        <v>2578640000</v>
      </c>
      <c r="AB6494" s="4">
        <v>2578640000</v>
      </c>
      <c r="AC6494" s="4">
        <v>2578640000</v>
      </c>
      <c r="AD6494" s="4">
        <v>2578640000</v>
      </c>
      <c r="AE6494" s="4">
        <v>2578640000</v>
      </c>
      <c r="AF6494" s="4">
        <v>2578640000</v>
      </c>
      <c r="AG6494" s="4">
        <v>2578640000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3900600000</v>
      </c>
      <c r="F6496" s="4">
        <v>4225350000</v>
      </c>
      <c r="G6496" s="4">
        <v>4517990000</v>
      </c>
      <c r="H6496" s="4">
        <v>5099690000</v>
      </c>
      <c r="I6496" s="4">
        <v>5492250000</v>
      </c>
      <c r="J6496" s="4">
        <v>5866960000</v>
      </c>
      <c r="K6496" s="4">
        <v>6230970000</v>
      </c>
      <c r="L6496" s="4">
        <v>6537880000</v>
      </c>
      <c r="M6496" s="4">
        <v>6766280000</v>
      </c>
      <c r="N6496" s="4">
        <v>6973260000</v>
      </c>
      <c r="O6496" s="4">
        <v>7190950000</v>
      </c>
      <c r="P6496" s="4">
        <v>7351550000</v>
      </c>
      <c r="Q6496" s="4">
        <v>7629900000</v>
      </c>
      <c r="R6496" s="4">
        <v>7847600000</v>
      </c>
      <c r="S6496" s="4">
        <v>8018890000</v>
      </c>
      <c r="T6496" s="4">
        <v>8222310000</v>
      </c>
      <c r="U6496" s="4">
        <v>8436430000</v>
      </c>
      <c r="V6496" s="4">
        <v>8593460000</v>
      </c>
      <c r="W6496" s="4">
        <v>8736200000</v>
      </c>
      <c r="X6496" s="4">
        <v>8839700000</v>
      </c>
      <c r="Y6496" s="4">
        <v>8968170000</v>
      </c>
      <c r="Z6496" s="4">
        <v>9071660000</v>
      </c>
      <c r="AA6496" s="4">
        <v>9221550000</v>
      </c>
      <c r="AB6496" s="4">
        <v>9328610000</v>
      </c>
      <c r="AC6496" s="4">
        <v>9474930000</v>
      </c>
      <c r="AD6496" s="4">
        <v>9631950000</v>
      </c>
      <c r="AE6496" s="4">
        <v>9678340000</v>
      </c>
      <c r="AF6496" s="4">
        <v>9742580000</v>
      </c>
      <c r="AG6496" s="4">
        <v>9774700000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 s="4">
        <v>7318320</v>
      </c>
      <c r="G6497" s="4">
        <v>14636600</v>
      </c>
      <c r="H6497" s="4">
        <v>29273300</v>
      </c>
      <c r="I6497" s="4">
        <v>43909900</v>
      </c>
      <c r="J6497" s="4">
        <v>58546500</v>
      </c>
      <c r="K6497" s="4">
        <v>73183200</v>
      </c>
      <c r="L6497" s="4">
        <v>87819800</v>
      </c>
      <c r="M6497" s="4">
        <v>95138100</v>
      </c>
      <c r="N6497" s="4">
        <v>102456000</v>
      </c>
      <c r="O6497" s="4">
        <v>109775000</v>
      </c>
      <c r="P6497" s="4">
        <v>117093000</v>
      </c>
      <c r="Q6497" s="4">
        <v>131730000</v>
      </c>
      <c r="R6497" s="4">
        <v>146366000</v>
      </c>
      <c r="S6497" s="4">
        <v>161003000</v>
      </c>
      <c r="T6497" s="4">
        <v>182958000</v>
      </c>
      <c r="U6497" s="4">
        <v>204913000</v>
      </c>
      <c r="V6497" s="4">
        <v>219549000</v>
      </c>
      <c r="W6497" s="4">
        <v>234186000</v>
      </c>
      <c r="X6497" s="4">
        <v>248823000</v>
      </c>
      <c r="Y6497" s="4">
        <v>263459000</v>
      </c>
      <c r="Z6497" s="4">
        <v>278096000</v>
      </c>
      <c r="AA6497" s="4">
        <v>300051000</v>
      </c>
      <c r="AB6497" s="4">
        <v>314688000</v>
      </c>
      <c r="AC6497" s="4">
        <v>336643000</v>
      </c>
      <c r="AD6497" s="4">
        <v>365916000</v>
      </c>
      <c r="AE6497" s="4">
        <v>373234000</v>
      </c>
      <c r="AF6497" s="4">
        <v>387871000</v>
      </c>
      <c r="AG6497" s="4">
        <v>395189000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 s="4">
        <v>9966440000</v>
      </c>
      <c r="D6502" s="4">
        <v>9966440000</v>
      </c>
      <c r="E6502" s="4">
        <v>9966440000</v>
      </c>
      <c r="F6502" s="4">
        <v>9966440000</v>
      </c>
      <c r="G6502" s="4">
        <v>9966440000</v>
      </c>
      <c r="H6502" s="4">
        <v>9966440000</v>
      </c>
      <c r="I6502" s="4">
        <v>9966440000</v>
      </c>
      <c r="J6502" s="4">
        <v>9966440000</v>
      </c>
      <c r="K6502" s="4">
        <v>9966440000</v>
      </c>
      <c r="L6502" s="4">
        <v>9966440000</v>
      </c>
      <c r="M6502" s="4">
        <v>9966440000</v>
      </c>
      <c r="N6502" s="4">
        <v>9966440000</v>
      </c>
      <c r="O6502" s="4">
        <v>9966440000</v>
      </c>
      <c r="P6502" s="4">
        <v>9966440000</v>
      </c>
      <c r="Q6502" s="4">
        <v>9966440000</v>
      </c>
      <c r="R6502" s="4">
        <v>9966440000</v>
      </c>
      <c r="S6502" s="4">
        <v>9966440000</v>
      </c>
      <c r="T6502" s="4">
        <v>9966440000</v>
      </c>
      <c r="U6502" s="4">
        <v>9966440000</v>
      </c>
      <c r="V6502" s="4">
        <v>9966440000</v>
      </c>
      <c r="W6502" s="4">
        <v>9966440000</v>
      </c>
      <c r="X6502" s="4">
        <v>9966440000</v>
      </c>
      <c r="Y6502" s="4">
        <v>9966440000</v>
      </c>
      <c r="Z6502" s="4">
        <v>9966440000</v>
      </c>
      <c r="AA6502" s="4">
        <v>9966440000</v>
      </c>
      <c r="AB6502" s="4">
        <v>9966440000</v>
      </c>
      <c r="AC6502" s="4">
        <v>9966440000</v>
      </c>
      <c r="AD6502" s="4">
        <v>9966440000</v>
      </c>
      <c r="AE6502" s="4">
        <v>9966440000</v>
      </c>
      <c r="AF6502" s="4">
        <v>9966440000</v>
      </c>
      <c r="AG6502" s="4">
        <v>9966440000</v>
      </c>
    </row>
    <row r="6503" spans="1:33">
      <c r="A6503" t="s">
        <v>473</v>
      </c>
      <c r="B6503" t="s">
        <v>132</v>
      </c>
      <c r="C6503" s="4">
        <v>12816400000</v>
      </c>
      <c r="D6503" s="4">
        <v>13766900000</v>
      </c>
      <c r="E6503" s="4">
        <v>13995400000</v>
      </c>
      <c r="F6503" s="4">
        <v>14099400000</v>
      </c>
      <c r="G6503" s="4">
        <v>14201700000</v>
      </c>
      <c r="H6503" s="4">
        <v>13716800000</v>
      </c>
      <c r="I6503" s="4">
        <v>13718900000</v>
      </c>
      <c r="J6503" s="4">
        <v>13491100000</v>
      </c>
      <c r="K6503" s="4">
        <v>13003100000</v>
      </c>
      <c r="L6503" s="4">
        <v>12515100000</v>
      </c>
      <c r="M6503" s="4">
        <v>12186600000</v>
      </c>
      <c r="N6503" s="4">
        <v>11978100000</v>
      </c>
      <c r="O6503" s="4">
        <v>11632300000</v>
      </c>
      <c r="P6503" s="4">
        <v>11772600000</v>
      </c>
      <c r="Q6503" s="4">
        <v>11314100000</v>
      </c>
      <c r="R6503" s="4">
        <v>11257100000</v>
      </c>
      <c r="S6503" s="4">
        <v>11274100000</v>
      </c>
      <c r="T6503" s="4">
        <v>10598400000</v>
      </c>
      <c r="U6503" s="4">
        <v>9587630000</v>
      </c>
      <c r="V6503" s="4">
        <v>9436740000</v>
      </c>
      <c r="W6503" s="4">
        <v>9570800000</v>
      </c>
      <c r="X6503" s="4">
        <v>9742470000</v>
      </c>
      <c r="Y6503" s="4">
        <v>9889200000</v>
      </c>
      <c r="Z6503" s="4">
        <v>10027900000</v>
      </c>
      <c r="AA6503" s="4">
        <v>9869670000</v>
      </c>
      <c r="AB6503" s="4">
        <v>10100400000</v>
      </c>
      <c r="AC6503" s="4">
        <v>8708960000</v>
      </c>
      <c r="AD6503" s="4">
        <v>7241120000</v>
      </c>
      <c r="AE6503" s="4">
        <v>7357340000</v>
      </c>
      <c r="AF6503" s="4">
        <v>7608570000</v>
      </c>
      <c r="AG6503" s="4">
        <v>7699910000</v>
      </c>
    </row>
    <row r="6504" spans="1:33">
      <c r="A6504" t="s">
        <v>472</v>
      </c>
      <c r="B6504" t="s">
        <v>132</v>
      </c>
      <c r="C6504" s="4">
        <v>1416740000</v>
      </c>
      <c r="D6504" s="4">
        <v>1346880000</v>
      </c>
      <c r="E6504" s="4">
        <v>1388190000</v>
      </c>
      <c r="F6504" s="4">
        <v>1436480000</v>
      </c>
      <c r="G6504" s="4">
        <v>1485780000</v>
      </c>
      <c r="H6504" s="4">
        <v>1602520000</v>
      </c>
      <c r="I6504" s="4">
        <v>1683880000</v>
      </c>
      <c r="J6504" s="4">
        <v>1765940000</v>
      </c>
      <c r="K6504" s="4">
        <v>1853120000</v>
      </c>
      <c r="L6504" s="4">
        <v>1929930000</v>
      </c>
      <c r="M6504" s="4">
        <v>1982600000</v>
      </c>
      <c r="N6504" s="4">
        <v>2055070000</v>
      </c>
      <c r="O6504" s="4">
        <v>2114990000</v>
      </c>
      <c r="P6504" s="4">
        <v>2185960000</v>
      </c>
      <c r="Q6504" s="4">
        <v>2281060000</v>
      </c>
      <c r="R6504" s="4">
        <v>2345900000</v>
      </c>
      <c r="S6504" s="4">
        <v>2415720000</v>
      </c>
      <c r="T6504" s="4">
        <v>2489370000</v>
      </c>
      <c r="U6504" s="4">
        <v>2589570000</v>
      </c>
      <c r="V6504" s="4">
        <v>2661010000</v>
      </c>
      <c r="W6504" s="4">
        <v>2681560000</v>
      </c>
      <c r="X6504" s="4">
        <v>2713850000</v>
      </c>
      <c r="Y6504" s="4">
        <v>2802500000</v>
      </c>
      <c r="Z6504" s="4">
        <v>2771880000</v>
      </c>
      <c r="AA6504" s="4">
        <v>2676550000</v>
      </c>
      <c r="AB6504" s="4">
        <v>2653260000</v>
      </c>
      <c r="AC6504" s="4">
        <v>2722140000</v>
      </c>
      <c r="AD6504" s="4">
        <v>2613970000</v>
      </c>
      <c r="AE6504" s="4">
        <v>2633550000</v>
      </c>
      <c r="AF6504" s="4">
        <v>2611510000</v>
      </c>
      <c r="AG6504" s="4">
        <v>2650550000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563351000</v>
      </c>
      <c r="D6510" s="4">
        <v>563351000</v>
      </c>
      <c r="E6510" s="4">
        <v>563351000</v>
      </c>
      <c r="F6510" s="4">
        <v>563351000</v>
      </c>
      <c r="G6510" s="4">
        <v>563351000</v>
      </c>
      <c r="H6510" s="4">
        <v>563351000</v>
      </c>
      <c r="I6510" s="4">
        <v>563351000</v>
      </c>
      <c r="J6510" s="4">
        <v>563351000</v>
      </c>
      <c r="K6510" s="4">
        <v>563351000</v>
      </c>
      <c r="L6510" s="4">
        <v>563351000</v>
      </c>
      <c r="M6510" s="4">
        <v>563351000</v>
      </c>
      <c r="N6510" s="4">
        <v>563351000</v>
      </c>
      <c r="O6510" s="4">
        <v>563351000</v>
      </c>
      <c r="P6510" s="4">
        <v>563351000</v>
      </c>
      <c r="Q6510" s="4">
        <v>563351000</v>
      </c>
      <c r="R6510" s="4">
        <v>563351000</v>
      </c>
      <c r="S6510" s="4">
        <v>507016000</v>
      </c>
      <c r="T6510" s="4">
        <v>439414000</v>
      </c>
      <c r="U6510" s="4">
        <v>439414000</v>
      </c>
      <c r="V6510" s="4">
        <v>439414000</v>
      </c>
      <c r="W6510" s="4">
        <v>439414000</v>
      </c>
      <c r="X6510" s="4">
        <v>439414000</v>
      </c>
      <c r="Y6510" s="4">
        <v>439414000</v>
      </c>
      <c r="Z6510" s="4">
        <v>439414000</v>
      </c>
      <c r="AA6510" s="4">
        <v>439414000</v>
      </c>
      <c r="AB6510" s="4">
        <v>439414000</v>
      </c>
      <c r="AC6510" s="4">
        <v>439414000</v>
      </c>
      <c r="AD6510" s="4">
        <v>439414000</v>
      </c>
      <c r="AE6510" s="4">
        <v>439414000</v>
      </c>
      <c r="AF6510" s="4">
        <v>439414000</v>
      </c>
      <c r="AG6510" s="4">
        <v>439414000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374315000</v>
      </c>
      <c r="F6512" s="4">
        <v>405479000</v>
      </c>
      <c r="G6512" s="4">
        <v>433561000</v>
      </c>
      <c r="H6512" s="4">
        <v>489383000</v>
      </c>
      <c r="I6512" s="4">
        <v>527055000</v>
      </c>
      <c r="J6512" s="4">
        <v>563013000</v>
      </c>
      <c r="K6512" s="4">
        <v>597945000</v>
      </c>
      <c r="L6512" s="4">
        <v>627397000</v>
      </c>
      <c r="M6512" s="4">
        <v>649315000</v>
      </c>
      <c r="N6512" s="4">
        <v>669178000</v>
      </c>
      <c r="O6512" s="4">
        <v>690068000</v>
      </c>
      <c r="P6512" s="4">
        <v>705479000</v>
      </c>
      <c r="Q6512" s="4">
        <v>732192000</v>
      </c>
      <c r="R6512" s="4">
        <v>753082000</v>
      </c>
      <c r="S6512" s="4">
        <v>769520000</v>
      </c>
      <c r="T6512" s="4">
        <v>789041000</v>
      </c>
      <c r="U6512" s="4">
        <v>809589000</v>
      </c>
      <c r="V6512" s="4">
        <v>824657000</v>
      </c>
      <c r="W6512" s="4">
        <v>838356000</v>
      </c>
      <c r="X6512" s="4">
        <v>848287000</v>
      </c>
      <c r="Y6512" s="4">
        <v>860616000</v>
      </c>
      <c r="Z6512" s="4">
        <v>870548000</v>
      </c>
      <c r="AA6512" s="4">
        <v>884931000</v>
      </c>
      <c r="AB6512" s="4">
        <v>895205000</v>
      </c>
      <c r="AC6512" s="4">
        <v>909246000</v>
      </c>
      <c r="AD6512" s="4">
        <v>924315000</v>
      </c>
      <c r="AE6512" s="4">
        <v>928767000</v>
      </c>
      <c r="AF6512" s="4">
        <v>934931000</v>
      </c>
      <c r="AG6512" s="4">
        <v>938013000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 s="4">
        <v>1254100</v>
      </c>
      <c r="G6513" s="4">
        <v>2508200</v>
      </c>
      <c r="H6513" s="4">
        <v>5016400</v>
      </c>
      <c r="I6513" s="4">
        <v>7524590</v>
      </c>
      <c r="J6513" s="4">
        <v>10032800</v>
      </c>
      <c r="K6513" s="4">
        <v>12541000</v>
      </c>
      <c r="L6513" s="4">
        <v>15049200</v>
      </c>
      <c r="M6513" s="4">
        <v>16303300</v>
      </c>
      <c r="N6513" s="4">
        <v>17557400</v>
      </c>
      <c r="O6513" s="4">
        <v>18811500</v>
      </c>
      <c r="P6513" s="4">
        <v>20065600</v>
      </c>
      <c r="Q6513" s="4">
        <v>22573800</v>
      </c>
      <c r="R6513" s="4">
        <v>25082000</v>
      </c>
      <c r="S6513" s="4">
        <v>27590200</v>
      </c>
      <c r="T6513" s="4">
        <v>31352500</v>
      </c>
      <c r="U6513" s="4">
        <v>35114800</v>
      </c>
      <c r="V6513" s="4">
        <v>37623000</v>
      </c>
      <c r="W6513" s="4">
        <v>40131200</v>
      </c>
      <c r="X6513" s="4">
        <v>42639400</v>
      </c>
      <c r="Y6513" s="4">
        <v>45147600</v>
      </c>
      <c r="Z6513" s="4">
        <v>47655800</v>
      </c>
      <c r="AA6513" s="4">
        <v>51418100</v>
      </c>
      <c r="AB6513" s="4">
        <v>53926200</v>
      </c>
      <c r="AC6513" s="4">
        <v>57688500</v>
      </c>
      <c r="AD6513" s="4">
        <v>62704900</v>
      </c>
      <c r="AE6513" s="4">
        <v>63959000</v>
      </c>
      <c r="AF6513" s="4">
        <v>66467200</v>
      </c>
      <c r="AG6513" s="4">
        <v>67721300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 s="4">
        <v>1293890000</v>
      </c>
      <c r="D6518" s="4">
        <v>1293890000</v>
      </c>
      <c r="E6518" s="4">
        <v>1293890000</v>
      </c>
      <c r="F6518" s="4">
        <v>1293890000</v>
      </c>
      <c r="G6518" s="4">
        <v>1293890000</v>
      </c>
      <c r="H6518" s="4">
        <v>1293890000</v>
      </c>
      <c r="I6518" s="4">
        <v>1293890000</v>
      </c>
      <c r="J6518" s="4">
        <v>1293890000</v>
      </c>
      <c r="K6518" s="4">
        <v>1293890000</v>
      </c>
      <c r="L6518" s="4">
        <v>1293890000</v>
      </c>
      <c r="M6518" s="4">
        <v>1293890000</v>
      </c>
      <c r="N6518" s="4">
        <v>1293890000</v>
      </c>
      <c r="O6518" s="4">
        <v>1293890000</v>
      </c>
      <c r="P6518" s="4">
        <v>1293890000</v>
      </c>
      <c r="Q6518" s="4">
        <v>1293890000</v>
      </c>
      <c r="R6518" s="4">
        <v>1293890000</v>
      </c>
      <c r="S6518" s="4">
        <v>1293890000</v>
      </c>
      <c r="T6518" s="4">
        <v>1293890000</v>
      </c>
      <c r="U6518" s="4">
        <v>1293890000</v>
      </c>
      <c r="V6518" s="4">
        <v>1293890000</v>
      </c>
      <c r="W6518" s="4">
        <v>1293890000</v>
      </c>
      <c r="X6518" s="4">
        <v>1293890000</v>
      </c>
      <c r="Y6518" s="4">
        <v>1293890000</v>
      </c>
      <c r="Z6518" s="4">
        <v>1293890000</v>
      </c>
      <c r="AA6518" s="4">
        <v>1293890000</v>
      </c>
      <c r="AB6518" s="4">
        <v>1293890000</v>
      </c>
      <c r="AC6518" s="4">
        <v>1293890000</v>
      </c>
      <c r="AD6518" s="4">
        <v>1293890000</v>
      </c>
      <c r="AE6518" s="4">
        <v>1293890000</v>
      </c>
      <c r="AF6518" s="4">
        <v>1293890000</v>
      </c>
      <c r="AG6518" s="4">
        <v>1293890000</v>
      </c>
    </row>
    <row r="6519" spans="1:33">
      <c r="A6519" t="s">
        <v>457</v>
      </c>
      <c r="B6519" t="s">
        <v>132</v>
      </c>
      <c r="C6519" s="4">
        <v>9815810000</v>
      </c>
      <c r="D6519" s="4">
        <v>10543800000</v>
      </c>
      <c r="E6519" s="4">
        <v>10718800000</v>
      </c>
      <c r="F6519" s="4">
        <v>10798400000</v>
      </c>
      <c r="G6519" s="4">
        <v>10876800000</v>
      </c>
      <c r="H6519" s="4">
        <v>10505400000</v>
      </c>
      <c r="I6519" s="4">
        <v>10507100000</v>
      </c>
      <c r="J6519" s="4">
        <v>10332600000</v>
      </c>
      <c r="K6519" s="4">
        <v>9958840000</v>
      </c>
      <c r="L6519" s="4">
        <v>9585050000</v>
      </c>
      <c r="M6519" s="4">
        <v>9333520000</v>
      </c>
      <c r="N6519" s="4">
        <v>9173770000</v>
      </c>
      <c r="O6519" s="4">
        <v>8908950000</v>
      </c>
      <c r="P6519" s="4">
        <v>9016430000</v>
      </c>
      <c r="Q6519" s="4">
        <v>8665250000</v>
      </c>
      <c r="R6519" s="4">
        <v>8621570000</v>
      </c>
      <c r="S6519" s="4">
        <v>8634590000</v>
      </c>
      <c r="T6519" s="4">
        <v>8117120000</v>
      </c>
      <c r="U6519" s="4">
        <v>7342980000</v>
      </c>
      <c r="V6519" s="4">
        <v>7227420000</v>
      </c>
      <c r="W6519" s="4">
        <v>7330090000</v>
      </c>
      <c r="X6519" s="4">
        <v>7461570000</v>
      </c>
      <c r="Y6519" s="4">
        <v>7573950000</v>
      </c>
      <c r="Z6519" s="4">
        <v>7680190000</v>
      </c>
      <c r="AA6519" s="4">
        <v>7559000000</v>
      </c>
      <c r="AB6519" s="4">
        <v>7735680000</v>
      </c>
      <c r="AC6519" s="4">
        <v>6670030000</v>
      </c>
      <c r="AD6519" s="4">
        <v>5545840000</v>
      </c>
      <c r="AE6519" s="4">
        <v>5634850000</v>
      </c>
      <c r="AF6519" s="4">
        <v>5827260000</v>
      </c>
      <c r="AG6519" s="4">
        <v>5897220000</v>
      </c>
    </row>
    <row r="6520" spans="1:33">
      <c r="A6520" t="s">
        <v>456</v>
      </c>
      <c r="B6520" t="s">
        <v>132</v>
      </c>
      <c r="C6520" s="4">
        <v>1382000000</v>
      </c>
      <c r="D6520" s="4">
        <v>1313850000</v>
      </c>
      <c r="E6520" s="4">
        <v>1354140000</v>
      </c>
      <c r="F6520" s="4">
        <v>1401250000</v>
      </c>
      <c r="G6520" s="4">
        <v>1449350000</v>
      </c>
      <c r="H6520" s="4">
        <v>1563220000</v>
      </c>
      <c r="I6520" s="4">
        <v>1642590000</v>
      </c>
      <c r="J6520" s="4">
        <v>1722630000</v>
      </c>
      <c r="K6520" s="4">
        <v>1807670000</v>
      </c>
      <c r="L6520" s="4">
        <v>1882600000</v>
      </c>
      <c r="M6520" s="4">
        <v>1933980000</v>
      </c>
      <c r="N6520" s="4">
        <v>2004670000</v>
      </c>
      <c r="O6520" s="4">
        <v>2063120000</v>
      </c>
      <c r="P6520" s="4">
        <v>2132350000</v>
      </c>
      <c r="Q6520" s="4">
        <v>2225120000</v>
      </c>
      <c r="R6520" s="4">
        <v>2288370000</v>
      </c>
      <c r="S6520" s="4">
        <v>2356480000</v>
      </c>
      <c r="T6520" s="4">
        <v>2428320000</v>
      </c>
      <c r="U6520" s="4">
        <v>2526070000</v>
      </c>
      <c r="V6520" s="4">
        <v>2595750000</v>
      </c>
      <c r="W6520" s="4">
        <v>2615800000</v>
      </c>
      <c r="X6520" s="4">
        <v>2647290000</v>
      </c>
      <c r="Y6520" s="4">
        <v>2733770000</v>
      </c>
      <c r="Z6520" s="4">
        <v>2703900000</v>
      </c>
      <c r="AA6520" s="4">
        <v>2610910000</v>
      </c>
      <c r="AB6520" s="4">
        <v>2588190000</v>
      </c>
      <c r="AC6520" s="4">
        <v>2655380000</v>
      </c>
      <c r="AD6520" s="4">
        <v>2549860000</v>
      </c>
      <c r="AE6520" s="4">
        <v>2568960000</v>
      </c>
      <c r="AF6520" s="4">
        <v>2547460000</v>
      </c>
      <c r="AG6520" s="4">
        <v>2585540000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482968000</v>
      </c>
      <c r="D6526" s="4">
        <v>482968000</v>
      </c>
      <c r="E6526" s="4">
        <v>482968000</v>
      </c>
      <c r="F6526" s="4">
        <v>482968000</v>
      </c>
      <c r="G6526" s="4">
        <v>482968000</v>
      </c>
      <c r="H6526" s="4">
        <v>482968000</v>
      </c>
      <c r="I6526" s="4">
        <v>482968000</v>
      </c>
      <c r="J6526" s="4">
        <v>482968000</v>
      </c>
      <c r="K6526" s="4">
        <v>482968000</v>
      </c>
      <c r="L6526" s="4">
        <v>482968000</v>
      </c>
      <c r="M6526" s="4">
        <v>482968000</v>
      </c>
      <c r="N6526" s="4">
        <v>482968000</v>
      </c>
      <c r="O6526" s="4">
        <v>482968000</v>
      </c>
      <c r="P6526" s="4">
        <v>482968000</v>
      </c>
      <c r="Q6526" s="4">
        <v>482968000</v>
      </c>
      <c r="R6526" s="4">
        <v>482968000</v>
      </c>
      <c r="S6526" s="4">
        <v>434672000</v>
      </c>
      <c r="T6526" s="4">
        <v>376715000</v>
      </c>
      <c r="U6526" s="4">
        <v>376715000</v>
      </c>
      <c r="V6526" s="4">
        <v>376715000</v>
      </c>
      <c r="W6526" s="4">
        <v>376715000</v>
      </c>
      <c r="X6526" s="4">
        <v>376715000</v>
      </c>
      <c r="Y6526" s="4">
        <v>376715000</v>
      </c>
      <c r="Z6526" s="4">
        <v>376715000</v>
      </c>
      <c r="AA6526" s="4">
        <v>376715000</v>
      </c>
      <c r="AB6526" s="4">
        <v>376715000</v>
      </c>
      <c r="AC6526" s="4">
        <v>376715000</v>
      </c>
      <c r="AD6526" s="4">
        <v>376715000</v>
      </c>
      <c r="AE6526" s="4">
        <v>376715000</v>
      </c>
      <c r="AF6526" s="4">
        <v>376715000</v>
      </c>
      <c r="AG6526" s="4">
        <v>376715000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308119000</v>
      </c>
      <c r="F6528" s="4">
        <v>333772000</v>
      </c>
      <c r="G6528" s="4">
        <v>356888000</v>
      </c>
      <c r="H6528" s="4">
        <v>402838000</v>
      </c>
      <c r="I6528" s="4">
        <v>433847000</v>
      </c>
      <c r="J6528" s="4">
        <v>463447000</v>
      </c>
      <c r="K6528" s="4">
        <v>492201000</v>
      </c>
      <c r="L6528" s="4">
        <v>516445000</v>
      </c>
      <c r="M6528" s="4">
        <v>534486000</v>
      </c>
      <c r="N6528" s="4">
        <v>550837000</v>
      </c>
      <c r="O6528" s="4">
        <v>568033000</v>
      </c>
      <c r="P6528" s="4">
        <v>580718000</v>
      </c>
      <c r="Q6528" s="4">
        <v>602707000</v>
      </c>
      <c r="R6528" s="4">
        <v>619903000</v>
      </c>
      <c r="S6528" s="4">
        <v>633434000</v>
      </c>
      <c r="T6528" s="4">
        <v>649502000</v>
      </c>
      <c r="U6528" s="4">
        <v>666417000</v>
      </c>
      <c r="V6528" s="4">
        <v>678820000</v>
      </c>
      <c r="W6528" s="4">
        <v>690096000</v>
      </c>
      <c r="X6528" s="4">
        <v>698271000</v>
      </c>
      <c r="Y6528" s="4">
        <v>708420000</v>
      </c>
      <c r="Z6528" s="4">
        <v>716595000</v>
      </c>
      <c r="AA6528" s="4">
        <v>728435000</v>
      </c>
      <c r="AB6528" s="4">
        <v>736892000</v>
      </c>
      <c r="AC6528" s="4">
        <v>748450000</v>
      </c>
      <c r="AD6528" s="4">
        <v>760854000</v>
      </c>
      <c r="AE6528" s="4">
        <v>764518000</v>
      </c>
      <c r="AF6528" s="4">
        <v>769593000</v>
      </c>
      <c r="AG6528" s="4">
        <v>772130000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 s="4">
        <v>1223340</v>
      </c>
      <c r="G6529" s="4">
        <v>2446690</v>
      </c>
      <c r="H6529" s="4">
        <v>4893370</v>
      </c>
      <c r="I6529" s="4">
        <v>7340060</v>
      </c>
      <c r="J6529" s="4">
        <v>9786740</v>
      </c>
      <c r="K6529" s="4">
        <v>12233400</v>
      </c>
      <c r="L6529" s="4">
        <v>14680100</v>
      </c>
      <c r="M6529" s="4">
        <v>15903500</v>
      </c>
      <c r="N6529" s="4">
        <v>17126800</v>
      </c>
      <c r="O6529" s="4">
        <v>18350100</v>
      </c>
      <c r="P6529" s="4">
        <v>19573500</v>
      </c>
      <c r="Q6529" s="4">
        <v>22020200</v>
      </c>
      <c r="R6529" s="4">
        <v>24466900</v>
      </c>
      <c r="S6529" s="4">
        <v>26913500</v>
      </c>
      <c r="T6529" s="4">
        <v>30583600</v>
      </c>
      <c r="U6529" s="4">
        <v>34253600</v>
      </c>
      <c r="V6529" s="4">
        <v>36700300</v>
      </c>
      <c r="W6529" s="4">
        <v>39147000</v>
      </c>
      <c r="X6529" s="4">
        <v>41593700</v>
      </c>
      <c r="Y6529" s="4">
        <v>44040300</v>
      </c>
      <c r="Z6529" s="4">
        <v>46487000</v>
      </c>
      <c r="AA6529" s="4">
        <v>50157100</v>
      </c>
      <c r="AB6529" s="4">
        <v>52603700</v>
      </c>
      <c r="AC6529" s="4">
        <v>56273800</v>
      </c>
      <c r="AD6529" s="4">
        <v>61167100</v>
      </c>
      <c r="AE6529" s="4">
        <v>62390500</v>
      </c>
      <c r="AF6529" s="4">
        <v>64837200</v>
      </c>
      <c r="AG6529" s="4">
        <v>66060500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 s="4">
        <v>1236640000</v>
      </c>
      <c r="D6534" s="4">
        <v>1236640000</v>
      </c>
      <c r="E6534" s="4">
        <v>1236640000</v>
      </c>
      <c r="F6534" s="4">
        <v>1236640000</v>
      </c>
      <c r="G6534" s="4">
        <v>1236640000</v>
      </c>
      <c r="H6534" s="4">
        <v>1236640000</v>
      </c>
      <c r="I6534" s="4">
        <v>1236640000</v>
      </c>
      <c r="J6534" s="4">
        <v>1236640000</v>
      </c>
      <c r="K6534" s="4">
        <v>1236640000</v>
      </c>
      <c r="L6534" s="4">
        <v>1236640000</v>
      </c>
      <c r="M6534" s="4">
        <v>1236640000</v>
      </c>
      <c r="N6534" s="4">
        <v>1236640000</v>
      </c>
      <c r="O6534" s="4">
        <v>1236640000</v>
      </c>
      <c r="P6534" s="4">
        <v>1236640000</v>
      </c>
      <c r="Q6534" s="4">
        <v>1236640000</v>
      </c>
      <c r="R6534" s="4">
        <v>1236640000</v>
      </c>
      <c r="S6534" s="4">
        <v>1236640000</v>
      </c>
      <c r="T6534" s="4">
        <v>1236640000</v>
      </c>
      <c r="U6534" s="4">
        <v>1236640000</v>
      </c>
      <c r="V6534" s="4">
        <v>1236640000</v>
      </c>
      <c r="W6534" s="4">
        <v>1236640000</v>
      </c>
      <c r="X6534" s="4">
        <v>1236640000</v>
      </c>
      <c r="Y6534" s="4">
        <v>1236640000</v>
      </c>
      <c r="Z6534" s="4">
        <v>1236640000</v>
      </c>
      <c r="AA6534" s="4">
        <v>1236640000</v>
      </c>
      <c r="AB6534" s="4">
        <v>1236640000</v>
      </c>
      <c r="AC6534" s="4">
        <v>1236640000</v>
      </c>
      <c r="AD6534" s="4">
        <v>1236640000</v>
      </c>
      <c r="AE6534" s="4">
        <v>1236640000</v>
      </c>
      <c r="AF6534" s="4">
        <v>1236640000</v>
      </c>
      <c r="AG6534" s="4">
        <v>1236640000</v>
      </c>
    </row>
    <row r="6535" spans="1:33">
      <c r="A6535" t="s">
        <v>441</v>
      </c>
      <c r="B6535" t="s">
        <v>132</v>
      </c>
      <c r="C6535" s="4">
        <v>174581000000</v>
      </c>
      <c r="D6535" s="4">
        <v>187529000000</v>
      </c>
      <c r="E6535" s="4">
        <v>190642000000</v>
      </c>
      <c r="F6535" s="4">
        <v>192058000000</v>
      </c>
      <c r="G6535" s="4">
        <v>193452000000</v>
      </c>
      <c r="H6535" s="4">
        <v>186847000000</v>
      </c>
      <c r="I6535" s="4">
        <v>186875000000</v>
      </c>
      <c r="J6535" s="4">
        <v>183772000000</v>
      </c>
      <c r="K6535" s="4">
        <v>177125000000</v>
      </c>
      <c r="L6535" s="4">
        <v>170477000000</v>
      </c>
      <c r="M6535" s="4">
        <v>166003000000</v>
      </c>
      <c r="N6535" s="4">
        <v>163162000000</v>
      </c>
      <c r="O6535" s="4">
        <v>158452000000</v>
      </c>
      <c r="P6535" s="4">
        <v>160364000000</v>
      </c>
      <c r="Q6535" s="4">
        <v>154118000000</v>
      </c>
      <c r="R6535" s="4">
        <v>153341000000</v>
      </c>
      <c r="S6535" s="4">
        <v>153572000000</v>
      </c>
      <c r="T6535" s="4">
        <v>144369000000</v>
      </c>
      <c r="U6535" s="4">
        <v>130600000000</v>
      </c>
      <c r="V6535" s="4">
        <v>128545000000</v>
      </c>
      <c r="W6535" s="4">
        <v>130371000000</v>
      </c>
      <c r="X6535" s="4">
        <v>132709000000</v>
      </c>
      <c r="Y6535" s="4">
        <v>134708000000</v>
      </c>
      <c r="Z6535" s="4">
        <v>136598000000</v>
      </c>
      <c r="AA6535" s="4">
        <v>134442000000</v>
      </c>
      <c r="AB6535" s="4">
        <v>137584000000</v>
      </c>
      <c r="AC6535" s="4">
        <v>118631000000</v>
      </c>
      <c r="AD6535" s="4">
        <v>98636700000</v>
      </c>
      <c r="AE6535" s="4">
        <v>100220000000</v>
      </c>
      <c r="AF6535" s="4">
        <v>103642000000</v>
      </c>
      <c r="AG6535" s="4">
        <v>104886000000</v>
      </c>
    </row>
    <row r="6536" spans="1:33">
      <c r="A6536" t="s">
        <v>440</v>
      </c>
      <c r="B6536" t="s">
        <v>132</v>
      </c>
      <c r="C6536" s="4">
        <v>416337000</v>
      </c>
      <c r="D6536" s="4">
        <v>395807000</v>
      </c>
      <c r="E6536" s="4">
        <v>407945000</v>
      </c>
      <c r="F6536" s="4">
        <v>422136000</v>
      </c>
      <c r="G6536" s="4">
        <v>436625000</v>
      </c>
      <c r="H6536" s="4">
        <v>470930000</v>
      </c>
      <c r="I6536" s="4">
        <v>494841000</v>
      </c>
      <c r="J6536" s="4">
        <v>518956000</v>
      </c>
      <c r="K6536" s="4">
        <v>544575000</v>
      </c>
      <c r="L6536" s="4">
        <v>567147000</v>
      </c>
      <c r="M6536" s="4">
        <v>582625000</v>
      </c>
      <c r="N6536" s="4">
        <v>603921000</v>
      </c>
      <c r="O6536" s="4">
        <v>621529000</v>
      </c>
      <c r="P6536" s="4">
        <v>642386000</v>
      </c>
      <c r="Q6536" s="4">
        <v>670332000</v>
      </c>
      <c r="R6536" s="4">
        <v>689386000</v>
      </c>
      <c r="S6536" s="4">
        <v>709906000</v>
      </c>
      <c r="T6536" s="4">
        <v>731548000</v>
      </c>
      <c r="U6536" s="4">
        <v>760995000</v>
      </c>
      <c r="V6536" s="4">
        <v>781988000</v>
      </c>
      <c r="W6536" s="4">
        <v>788027000</v>
      </c>
      <c r="X6536" s="4">
        <v>797515000</v>
      </c>
      <c r="Y6536" s="4">
        <v>823568000</v>
      </c>
      <c r="Z6536" s="4">
        <v>814569000</v>
      </c>
      <c r="AA6536" s="4">
        <v>786555000</v>
      </c>
      <c r="AB6536" s="4">
        <v>779710000</v>
      </c>
      <c r="AC6536" s="4">
        <v>799953000</v>
      </c>
      <c r="AD6536" s="4">
        <v>768165000</v>
      </c>
      <c r="AE6536" s="4">
        <v>773917000</v>
      </c>
      <c r="AF6536" s="4">
        <v>767441000</v>
      </c>
      <c r="AG6536" s="4">
        <v>778913000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433554000</v>
      </c>
      <c r="D6542" s="4">
        <v>433554000</v>
      </c>
      <c r="E6542" s="4">
        <v>433554000</v>
      </c>
      <c r="F6542" s="4">
        <v>433554000</v>
      </c>
      <c r="G6542" s="4">
        <v>433554000</v>
      </c>
      <c r="H6542" s="4">
        <v>433554000</v>
      </c>
      <c r="I6542" s="4">
        <v>433554000</v>
      </c>
      <c r="J6542" s="4">
        <v>433554000</v>
      </c>
      <c r="K6542" s="4">
        <v>433554000</v>
      </c>
      <c r="L6542" s="4">
        <v>433554000</v>
      </c>
      <c r="M6542" s="4">
        <v>433554000</v>
      </c>
      <c r="N6542" s="4">
        <v>433554000</v>
      </c>
      <c r="O6542" s="4">
        <v>433554000</v>
      </c>
      <c r="P6542" s="4">
        <v>433554000</v>
      </c>
      <c r="Q6542" s="4">
        <v>433554000</v>
      </c>
      <c r="R6542" s="4">
        <v>433554000</v>
      </c>
      <c r="S6542" s="4">
        <v>390199000</v>
      </c>
      <c r="T6542" s="4">
        <v>338172000</v>
      </c>
      <c r="U6542" s="4">
        <v>338172000</v>
      </c>
      <c r="V6542" s="4">
        <v>338172000</v>
      </c>
      <c r="W6542" s="4">
        <v>338172000</v>
      </c>
      <c r="X6542" s="4">
        <v>338172000</v>
      </c>
      <c r="Y6542" s="4">
        <v>338172000</v>
      </c>
      <c r="Z6542" s="4">
        <v>338172000</v>
      </c>
      <c r="AA6542" s="4">
        <v>338172000</v>
      </c>
      <c r="AB6542" s="4">
        <v>338172000</v>
      </c>
      <c r="AC6542" s="4">
        <v>338172000</v>
      </c>
      <c r="AD6542" s="4">
        <v>338172000</v>
      </c>
      <c r="AE6542" s="4">
        <v>338172000</v>
      </c>
      <c r="AF6542" s="4">
        <v>338172000</v>
      </c>
      <c r="AG6542" s="4">
        <v>338172000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2827730000</v>
      </c>
      <c r="F6544" s="4">
        <v>3063150000</v>
      </c>
      <c r="G6544" s="4">
        <v>3275300000</v>
      </c>
      <c r="H6544" s="4">
        <v>3697000000</v>
      </c>
      <c r="I6544" s="4">
        <v>3981580000</v>
      </c>
      <c r="J6544" s="4">
        <v>4253230000</v>
      </c>
      <c r="K6544" s="4">
        <v>4517120000</v>
      </c>
      <c r="L6544" s="4">
        <v>4739610000</v>
      </c>
      <c r="M6544" s="4">
        <v>4905190000</v>
      </c>
      <c r="N6544" s="4">
        <v>5055240000</v>
      </c>
      <c r="O6544" s="4">
        <v>5213050000</v>
      </c>
      <c r="P6544" s="4">
        <v>5329470000</v>
      </c>
      <c r="Q6544" s="4">
        <v>5531270000</v>
      </c>
      <c r="R6544" s="4">
        <v>5689080000</v>
      </c>
      <c r="S6544" s="4">
        <v>5813270000</v>
      </c>
      <c r="T6544" s="4">
        <v>5960730000</v>
      </c>
      <c r="U6544" s="4">
        <v>6115960000</v>
      </c>
      <c r="V6544" s="4">
        <v>6229790000</v>
      </c>
      <c r="W6544" s="4">
        <v>6333280000</v>
      </c>
      <c r="X6544" s="4">
        <v>6408300000</v>
      </c>
      <c r="Y6544" s="4">
        <v>6501440000</v>
      </c>
      <c r="Z6544" s="4">
        <v>6576470000</v>
      </c>
      <c r="AA6544" s="4">
        <v>6685130000</v>
      </c>
      <c r="AB6544" s="4">
        <v>6762740000</v>
      </c>
      <c r="AC6544" s="4">
        <v>6868810000</v>
      </c>
      <c r="AD6544" s="4">
        <v>6982640000</v>
      </c>
      <c r="AE6544" s="4">
        <v>7016280000</v>
      </c>
      <c r="AF6544" s="4">
        <v>7062850000</v>
      </c>
      <c r="AG6544" s="4">
        <v>7086130000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368541</v>
      </c>
      <c r="G6545">
        <v>737081</v>
      </c>
      <c r="H6545" s="4">
        <v>1474160</v>
      </c>
      <c r="I6545" s="4">
        <v>2211240</v>
      </c>
      <c r="J6545" s="4">
        <v>2948330</v>
      </c>
      <c r="K6545" s="4">
        <v>3685410</v>
      </c>
      <c r="L6545" s="4">
        <v>4422490</v>
      </c>
      <c r="M6545" s="4">
        <v>4791030</v>
      </c>
      <c r="N6545" s="4">
        <v>5159570</v>
      </c>
      <c r="O6545" s="4">
        <v>5528110</v>
      </c>
      <c r="P6545" s="4">
        <v>5896650</v>
      </c>
      <c r="Q6545" s="4">
        <v>6633730</v>
      </c>
      <c r="R6545" s="4">
        <v>7370810</v>
      </c>
      <c r="S6545" s="4">
        <v>8107890</v>
      </c>
      <c r="T6545" s="4">
        <v>9213520</v>
      </c>
      <c r="U6545" s="4">
        <v>10319100</v>
      </c>
      <c r="V6545" s="4">
        <v>11056200</v>
      </c>
      <c r="W6545" s="4">
        <v>11793300</v>
      </c>
      <c r="X6545" s="4">
        <v>12530400</v>
      </c>
      <c r="Y6545" s="4">
        <v>13267500</v>
      </c>
      <c r="Z6545" s="4">
        <v>14004500</v>
      </c>
      <c r="AA6545" s="4">
        <v>15110200</v>
      </c>
      <c r="AB6545" s="4">
        <v>15847200</v>
      </c>
      <c r="AC6545" s="4">
        <v>16952900</v>
      </c>
      <c r="AD6545" s="4">
        <v>18427000</v>
      </c>
      <c r="AE6545" s="4">
        <v>18795600</v>
      </c>
      <c r="AF6545" s="4">
        <v>19532700</v>
      </c>
      <c r="AG6545" s="4">
        <v>19901200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 s="4">
        <v>7494530000</v>
      </c>
      <c r="D6550" s="4">
        <v>7494530000</v>
      </c>
      <c r="E6550" s="4">
        <v>7494530000</v>
      </c>
      <c r="F6550" s="4">
        <v>7494530000</v>
      </c>
      <c r="G6550" s="4">
        <v>7494530000</v>
      </c>
      <c r="H6550" s="4">
        <v>7494530000</v>
      </c>
      <c r="I6550" s="4">
        <v>7494530000</v>
      </c>
      <c r="J6550" s="4">
        <v>7494530000</v>
      </c>
      <c r="K6550" s="4">
        <v>7494530000</v>
      </c>
      <c r="L6550" s="4">
        <v>7494530000</v>
      </c>
      <c r="M6550" s="4">
        <v>7494530000</v>
      </c>
      <c r="N6550" s="4">
        <v>7494530000</v>
      </c>
      <c r="O6550" s="4">
        <v>7494530000</v>
      </c>
      <c r="P6550" s="4">
        <v>7494530000</v>
      </c>
      <c r="Q6550" s="4">
        <v>7494530000</v>
      </c>
      <c r="R6550" s="4">
        <v>7494530000</v>
      </c>
      <c r="S6550" s="4">
        <v>7494530000</v>
      </c>
      <c r="T6550" s="4">
        <v>7494530000</v>
      </c>
      <c r="U6550" s="4">
        <v>7494530000</v>
      </c>
      <c r="V6550" s="4">
        <v>7494530000</v>
      </c>
      <c r="W6550" s="4">
        <v>7494530000</v>
      </c>
      <c r="X6550" s="4">
        <v>7494530000</v>
      </c>
      <c r="Y6550" s="4">
        <v>7494530000</v>
      </c>
      <c r="Z6550" s="4">
        <v>7494530000</v>
      </c>
      <c r="AA6550" s="4">
        <v>7494530000</v>
      </c>
      <c r="AB6550" s="4">
        <v>7494530000</v>
      </c>
      <c r="AC6550" s="4">
        <v>7494530000</v>
      </c>
      <c r="AD6550" s="4">
        <v>7494530000</v>
      </c>
      <c r="AE6550" s="4">
        <v>7494530000</v>
      </c>
      <c r="AF6550" s="4">
        <v>7494530000</v>
      </c>
      <c r="AG6550" s="4">
        <v>7494530000</v>
      </c>
    </row>
    <row r="6551" spans="1:33">
      <c r="A6551" t="s">
        <v>425</v>
      </c>
      <c r="B6551" t="s">
        <v>132</v>
      </c>
      <c r="C6551" s="4">
        <v>386812000</v>
      </c>
      <c r="D6551" s="4">
        <v>415501000</v>
      </c>
      <c r="E6551" s="4">
        <v>422396000</v>
      </c>
      <c r="F6551" s="4">
        <v>425534000</v>
      </c>
      <c r="G6551" s="4">
        <v>428623000</v>
      </c>
      <c r="H6551" s="4">
        <v>413988000</v>
      </c>
      <c r="I6551" s="4">
        <v>414052000</v>
      </c>
      <c r="J6551" s="4">
        <v>407176000</v>
      </c>
      <c r="K6551" s="4">
        <v>392448000</v>
      </c>
      <c r="L6551" s="4">
        <v>377718000</v>
      </c>
      <c r="M6551" s="4">
        <v>367806000</v>
      </c>
      <c r="N6551" s="4">
        <v>361511000</v>
      </c>
      <c r="O6551" s="4">
        <v>351075000</v>
      </c>
      <c r="P6551" s="4">
        <v>355311000</v>
      </c>
      <c r="Q6551" s="4">
        <v>341472000</v>
      </c>
      <c r="R6551" s="4">
        <v>339751000</v>
      </c>
      <c r="S6551" s="4">
        <v>340263000</v>
      </c>
      <c r="T6551" s="4">
        <v>319872000</v>
      </c>
      <c r="U6551" s="4">
        <v>289365000</v>
      </c>
      <c r="V6551" s="4">
        <v>284811000</v>
      </c>
      <c r="W6551" s="4">
        <v>288857000</v>
      </c>
      <c r="X6551" s="4">
        <v>294038000</v>
      </c>
      <c r="Y6551" s="4">
        <v>298467000</v>
      </c>
      <c r="Z6551" s="4">
        <v>302654000</v>
      </c>
      <c r="AA6551" s="4">
        <v>297877000</v>
      </c>
      <c r="AB6551" s="4">
        <v>304840000</v>
      </c>
      <c r="AC6551" s="4">
        <v>262846000</v>
      </c>
      <c r="AD6551" s="4">
        <v>218545000</v>
      </c>
      <c r="AE6551" s="4">
        <v>222052000</v>
      </c>
      <c r="AF6551" s="4">
        <v>229635000</v>
      </c>
      <c r="AG6551" s="4">
        <v>232392000</v>
      </c>
    </row>
    <row r="6552" spans="1:33">
      <c r="A6552" t="s">
        <v>424</v>
      </c>
      <c r="B6552" t="s">
        <v>132</v>
      </c>
      <c r="C6552" s="4">
        <v>92253100</v>
      </c>
      <c r="D6552" s="4">
        <v>87704100</v>
      </c>
      <c r="E6552" s="4">
        <v>90393700</v>
      </c>
      <c r="F6552" s="4">
        <v>93538100</v>
      </c>
      <c r="G6552" s="4">
        <v>96748700</v>
      </c>
      <c r="H6552" s="4">
        <v>104350000</v>
      </c>
      <c r="I6552" s="4">
        <v>109648000</v>
      </c>
      <c r="J6552" s="4">
        <v>114992000</v>
      </c>
      <c r="K6552" s="4">
        <v>120668000</v>
      </c>
      <c r="L6552" s="4">
        <v>125670000</v>
      </c>
      <c r="M6552" s="4">
        <v>129100000</v>
      </c>
      <c r="N6552" s="4">
        <v>133818000</v>
      </c>
      <c r="O6552" s="4">
        <v>137720000</v>
      </c>
      <c r="P6552" s="4">
        <v>142342000</v>
      </c>
      <c r="Q6552" s="4">
        <v>148534000</v>
      </c>
      <c r="R6552" s="4">
        <v>152756000</v>
      </c>
      <c r="S6552" s="4">
        <v>157303000</v>
      </c>
      <c r="T6552" s="4">
        <v>162098000</v>
      </c>
      <c r="U6552" s="4">
        <v>168623000</v>
      </c>
      <c r="V6552" s="4">
        <v>173275000</v>
      </c>
      <c r="W6552" s="4">
        <v>174613000</v>
      </c>
      <c r="X6552" s="4">
        <v>176716000</v>
      </c>
      <c r="Y6552" s="4">
        <v>182488000</v>
      </c>
      <c r="Z6552" s="4">
        <v>180495000</v>
      </c>
      <c r="AA6552" s="4">
        <v>174287000</v>
      </c>
      <c r="AB6552" s="4">
        <v>172770000</v>
      </c>
      <c r="AC6552" s="4">
        <v>177256000</v>
      </c>
      <c r="AD6552" s="4">
        <v>170212000</v>
      </c>
      <c r="AE6552" s="4">
        <v>171487000</v>
      </c>
      <c r="AF6552" s="4">
        <v>170052000</v>
      </c>
      <c r="AG6552" s="4">
        <v>172594000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18445900</v>
      </c>
      <c r="D6558" s="4">
        <v>18445900</v>
      </c>
      <c r="E6558" s="4">
        <v>18445900</v>
      </c>
      <c r="F6558" s="4">
        <v>18445900</v>
      </c>
      <c r="G6558" s="4">
        <v>18445900</v>
      </c>
      <c r="H6558" s="4">
        <v>18445900</v>
      </c>
      <c r="I6558" s="4">
        <v>18445900</v>
      </c>
      <c r="J6558" s="4">
        <v>18445900</v>
      </c>
      <c r="K6558" s="4">
        <v>18445900</v>
      </c>
      <c r="L6558" s="4">
        <v>18445900</v>
      </c>
      <c r="M6558" s="4">
        <v>18445900</v>
      </c>
      <c r="N6558" s="4">
        <v>18445900</v>
      </c>
      <c r="O6558" s="4">
        <v>18445900</v>
      </c>
      <c r="P6558" s="4">
        <v>18445900</v>
      </c>
      <c r="Q6558" s="4">
        <v>18445900</v>
      </c>
      <c r="R6558" s="4">
        <v>18445900</v>
      </c>
      <c r="S6558" s="4">
        <v>16601300</v>
      </c>
      <c r="T6558" s="4">
        <v>14387800</v>
      </c>
      <c r="U6558" s="4">
        <v>14387800</v>
      </c>
      <c r="V6558" s="4">
        <v>14387800</v>
      </c>
      <c r="W6558" s="4">
        <v>14387800</v>
      </c>
      <c r="X6558" s="4">
        <v>14387800</v>
      </c>
      <c r="Y6558" s="4">
        <v>14387800</v>
      </c>
      <c r="Z6558" s="4">
        <v>14387800</v>
      </c>
      <c r="AA6558" s="4">
        <v>14387800</v>
      </c>
      <c r="AB6558" s="4">
        <v>14387800</v>
      </c>
      <c r="AC6558" s="4">
        <v>14387800</v>
      </c>
      <c r="AD6558" s="4">
        <v>14387800</v>
      </c>
      <c r="AE6558" s="4">
        <v>14387800</v>
      </c>
      <c r="AF6558" s="4">
        <v>14387800</v>
      </c>
      <c r="AG6558" s="4">
        <v>14387800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93301700</v>
      </c>
      <c r="F6560" s="4">
        <v>101070000</v>
      </c>
      <c r="G6560" s="4">
        <v>108070000</v>
      </c>
      <c r="H6560" s="4">
        <v>121984000</v>
      </c>
      <c r="I6560" s="4">
        <v>131374000</v>
      </c>
      <c r="J6560" s="4">
        <v>140337000</v>
      </c>
      <c r="K6560" s="4">
        <v>149044000</v>
      </c>
      <c r="L6560" s="4">
        <v>156385000</v>
      </c>
      <c r="M6560" s="4">
        <v>161848000</v>
      </c>
      <c r="N6560" s="4">
        <v>166799000</v>
      </c>
      <c r="O6560" s="4">
        <v>172006000</v>
      </c>
      <c r="P6560" s="4">
        <v>175848000</v>
      </c>
      <c r="Q6560" s="4">
        <v>182506000</v>
      </c>
      <c r="R6560" s="4">
        <v>187713000</v>
      </c>
      <c r="S6560" s="4">
        <v>191811000</v>
      </c>
      <c r="T6560" s="4">
        <v>196676000</v>
      </c>
      <c r="U6560" s="4">
        <v>201798000</v>
      </c>
      <c r="V6560" s="4">
        <v>205554000</v>
      </c>
      <c r="W6560" s="4">
        <v>208969000</v>
      </c>
      <c r="X6560" s="4">
        <v>211444000</v>
      </c>
      <c r="Y6560" s="4">
        <v>214517000</v>
      </c>
      <c r="Z6560" s="4">
        <v>216993000</v>
      </c>
      <c r="AA6560" s="4">
        <v>220578000</v>
      </c>
      <c r="AB6560" s="4">
        <v>223139000</v>
      </c>
      <c r="AC6560" s="4">
        <v>226639000</v>
      </c>
      <c r="AD6560" s="4">
        <v>230395000</v>
      </c>
      <c r="AE6560" s="4">
        <v>231504000</v>
      </c>
      <c r="AF6560" s="4">
        <v>233041000</v>
      </c>
      <c r="AG6560" s="4">
        <v>233809000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81662.2</v>
      </c>
      <c r="G6561">
        <v>163324</v>
      </c>
      <c r="H6561">
        <v>326649</v>
      </c>
      <c r="I6561">
        <v>489973</v>
      </c>
      <c r="J6561">
        <v>653298</v>
      </c>
      <c r="K6561">
        <v>816622</v>
      </c>
      <c r="L6561">
        <v>979947</v>
      </c>
      <c r="M6561" s="4">
        <v>1061610</v>
      </c>
      <c r="N6561" s="4">
        <v>1143270</v>
      </c>
      <c r="O6561" s="4">
        <v>1224930</v>
      </c>
      <c r="P6561" s="4">
        <v>1306600</v>
      </c>
      <c r="Q6561" s="4">
        <v>1469920</v>
      </c>
      <c r="R6561" s="4">
        <v>1633240</v>
      </c>
      <c r="S6561" s="4">
        <v>1796570</v>
      </c>
      <c r="T6561" s="4">
        <v>2041560</v>
      </c>
      <c r="U6561" s="4">
        <v>2286540</v>
      </c>
      <c r="V6561" s="4">
        <v>2449870</v>
      </c>
      <c r="W6561" s="4">
        <v>2613190</v>
      </c>
      <c r="X6561" s="4">
        <v>2776520</v>
      </c>
      <c r="Y6561" s="4">
        <v>2939840</v>
      </c>
      <c r="Z6561" s="4">
        <v>3103170</v>
      </c>
      <c r="AA6561" s="4">
        <v>3348150</v>
      </c>
      <c r="AB6561" s="4">
        <v>3511480</v>
      </c>
      <c r="AC6561" s="4">
        <v>3756460</v>
      </c>
      <c r="AD6561" s="4">
        <v>4083110</v>
      </c>
      <c r="AE6561" s="4">
        <v>4164770</v>
      </c>
      <c r="AF6561" s="4">
        <v>4328100</v>
      </c>
      <c r="AG6561" s="4">
        <v>4409760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 s="4">
        <v>67458500</v>
      </c>
      <c r="D6566" s="4">
        <v>67458500</v>
      </c>
      <c r="E6566" s="4">
        <v>67458500</v>
      </c>
      <c r="F6566" s="4">
        <v>67458500</v>
      </c>
      <c r="G6566" s="4">
        <v>67458500</v>
      </c>
      <c r="H6566" s="4">
        <v>67458500</v>
      </c>
      <c r="I6566" s="4">
        <v>67458500</v>
      </c>
      <c r="J6566" s="4">
        <v>67458500</v>
      </c>
      <c r="K6566" s="4">
        <v>67458500</v>
      </c>
      <c r="L6566" s="4">
        <v>67458500</v>
      </c>
      <c r="M6566" s="4">
        <v>67458500</v>
      </c>
      <c r="N6566" s="4">
        <v>67458500</v>
      </c>
      <c r="O6566" s="4">
        <v>67458500</v>
      </c>
      <c r="P6566" s="4">
        <v>67458500</v>
      </c>
      <c r="Q6566" s="4">
        <v>67458500</v>
      </c>
      <c r="R6566" s="4">
        <v>67458500</v>
      </c>
      <c r="S6566" s="4">
        <v>67458500</v>
      </c>
      <c r="T6566" s="4">
        <v>67458500</v>
      </c>
      <c r="U6566" s="4">
        <v>67458500</v>
      </c>
      <c r="V6566" s="4">
        <v>67458500</v>
      </c>
      <c r="W6566" s="4">
        <v>67458500</v>
      </c>
      <c r="X6566" s="4">
        <v>67458500</v>
      </c>
      <c r="Y6566" s="4">
        <v>67458500</v>
      </c>
      <c r="Z6566" s="4">
        <v>67458500</v>
      </c>
      <c r="AA6566" s="4">
        <v>67458500</v>
      </c>
      <c r="AB6566" s="4">
        <v>67458500</v>
      </c>
      <c r="AC6566" s="4">
        <v>67458500</v>
      </c>
      <c r="AD6566" s="4">
        <v>67458500</v>
      </c>
      <c r="AE6566" s="4">
        <v>67458500</v>
      </c>
      <c r="AF6566" s="4">
        <v>67458500</v>
      </c>
      <c r="AG6566" s="4">
        <v>67458500</v>
      </c>
    </row>
    <row r="6567" spans="1:33">
      <c r="A6567" t="s">
        <v>409</v>
      </c>
      <c r="B6567" t="s">
        <v>132</v>
      </c>
      <c r="C6567" s="4">
        <v>611531000</v>
      </c>
      <c r="D6567" s="4">
        <v>656887000</v>
      </c>
      <c r="E6567" s="4">
        <v>667789000</v>
      </c>
      <c r="F6567" s="4">
        <v>672750000</v>
      </c>
      <c r="G6567" s="4">
        <v>677632000</v>
      </c>
      <c r="H6567" s="4">
        <v>654496000</v>
      </c>
      <c r="I6567" s="4">
        <v>654596000</v>
      </c>
      <c r="J6567" s="4">
        <v>643726000</v>
      </c>
      <c r="K6567" s="4">
        <v>620442000</v>
      </c>
      <c r="L6567" s="4">
        <v>597154000</v>
      </c>
      <c r="M6567" s="4">
        <v>581484000</v>
      </c>
      <c r="N6567" s="4">
        <v>571532000</v>
      </c>
      <c r="O6567" s="4">
        <v>555033000</v>
      </c>
      <c r="P6567" s="4">
        <v>561729000</v>
      </c>
      <c r="Q6567" s="4">
        <v>539851000</v>
      </c>
      <c r="R6567" s="4">
        <v>537129000</v>
      </c>
      <c r="S6567" s="4">
        <v>537940000</v>
      </c>
      <c r="T6567" s="4">
        <v>505702000</v>
      </c>
      <c r="U6567" s="4">
        <v>457472000</v>
      </c>
      <c r="V6567" s="4">
        <v>450273000</v>
      </c>
      <c r="W6567" s="4">
        <v>456669000</v>
      </c>
      <c r="X6567" s="4">
        <v>464861000</v>
      </c>
      <c r="Y6567" s="4">
        <v>471862000</v>
      </c>
      <c r="Z6567" s="4">
        <v>478481000</v>
      </c>
      <c r="AA6567" s="4">
        <v>470930000</v>
      </c>
      <c r="AB6567" s="4">
        <v>481937000</v>
      </c>
      <c r="AC6567" s="4">
        <v>415547000</v>
      </c>
      <c r="AD6567" s="4">
        <v>345509000</v>
      </c>
      <c r="AE6567" s="4">
        <v>351054000</v>
      </c>
      <c r="AF6567" s="4">
        <v>363042000</v>
      </c>
      <c r="AG6567" s="4">
        <v>367400000</v>
      </c>
    </row>
    <row r="6568" spans="1:33">
      <c r="A6568" t="s">
        <v>408</v>
      </c>
      <c r="B6568" t="s">
        <v>132</v>
      </c>
      <c r="C6568" s="4">
        <v>617018000</v>
      </c>
      <c r="D6568" s="4">
        <v>586592000</v>
      </c>
      <c r="E6568" s="4">
        <v>604581000</v>
      </c>
      <c r="F6568" s="4">
        <v>625612000</v>
      </c>
      <c r="G6568" s="4">
        <v>647085000</v>
      </c>
      <c r="H6568" s="4">
        <v>697925000</v>
      </c>
      <c r="I6568" s="4">
        <v>733361000</v>
      </c>
      <c r="J6568" s="4">
        <v>769100000</v>
      </c>
      <c r="K6568" s="4">
        <v>807067000</v>
      </c>
      <c r="L6568" s="4">
        <v>840520000</v>
      </c>
      <c r="M6568" s="4">
        <v>863458000</v>
      </c>
      <c r="N6568" s="4">
        <v>895019000</v>
      </c>
      <c r="O6568" s="4">
        <v>921115000</v>
      </c>
      <c r="P6568" s="4">
        <v>952026000</v>
      </c>
      <c r="Q6568" s="4">
        <v>993442000</v>
      </c>
      <c r="R6568" s="4">
        <v>1021680000</v>
      </c>
      <c r="S6568" s="4">
        <v>1052090000</v>
      </c>
      <c r="T6568" s="4">
        <v>1084160000</v>
      </c>
      <c r="U6568" s="4">
        <v>1127810000</v>
      </c>
      <c r="V6568" s="4">
        <v>1158920000</v>
      </c>
      <c r="W6568" s="4">
        <v>1167870000</v>
      </c>
      <c r="X6568" s="4">
        <v>1181930000</v>
      </c>
      <c r="Y6568" s="4">
        <v>1220540000</v>
      </c>
      <c r="Z6568" s="4">
        <v>1207200000</v>
      </c>
      <c r="AA6568" s="4">
        <v>1165690000</v>
      </c>
      <c r="AB6568" s="4">
        <v>1155540000</v>
      </c>
      <c r="AC6568" s="4">
        <v>1185540000</v>
      </c>
      <c r="AD6568" s="4">
        <v>1138430000</v>
      </c>
      <c r="AE6568" s="4">
        <v>1146960000</v>
      </c>
      <c r="AF6568" s="4">
        <v>1137360000</v>
      </c>
      <c r="AG6568" s="4">
        <v>1154360000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148842000</v>
      </c>
      <c r="D6574" s="4">
        <v>148842000</v>
      </c>
      <c r="E6574" s="4">
        <v>148842000</v>
      </c>
      <c r="F6574" s="4">
        <v>148842000</v>
      </c>
      <c r="G6574" s="4">
        <v>148842000</v>
      </c>
      <c r="H6574" s="4">
        <v>148842000</v>
      </c>
      <c r="I6574" s="4">
        <v>148842000</v>
      </c>
      <c r="J6574" s="4">
        <v>148842000</v>
      </c>
      <c r="K6574" s="4">
        <v>148842000</v>
      </c>
      <c r="L6574" s="4">
        <v>148842000</v>
      </c>
      <c r="M6574" s="4">
        <v>148842000</v>
      </c>
      <c r="N6574" s="4">
        <v>148842000</v>
      </c>
      <c r="O6574" s="4">
        <v>148842000</v>
      </c>
      <c r="P6574" s="4">
        <v>148842000</v>
      </c>
      <c r="Q6574" s="4">
        <v>148842000</v>
      </c>
      <c r="R6574" s="4">
        <v>148842000</v>
      </c>
      <c r="S6574" s="4">
        <v>133958000</v>
      </c>
      <c r="T6574" s="4">
        <v>116097000</v>
      </c>
      <c r="U6574" s="4">
        <v>116097000</v>
      </c>
      <c r="V6574" s="4">
        <v>116097000</v>
      </c>
      <c r="W6574" s="4">
        <v>116097000</v>
      </c>
      <c r="X6574" s="4">
        <v>116097000</v>
      </c>
      <c r="Y6574" s="4">
        <v>116097000</v>
      </c>
      <c r="Z6574" s="4">
        <v>116097000</v>
      </c>
      <c r="AA6574" s="4">
        <v>116097000</v>
      </c>
      <c r="AB6574" s="4">
        <v>116097000</v>
      </c>
      <c r="AC6574" s="4">
        <v>116097000</v>
      </c>
      <c r="AD6574" s="4">
        <v>116097000</v>
      </c>
      <c r="AE6574" s="4">
        <v>116097000</v>
      </c>
      <c r="AF6574" s="4">
        <v>116097000</v>
      </c>
      <c r="AG6574" s="4">
        <v>116097000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37555900</v>
      </c>
      <c r="F6576" s="4">
        <v>40682700</v>
      </c>
      <c r="G6576" s="4">
        <v>43500300</v>
      </c>
      <c r="H6576" s="4">
        <v>49101000</v>
      </c>
      <c r="I6576" s="4">
        <v>52880700</v>
      </c>
      <c r="J6576" s="4">
        <v>56488500</v>
      </c>
      <c r="K6576" s="4">
        <v>59993300</v>
      </c>
      <c r="L6576" s="4">
        <v>62948300</v>
      </c>
      <c r="M6576" s="4">
        <v>65147400</v>
      </c>
      <c r="N6576" s="4">
        <v>67140300</v>
      </c>
      <c r="O6576" s="4">
        <v>69236300</v>
      </c>
      <c r="P6576" s="4">
        <v>70782500</v>
      </c>
      <c r="Q6576" s="4">
        <v>73462600</v>
      </c>
      <c r="R6576" s="4">
        <v>75558600</v>
      </c>
      <c r="S6576" s="4">
        <v>77207900</v>
      </c>
      <c r="T6576" s="4">
        <v>79166400</v>
      </c>
      <c r="U6576" s="4">
        <v>81228000</v>
      </c>
      <c r="V6576" s="4">
        <v>82739900</v>
      </c>
      <c r="W6576" s="4">
        <v>84114300</v>
      </c>
      <c r="X6576" s="4">
        <v>85110800</v>
      </c>
      <c r="Y6576" s="4">
        <v>86347700</v>
      </c>
      <c r="Z6576" s="4">
        <v>87344200</v>
      </c>
      <c r="AA6576" s="4">
        <v>88787300</v>
      </c>
      <c r="AB6576" s="4">
        <v>89818100</v>
      </c>
      <c r="AC6576" s="4">
        <v>91226900</v>
      </c>
      <c r="AD6576" s="4">
        <v>92738800</v>
      </c>
      <c r="AE6576" s="4">
        <v>93185500</v>
      </c>
      <c r="AF6576" s="4">
        <v>93804000</v>
      </c>
      <c r="AG6576" s="4">
        <v>94113200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546183</v>
      </c>
      <c r="G6577" s="4">
        <v>1092370</v>
      </c>
      <c r="H6577" s="4">
        <v>2184730</v>
      </c>
      <c r="I6577" s="4">
        <v>3277100</v>
      </c>
      <c r="J6577" s="4">
        <v>4369460</v>
      </c>
      <c r="K6577" s="4">
        <v>5461830</v>
      </c>
      <c r="L6577" s="4">
        <v>6554190</v>
      </c>
      <c r="M6577" s="4">
        <v>7100370</v>
      </c>
      <c r="N6577" s="4">
        <v>7646560</v>
      </c>
      <c r="O6577" s="4">
        <v>8192740</v>
      </c>
      <c r="P6577" s="4">
        <v>8738920</v>
      </c>
      <c r="Q6577" s="4">
        <v>9831290</v>
      </c>
      <c r="R6577" s="4">
        <v>10923700</v>
      </c>
      <c r="S6577" s="4">
        <v>12016000</v>
      </c>
      <c r="T6577" s="4">
        <v>13654600</v>
      </c>
      <c r="U6577" s="4">
        <v>15293100</v>
      </c>
      <c r="V6577" s="4">
        <v>16385500</v>
      </c>
      <c r="W6577" s="4">
        <v>17477800</v>
      </c>
      <c r="X6577" s="4">
        <v>18570200</v>
      </c>
      <c r="Y6577" s="4">
        <v>19662600</v>
      </c>
      <c r="Z6577" s="4">
        <v>20754900</v>
      </c>
      <c r="AA6577" s="4">
        <v>22393500</v>
      </c>
      <c r="AB6577" s="4">
        <v>23485900</v>
      </c>
      <c r="AC6577" s="4">
        <v>25124400</v>
      </c>
      <c r="AD6577" s="4">
        <v>27309100</v>
      </c>
      <c r="AE6577" s="4">
        <v>27855300</v>
      </c>
      <c r="AF6577" s="4">
        <v>28947700</v>
      </c>
      <c r="AG6577" s="4">
        <v>29493900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 s="4">
        <v>379418000</v>
      </c>
      <c r="D6582" s="4">
        <v>379418000</v>
      </c>
      <c r="E6582" s="4">
        <v>379418000</v>
      </c>
      <c r="F6582" s="4">
        <v>379418000</v>
      </c>
      <c r="G6582" s="4">
        <v>379418000</v>
      </c>
      <c r="H6582" s="4">
        <v>379418000</v>
      </c>
      <c r="I6582" s="4">
        <v>379418000</v>
      </c>
      <c r="J6582" s="4">
        <v>379418000</v>
      </c>
      <c r="K6582" s="4">
        <v>379418000</v>
      </c>
      <c r="L6582" s="4">
        <v>379418000</v>
      </c>
      <c r="M6582" s="4">
        <v>379418000</v>
      </c>
      <c r="N6582" s="4">
        <v>379418000</v>
      </c>
      <c r="O6582" s="4">
        <v>379418000</v>
      </c>
      <c r="P6582" s="4">
        <v>379418000</v>
      </c>
      <c r="Q6582" s="4">
        <v>379418000</v>
      </c>
      <c r="R6582" s="4">
        <v>379418000</v>
      </c>
      <c r="S6582" s="4">
        <v>379418000</v>
      </c>
      <c r="T6582" s="4">
        <v>379418000</v>
      </c>
      <c r="U6582" s="4">
        <v>379418000</v>
      </c>
      <c r="V6582" s="4">
        <v>379418000</v>
      </c>
      <c r="W6582" s="4">
        <v>379418000</v>
      </c>
      <c r="X6582" s="4">
        <v>379418000</v>
      </c>
      <c r="Y6582" s="4">
        <v>379418000</v>
      </c>
      <c r="Z6582" s="4">
        <v>379418000</v>
      </c>
      <c r="AA6582" s="4">
        <v>379418000</v>
      </c>
      <c r="AB6582" s="4">
        <v>379418000</v>
      </c>
      <c r="AC6582" s="4">
        <v>379418000</v>
      </c>
      <c r="AD6582" s="4">
        <v>379418000</v>
      </c>
      <c r="AE6582" s="4">
        <v>379418000</v>
      </c>
      <c r="AF6582" s="4">
        <v>379418000</v>
      </c>
      <c r="AG6582" s="4">
        <v>379418000</v>
      </c>
    </row>
    <row r="6583" spans="1:33">
      <c r="A6583" t="s">
        <v>393</v>
      </c>
      <c r="B6583" t="s">
        <v>132</v>
      </c>
      <c r="C6583" s="4">
        <v>20261600000</v>
      </c>
      <c r="D6583" s="4">
        <v>21764300000</v>
      </c>
      <c r="E6583" s="4">
        <v>22125500000</v>
      </c>
      <c r="F6583" s="4">
        <v>22289900000</v>
      </c>
      <c r="G6583" s="4">
        <v>22451700000</v>
      </c>
      <c r="H6583" s="4">
        <v>21685100000</v>
      </c>
      <c r="I6583" s="4">
        <v>21688400000</v>
      </c>
      <c r="J6583" s="4">
        <v>21328300000</v>
      </c>
      <c r="K6583" s="4">
        <v>20556800000</v>
      </c>
      <c r="L6583" s="4">
        <v>19785200000</v>
      </c>
      <c r="M6583" s="4">
        <v>19266000000</v>
      </c>
      <c r="N6583" s="4">
        <v>18936300000</v>
      </c>
      <c r="O6583" s="4">
        <v>18389600000</v>
      </c>
      <c r="P6583" s="4">
        <v>18611500000</v>
      </c>
      <c r="Q6583" s="4">
        <v>17886600000</v>
      </c>
      <c r="R6583" s="4">
        <v>17796500000</v>
      </c>
      <c r="S6583" s="4">
        <v>17823300000</v>
      </c>
      <c r="T6583" s="4">
        <v>16755200000</v>
      </c>
      <c r="U6583" s="4">
        <v>15157200000</v>
      </c>
      <c r="V6583" s="4">
        <v>14918700000</v>
      </c>
      <c r="W6583" s="4">
        <v>15130600000</v>
      </c>
      <c r="X6583" s="4">
        <v>15402000000</v>
      </c>
      <c r="Y6583" s="4">
        <v>15634000000</v>
      </c>
      <c r="Z6583" s="4">
        <v>15853300000</v>
      </c>
      <c r="AA6583" s="4">
        <v>15603100000</v>
      </c>
      <c r="AB6583" s="4">
        <v>15967800000</v>
      </c>
      <c r="AC6583" s="4">
        <v>13768100000</v>
      </c>
      <c r="AD6583" s="4">
        <v>11447600000</v>
      </c>
      <c r="AE6583" s="4">
        <v>11631300000</v>
      </c>
      <c r="AF6583" s="4">
        <v>12028500000</v>
      </c>
      <c r="AG6583" s="4">
        <v>12172900000</v>
      </c>
    </row>
    <row r="6584" spans="1:33">
      <c r="A6584" t="s">
        <v>392</v>
      </c>
      <c r="B6584" t="s">
        <v>132</v>
      </c>
      <c r="C6584" s="4">
        <v>599046000</v>
      </c>
      <c r="D6584" s="4">
        <v>569507000</v>
      </c>
      <c r="E6584" s="4">
        <v>586972000</v>
      </c>
      <c r="F6584" s="4">
        <v>607390000</v>
      </c>
      <c r="G6584" s="4">
        <v>628238000</v>
      </c>
      <c r="H6584" s="4">
        <v>677597000</v>
      </c>
      <c r="I6584" s="4">
        <v>712001000</v>
      </c>
      <c r="J6584" s="4">
        <v>746699000</v>
      </c>
      <c r="K6584" s="4">
        <v>783561000</v>
      </c>
      <c r="L6584" s="4">
        <v>816039000</v>
      </c>
      <c r="M6584" s="4">
        <v>838309000</v>
      </c>
      <c r="N6584" s="4">
        <v>868951000</v>
      </c>
      <c r="O6584" s="4">
        <v>894287000</v>
      </c>
      <c r="P6584" s="4">
        <v>924297000</v>
      </c>
      <c r="Q6584" s="4">
        <v>964507000</v>
      </c>
      <c r="R6584" s="4">
        <v>991923000</v>
      </c>
      <c r="S6584" s="4">
        <v>1021450000</v>
      </c>
      <c r="T6584" s="4">
        <v>1052590000</v>
      </c>
      <c r="U6584" s="4">
        <v>1094960000</v>
      </c>
      <c r="V6584" s="4">
        <v>1125160000</v>
      </c>
      <c r="W6584" s="4">
        <v>1133850000</v>
      </c>
      <c r="X6584" s="4">
        <v>1147500000</v>
      </c>
      <c r="Y6584" s="4">
        <v>1184990000</v>
      </c>
      <c r="Z6584" s="4">
        <v>1172040000</v>
      </c>
      <c r="AA6584" s="4">
        <v>1131730000</v>
      </c>
      <c r="AB6584" s="4">
        <v>1121880000</v>
      </c>
      <c r="AC6584" s="4">
        <v>1151010000</v>
      </c>
      <c r="AD6584" s="4">
        <v>1105270000</v>
      </c>
      <c r="AE6584" s="4">
        <v>1113550000</v>
      </c>
      <c r="AF6584" s="4">
        <v>1104230000</v>
      </c>
      <c r="AG6584" s="4">
        <v>1120740000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51142900</v>
      </c>
      <c r="F6592" s="4">
        <v>55400900</v>
      </c>
      <c r="G6592" s="4">
        <v>59237800</v>
      </c>
      <c r="H6592" s="4">
        <v>66864800</v>
      </c>
      <c r="I6592" s="4">
        <v>72011800</v>
      </c>
      <c r="J6592" s="4">
        <v>76924900</v>
      </c>
      <c r="K6592" s="4">
        <v>81697600</v>
      </c>
      <c r="L6592" s="4">
        <v>85721700</v>
      </c>
      <c r="M6592" s="4">
        <v>88716300</v>
      </c>
      <c r="N6592" s="4">
        <v>91430200</v>
      </c>
      <c r="O6592" s="4">
        <v>94284500</v>
      </c>
      <c r="P6592" s="4">
        <v>96390100</v>
      </c>
      <c r="Q6592" s="4">
        <v>100040000</v>
      </c>
      <c r="R6592" s="4">
        <v>102894000</v>
      </c>
      <c r="S6592" s="4">
        <v>105140000</v>
      </c>
      <c r="T6592" s="4">
        <v>107807000</v>
      </c>
      <c r="U6592" s="4">
        <v>110615000</v>
      </c>
      <c r="V6592" s="4">
        <v>112673000</v>
      </c>
      <c r="W6592" s="4">
        <v>114545000</v>
      </c>
      <c r="X6592" s="4">
        <v>115902000</v>
      </c>
      <c r="Y6592" s="4">
        <v>117587000</v>
      </c>
      <c r="Z6592" s="4">
        <v>118944000</v>
      </c>
      <c r="AA6592" s="4">
        <v>120909000</v>
      </c>
      <c r="AB6592" s="4">
        <v>122312000</v>
      </c>
      <c r="AC6592" s="4">
        <v>124231000</v>
      </c>
      <c r="AD6592" s="4">
        <v>126290000</v>
      </c>
      <c r="AE6592" s="4">
        <v>126898000</v>
      </c>
      <c r="AF6592" s="4">
        <v>127740000</v>
      </c>
      <c r="AG6592" s="4">
        <v>128161000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530274</v>
      </c>
      <c r="G6593" s="4">
        <v>1060550</v>
      </c>
      <c r="H6593" s="4">
        <v>2121100</v>
      </c>
      <c r="I6593" s="4">
        <v>3181650</v>
      </c>
      <c r="J6593" s="4">
        <v>4242190</v>
      </c>
      <c r="K6593" s="4">
        <v>5302740</v>
      </c>
      <c r="L6593" s="4">
        <v>6363290</v>
      </c>
      <c r="M6593" s="4">
        <v>6893570</v>
      </c>
      <c r="N6593" s="4">
        <v>7423840</v>
      </c>
      <c r="O6593" s="4">
        <v>7954120</v>
      </c>
      <c r="P6593" s="4">
        <v>8484390</v>
      </c>
      <c r="Q6593" s="4">
        <v>9544940</v>
      </c>
      <c r="R6593" s="4">
        <v>10605500</v>
      </c>
      <c r="S6593" s="4">
        <v>11666000</v>
      </c>
      <c r="T6593" s="4">
        <v>13256900</v>
      </c>
      <c r="U6593" s="4">
        <v>14847700</v>
      </c>
      <c r="V6593" s="4">
        <v>15908200</v>
      </c>
      <c r="W6593" s="4">
        <v>16968800</v>
      </c>
      <c r="X6593" s="4">
        <v>18029300</v>
      </c>
      <c r="Y6593" s="4">
        <v>19089900</v>
      </c>
      <c r="Z6593" s="4">
        <v>20150400</v>
      </c>
      <c r="AA6593" s="4">
        <v>21741200</v>
      </c>
      <c r="AB6593" s="4">
        <v>22801800</v>
      </c>
      <c r="AC6593" s="4">
        <v>24392600</v>
      </c>
      <c r="AD6593" s="4">
        <v>26513700</v>
      </c>
      <c r="AE6593" s="4">
        <v>27044000</v>
      </c>
      <c r="AF6593" s="4">
        <v>28104500</v>
      </c>
      <c r="AG6593" s="4">
        <v>28634800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 s="4">
        <v>1846600000</v>
      </c>
      <c r="D6598" s="4">
        <v>1846600000</v>
      </c>
      <c r="E6598" s="4">
        <v>1846600000</v>
      </c>
      <c r="F6598" s="4">
        <v>1846600000</v>
      </c>
      <c r="G6598" s="4">
        <v>1846600000</v>
      </c>
      <c r="H6598" s="4">
        <v>1846600000</v>
      </c>
      <c r="I6598" s="4">
        <v>1846600000</v>
      </c>
      <c r="J6598" s="4">
        <v>1846600000</v>
      </c>
      <c r="K6598" s="4">
        <v>1846600000</v>
      </c>
      <c r="L6598" s="4">
        <v>1846600000</v>
      </c>
      <c r="M6598" s="4">
        <v>1846600000</v>
      </c>
      <c r="N6598" s="4">
        <v>1846600000</v>
      </c>
      <c r="O6598" s="4">
        <v>1846600000</v>
      </c>
      <c r="P6598" s="4">
        <v>1846600000</v>
      </c>
      <c r="Q6598" s="4">
        <v>1846600000</v>
      </c>
      <c r="R6598" s="4">
        <v>1846600000</v>
      </c>
      <c r="S6598" s="4">
        <v>1846600000</v>
      </c>
      <c r="T6598" s="4">
        <v>1846600000</v>
      </c>
      <c r="U6598" s="4">
        <v>1846600000</v>
      </c>
      <c r="V6598" s="4">
        <v>1846600000</v>
      </c>
      <c r="W6598" s="4">
        <v>1846600000</v>
      </c>
      <c r="X6598" s="4">
        <v>1846600000</v>
      </c>
      <c r="Y6598" s="4">
        <v>1846600000</v>
      </c>
      <c r="Z6598" s="4">
        <v>1846600000</v>
      </c>
      <c r="AA6598" s="4">
        <v>1846600000</v>
      </c>
      <c r="AB6598" s="4">
        <v>1846600000</v>
      </c>
      <c r="AC6598" s="4">
        <v>1846600000</v>
      </c>
      <c r="AD6598" s="4">
        <v>1846600000</v>
      </c>
      <c r="AE6598" s="4">
        <v>1846600000</v>
      </c>
      <c r="AF6598" s="4">
        <v>1846600000</v>
      </c>
      <c r="AG6598" s="4">
        <v>1846600000</v>
      </c>
    </row>
    <row r="6599" spans="1:33">
      <c r="A6599" t="s">
        <v>377</v>
      </c>
      <c r="B6599" t="s">
        <v>132</v>
      </c>
      <c r="C6599" s="4">
        <v>2947140000</v>
      </c>
      <c r="D6599" s="4">
        <v>3165720000</v>
      </c>
      <c r="E6599" s="4">
        <v>3218260000</v>
      </c>
      <c r="F6599" s="4">
        <v>3242170000</v>
      </c>
      <c r="G6599" s="4">
        <v>3265700000</v>
      </c>
      <c r="H6599" s="4">
        <v>3154200000</v>
      </c>
      <c r="I6599" s="4">
        <v>3154680000</v>
      </c>
      <c r="J6599" s="4">
        <v>3102290000</v>
      </c>
      <c r="K6599" s="4">
        <v>2990080000</v>
      </c>
      <c r="L6599" s="4">
        <v>2877850000</v>
      </c>
      <c r="M6599" s="4">
        <v>2802330000</v>
      </c>
      <c r="N6599" s="4">
        <v>2754370000</v>
      </c>
      <c r="O6599" s="4">
        <v>2674860000</v>
      </c>
      <c r="P6599" s="4">
        <v>2707130000</v>
      </c>
      <c r="Q6599" s="4">
        <v>2601690000</v>
      </c>
      <c r="R6599" s="4">
        <v>2588580000</v>
      </c>
      <c r="S6599" s="4">
        <v>2592480000</v>
      </c>
      <c r="T6599" s="4">
        <v>2437120000</v>
      </c>
      <c r="U6599" s="4">
        <v>2204690000</v>
      </c>
      <c r="V6599" s="4">
        <v>2169990000</v>
      </c>
      <c r="W6599" s="4">
        <v>2200820000</v>
      </c>
      <c r="X6599" s="4">
        <v>2240290000</v>
      </c>
      <c r="Y6599" s="4">
        <v>2274030000</v>
      </c>
      <c r="Z6599" s="4">
        <v>2305930000</v>
      </c>
      <c r="AA6599" s="4">
        <v>2269540000</v>
      </c>
      <c r="AB6599" s="4">
        <v>2322590000</v>
      </c>
      <c r="AC6599" s="4">
        <v>2002640000</v>
      </c>
      <c r="AD6599" s="4">
        <v>1665100000</v>
      </c>
      <c r="AE6599" s="4">
        <v>1691830000</v>
      </c>
      <c r="AF6599" s="4">
        <v>1749600000</v>
      </c>
      <c r="AG6599" s="4">
        <v>1770600000</v>
      </c>
    </row>
    <row r="6600" spans="1:33">
      <c r="A6600" t="s">
        <v>376</v>
      </c>
      <c r="B6600" t="s">
        <v>132</v>
      </c>
      <c r="C6600" s="4">
        <v>59904600</v>
      </c>
      <c r="D6600" s="4">
        <v>56950700</v>
      </c>
      <c r="E6600" s="4">
        <v>58697200</v>
      </c>
      <c r="F6600" s="4">
        <v>60739000</v>
      </c>
      <c r="G6600" s="4">
        <v>62823800</v>
      </c>
      <c r="H6600" s="4">
        <v>67759700</v>
      </c>
      <c r="I6600" s="4">
        <v>71200100</v>
      </c>
      <c r="J6600" s="4">
        <v>74669900</v>
      </c>
      <c r="K6600" s="4">
        <v>78356100</v>
      </c>
      <c r="L6600" s="4">
        <v>81603900</v>
      </c>
      <c r="M6600" s="4">
        <v>83830900</v>
      </c>
      <c r="N6600" s="4">
        <v>86895100</v>
      </c>
      <c r="O6600" s="4">
        <v>89428700</v>
      </c>
      <c r="P6600" s="4">
        <v>92429700</v>
      </c>
      <c r="Q6600" s="4">
        <v>96450700</v>
      </c>
      <c r="R6600" s="4">
        <v>99192300</v>
      </c>
      <c r="S6600" s="4">
        <v>102145000</v>
      </c>
      <c r="T6600" s="4">
        <v>105259000</v>
      </c>
      <c r="U6600" s="4">
        <v>109496000</v>
      </c>
      <c r="V6600" s="4">
        <v>112516000</v>
      </c>
      <c r="W6600" s="4">
        <v>113385000</v>
      </c>
      <c r="X6600" s="4">
        <v>114750000</v>
      </c>
      <c r="Y6600" s="4">
        <v>118499000</v>
      </c>
      <c r="Z6600" s="4">
        <v>117204000</v>
      </c>
      <c r="AA6600" s="4">
        <v>113173000</v>
      </c>
      <c r="AB6600" s="4">
        <v>112188000</v>
      </c>
      <c r="AC6600" s="4">
        <v>115101000</v>
      </c>
      <c r="AD6600" s="4">
        <v>110527000</v>
      </c>
      <c r="AE6600" s="4">
        <v>111355000</v>
      </c>
      <c r="AF6600" s="4">
        <v>110423000</v>
      </c>
      <c r="AG6600" s="4">
        <v>112074000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10228600</v>
      </c>
      <c r="F6608" s="4">
        <v>11080200</v>
      </c>
      <c r="G6608" s="4">
        <v>11847600</v>
      </c>
      <c r="H6608" s="4">
        <v>13373000</v>
      </c>
      <c r="I6608" s="4">
        <v>14402400</v>
      </c>
      <c r="J6608" s="4">
        <v>15385000</v>
      </c>
      <c r="K6608" s="4">
        <v>16339500</v>
      </c>
      <c r="L6608" s="4">
        <v>17144300</v>
      </c>
      <c r="M6608" s="4">
        <v>17743300</v>
      </c>
      <c r="N6608" s="4">
        <v>18286000</v>
      </c>
      <c r="O6608" s="4">
        <v>18856900</v>
      </c>
      <c r="P6608" s="4">
        <v>19278000</v>
      </c>
      <c r="Q6608" s="4">
        <v>20008000</v>
      </c>
      <c r="R6608" s="4">
        <v>20578800</v>
      </c>
      <c r="S6608" s="4">
        <v>21028000</v>
      </c>
      <c r="T6608" s="4">
        <v>21561400</v>
      </c>
      <c r="U6608" s="4">
        <v>22122900</v>
      </c>
      <c r="V6608" s="4">
        <v>22534700</v>
      </c>
      <c r="W6608" s="4">
        <v>22909000</v>
      </c>
      <c r="X6608" s="4">
        <v>23180400</v>
      </c>
      <c r="Y6608" s="4">
        <v>23517300</v>
      </c>
      <c r="Z6608" s="4">
        <v>23788700</v>
      </c>
      <c r="AA6608" s="4">
        <v>24181800</v>
      </c>
      <c r="AB6608" s="4">
        <v>24462500</v>
      </c>
      <c r="AC6608" s="4">
        <v>24846200</v>
      </c>
      <c r="AD6608" s="4">
        <v>25258000</v>
      </c>
      <c r="AE6608" s="4">
        <v>25379600</v>
      </c>
      <c r="AF6608" s="4">
        <v>25548100</v>
      </c>
      <c r="AG6608" s="4">
        <v>25632300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53027.4</v>
      </c>
      <c r="G6609">
        <v>106055</v>
      </c>
      <c r="H6609">
        <v>212110</v>
      </c>
      <c r="I6609">
        <v>318165</v>
      </c>
      <c r="J6609">
        <v>424219</v>
      </c>
      <c r="K6609">
        <v>530274</v>
      </c>
      <c r="L6609">
        <v>636329</v>
      </c>
      <c r="M6609">
        <v>689357</v>
      </c>
      <c r="N6609">
        <v>742384</v>
      </c>
      <c r="O6609">
        <v>795412</v>
      </c>
      <c r="P6609">
        <v>848439</v>
      </c>
      <c r="Q6609">
        <v>954494</v>
      </c>
      <c r="R6609" s="4">
        <v>1060550</v>
      </c>
      <c r="S6609" s="4">
        <v>1166600</v>
      </c>
      <c r="T6609" s="4">
        <v>1325690</v>
      </c>
      <c r="U6609" s="4">
        <v>1484770</v>
      </c>
      <c r="V6609" s="4">
        <v>1590820</v>
      </c>
      <c r="W6609" s="4">
        <v>1696880</v>
      </c>
      <c r="X6609" s="4">
        <v>1802930</v>
      </c>
      <c r="Y6609" s="4">
        <v>1908990</v>
      </c>
      <c r="Z6609" s="4">
        <v>2015040</v>
      </c>
      <c r="AA6609" s="4">
        <v>2174120</v>
      </c>
      <c r="AB6609" s="4">
        <v>2280180</v>
      </c>
      <c r="AC6609" s="4">
        <v>2439260</v>
      </c>
      <c r="AD6609" s="4">
        <v>2651370</v>
      </c>
      <c r="AE6609" s="4">
        <v>2704400</v>
      </c>
      <c r="AF6609" s="4">
        <v>2810450</v>
      </c>
      <c r="AG6609" s="4">
        <v>2863480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 s="4">
        <v>242366000</v>
      </c>
      <c r="D6614" s="4">
        <v>242366000</v>
      </c>
      <c r="E6614" s="4">
        <v>242366000</v>
      </c>
      <c r="F6614" s="4">
        <v>242366000</v>
      </c>
      <c r="G6614" s="4">
        <v>242366000</v>
      </c>
      <c r="H6614" s="4">
        <v>242366000</v>
      </c>
      <c r="I6614" s="4">
        <v>242366000</v>
      </c>
      <c r="J6614" s="4">
        <v>242366000</v>
      </c>
      <c r="K6614" s="4">
        <v>242366000</v>
      </c>
      <c r="L6614" s="4">
        <v>242366000</v>
      </c>
      <c r="M6614" s="4">
        <v>242366000</v>
      </c>
      <c r="N6614" s="4">
        <v>242366000</v>
      </c>
      <c r="O6614" s="4">
        <v>242366000</v>
      </c>
      <c r="P6614" s="4">
        <v>242366000</v>
      </c>
      <c r="Q6614" s="4">
        <v>242366000</v>
      </c>
      <c r="R6614" s="4">
        <v>242366000</v>
      </c>
      <c r="S6614" s="4">
        <v>242366000</v>
      </c>
      <c r="T6614" s="4">
        <v>242366000</v>
      </c>
      <c r="U6614" s="4">
        <v>242366000</v>
      </c>
      <c r="V6614" s="4">
        <v>242366000</v>
      </c>
      <c r="W6614" s="4">
        <v>242366000</v>
      </c>
      <c r="X6614" s="4">
        <v>242366000</v>
      </c>
      <c r="Y6614" s="4">
        <v>242366000</v>
      </c>
      <c r="Z6614" s="4">
        <v>242366000</v>
      </c>
      <c r="AA6614" s="4">
        <v>242366000</v>
      </c>
      <c r="AB6614" s="4">
        <v>242366000</v>
      </c>
      <c r="AC6614" s="4">
        <v>242366000</v>
      </c>
      <c r="AD6614" s="4">
        <v>242366000</v>
      </c>
      <c r="AE6614" s="4">
        <v>242366000</v>
      </c>
      <c r="AF6614" s="4">
        <v>242366000</v>
      </c>
      <c r="AG6614" s="4">
        <v>242366000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124.47</v>
      </c>
      <c r="D6836">
        <v>123.46</v>
      </c>
      <c r="E6836">
        <v>123.414</v>
      </c>
      <c r="F6836">
        <v>122.77200000000001</v>
      </c>
      <c r="G6836">
        <v>121.437</v>
      </c>
      <c r="H6836">
        <v>120.35899999999999</v>
      </c>
      <c r="I6836">
        <v>119.172</v>
      </c>
      <c r="J6836">
        <v>118.077</v>
      </c>
      <c r="K6836">
        <v>117.2</v>
      </c>
      <c r="L6836">
        <v>115.633</v>
      </c>
      <c r="M6836">
        <v>114.482</v>
      </c>
      <c r="N6836">
        <v>113.86499999999999</v>
      </c>
      <c r="O6836">
        <v>112.86499999999999</v>
      </c>
      <c r="P6836">
        <v>111.776</v>
      </c>
      <c r="Q6836">
        <v>110.65600000000001</v>
      </c>
      <c r="R6836">
        <v>109.08199999999999</v>
      </c>
      <c r="S6836">
        <v>107.627</v>
      </c>
      <c r="T6836">
        <v>106.119</v>
      </c>
      <c r="U6836">
        <v>104.39700000000001</v>
      </c>
      <c r="V6836">
        <v>102.985</v>
      </c>
      <c r="W6836">
        <v>101.705</v>
      </c>
      <c r="X6836">
        <v>100.224</v>
      </c>
      <c r="Y6836">
        <v>99.148099999999999</v>
      </c>
      <c r="Z6836">
        <v>98.4602</v>
      </c>
      <c r="AA6836">
        <v>97.432400000000001</v>
      </c>
      <c r="AB6836">
        <v>97.277900000000002</v>
      </c>
      <c r="AC6836">
        <v>97.038700000000006</v>
      </c>
      <c r="AD6836">
        <v>96.579300000000003</v>
      </c>
      <c r="AE6836">
        <v>96.565899999999999</v>
      </c>
      <c r="AF6836">
        <v>96.736800000000002</v>
      </c>
      <c r="AG6836">
        <v>96.637200000000007</v>
      </c>
    </row>
    <row r="6837" spans="1:33">
      <c r="A6837" t="s">
        <v>139</v>
      </c>
      <c r="B6837" t="s">
        <v>132</v>
      </c>
      <c r="C6837">
        <v>215.523</v>
      </c>
      <c r="D6837">
        <v>227.04900000000001</v>
      </c>
      <c r="E6837">
        <v>230.44800000000001</v>
      </c>
      <c r="F6837">
        <v>233.09800000000001</v>
      </c>
      <c r="G6837">
        <v>235.73699999999999</v>
      </c>
      <c r="H6837">
        <v>231.92400000000001</v>
      </c>
      <c r="I6837">
        <v>233.96299999999999</v>
      </c>
      <c r="J6837">
        <v>232.845</v>
      </c>
      <c r="K6837">
        <v>228.255</v>
      </c>
      <c r="L6837">
        <v>223.41200000000001</v>
      </c>
      <c r="M6837">
        <v>220.173</v>
      </c>
      <c r="N6837">
        <v>219.02199999999999</v>
      </c>
      <c r="O6837">
        <v>215.703</v>
      </c>
      <c r="P6837">
        <v>219.30799999999999</v>
      </c>
      <c r="Q6837">
        <v>215.273</v>
      </c>
      <c r="R6837">
        <v>216.06899999999999</v>
      </c>
      <c r="S6837">
        <v>217.983</v>
      </c>
      <c r="T6837">
        <v>210.482</v>
      </c>
      <c r="U6837">
        <v>198.96199999999999</v>
      </c>
      <c r="V6837">
        <v>198.59399999999999</v>
      </c>
      <c r="W6837">
        <v>201.00399999999999</v>
      </c>
      <c r="X6837">
        <v>204.18299999999999</v>
      </c>
      <c r="Y6837">
        <v>208.29</v>
      </c>
      <c r="Z6837">
        <v>209.60400000000001</v>
      </c>
      <c r="AA6837">
        <v>205.42099999999999</v>
      </c>
      <c r="AB6837">
        <v>208.167</v>
      </c>
      <c r="AC6837">
        <v>190.68100000000001</v>
      </c>
      <c r="AD6837">
        <v>168.20400000000001</v>
      </c>
      <c r="AE6837">
        <v>170.28700000000001</v>
      </c>
      <c r="AF6837">
        <v>173.33</v>
      </c>
      <c r="AG6837">
        <v>175.50200000000001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5.63361</v>
      </c>
      <c r="D6841">
        <v>5.50983</v>
      </c>
      <c r="E6841">
        <v>5.9322699999999999</v>
      </c>
      <c r="F6841">
        <v>5.9488799999999999</v>
      </c>
      <c r="G6841">
        <v>5.9661</v>
      </c>
      <c r="H6841">
        <v>5.9828099999999997</v>
      </c>
      <c r="I6841">
        <v>6.0001800000000003</v>
      </c>
      <c r="J6841">
        <v>6.0178200000000004</v>
      </c>
      <c r="K6841">
        <v>6.0360699999999996</v>
      </c>
      <c r="L6841">
        <v>6.0551199999999996</v>
      </c>
      <c r="M6841">
        <v>6.0738799999999999</v>
      </c>
      <c r="N6841">
        <v>6.0949499999999999</v>
      </c>
      <c r="O6841">
        <v>6.1162400000000003</v>
      </c>
      <c r="P6841">
        <v>6.1388199999999999</v>
      </c>
      <c r="Q6841">
        <v>6.1616299999999997</v>
      </c>
      <c r="R6841">
        <v>6.1853199999999999</v>
      </c>
      <c r="S6841">
        <v>6.2093999999999996</v>
      </c>
      <c r="T6841">
        <v>6.2336999999999998</v>
      </c>
      <c r="U6841">
        <v>6.2587900000000003</v>
      </c>
      <c r="V6841">
        <v>6.2839200000000002</v>
      </c>
      <c r="W6841">
        <v>6.3093500000000002</v>
      </c>
      <c r="X6841">
        <v>6.3351100000000002</v>
      </c>
      <c r="Y6841">
        <v>6.3608399999999996</v>
      </c>
      <c r="Z6841">
        <v>6.3871700000000002</v>
      </c>
      <c r="AA6841">
        <v>6.4139699999999999</v>
      </c>
      <c r="AB6841">
        <v>6.4408200000000004</v>
      </c>
      <c r="AC6841">
        <v>6.4675900000000004</v>
      </c>
      <c r="AD6841">
        <v>6.4947499999999998</v>
      </c>
      <c r="AE6841">
        <v>6.5219100000000001</v>
      </c>
      <c r="AF6841">
        <v>6.5495900000000002</v>
      </c>
      <c r="AG6841">
        <v>6.5775100000000002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7" spans="1:33">
      <c r="C6847">
        <f>SUBTOTAL(9,C2959:C2978)/10^12</f>
        <v>32.725711519999997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opLeftCell="A61" workbookViewId="0">
      <selection activeCell="D108" sqref="D108"/>
    </sheetView>
  </sheetViews>
  <sheetFormatPr defaultRowHeight="15"/>
  <cols>
    <col min="1" max="1" width="13.42578125" customWidth="1"/>
    <col min="2" max="2" width="20" bestFit="1" customWidth="1"/>
    <col min="3" max="3" width="33.28515625" customWidth="1"/>
    <col min="4" max="4" width="20.7109375" bestFit="1" customWidth="1"/>
    <col min="5" max="34" width="20.42578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.7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154010364541.52444</v>
      </c>
      <c r="E8" s="19">
        <v>157976818848.3703</v>
      </c>
      <c r="F8" s="19">
        <v>162045427057.74814</v>
      </c>
      <c r="G8" s="19">
        <v>166218820088.60861</v>
      </c>
      <c r="H8" s="19">
        <v>170499696617.80826</v>
      </c>
      <c r="I8" s="19">
        <v>174890824825.17819</v>
      </c>
      <c r="J8" s="19">
        <v>179395044183.53583</v>
      </c>
      <c r="K8" s="19">
        <v>184015267294.79752</v>
      </c>
      <c r="L8" s="19">
        <v>188754481773.37918</v>
      </c>
      <c r="M8" s="19">
        <v>193615752178.10321</v>
      </c>
      <c r="N8" s="19">
        <v>198602221993.86017</v>
      </c>
      <c r="O8" s="19">
        <v>203717115664.30728</v>
      </c>
      <c r="P8" s="19">
        <v>208963740676.9183</v>
      </c>
      <c r="Q8" s="19">
        <v>214345489701.73218</v>
      </c>
      <c r="R8" s="19">
        <v>219865842785.18451</v>
      </c>
      <c r="S8" s="19">
        <v>225528369600.43954</v>
      </c>
      <c r="T8" s="19">
        <v>231336731755.67874</v>
      </c>
      <c r="U8" s="19">
        <v>237294685161.83768</v>
      </c>
      <c r="V8" s="19">
        <v>243406082461.32285</v>
      </c>
      <c r="W8" s="19">
        <v>249674875519.27887</v>
      </c>
      <c r="X8" s="19">
        <v>256105117979.01691</v>
      </c>
      <c r="Y8" s="19">
        <v>262700967883.25659</v>
      </c>
      <c r="Z8" s="19">
        <v>269466690362.87692</v>
      </c>
      <c r="AA8" s="19">
        <v>276406660394.91431</v>
      </c>
      <c r="AB8" s="19">
        <v>283525365631.59131</v>
      </c>
      <c r="AC8" s="19">
        <v>290827409302.20581</v>
      </c>
      <c r="AD8" s="19">
        <v>298317513189.75635</v>
      </c>
      <c r="AE8" s="19">
        <v>306000520684.22937</v>
      </c>
      <c r="AF8" s="19">
        <v>313881399914.52155</v>
      </c>
      <c r="AG8" s="19">
        <v>321965246961.02393</v>
      </c>
      <c r="AH8" s="19">
        <v>330257289150.9436</v>
      </c>
    </row>
    <row r="9" spans="3:34">
      <c r="C9" s="20" t="s">
        <v>2</v>
      </c>
      <c r="D9" s="19">
        <v>31578004600.644421</v>
      </c>
      <c r="E9" s="19">
        <v>31712560772.469147</v>
      </c>
      <c r="F9" s="19">
        <v>31847690297.917866</v>
      </c>
      <c r="G9" s="19">
        <v>31983395620.092022</v>
      </c>
      <c r="H9" s="19">
        <v>32119679192.503292</v>
      </c>
      <c r="I9" s="19">
        <v>32256543479.11795</v>
      </c>
      <c r="J9" s="19">
        <v>32393990954.401413</v>
      </c>
      <c r="K9" s="19">
        <v>32532024103.362957</v>
      </c>
      <c r="L9" s="19">
        <v>32670645421.600681</v>
      </c>
      <c r="M9" s="19">
        <v>32809857415.346607</v>
      </c>
      <c r="N9" s="19">
        <v>32949662601.511986</v>
      </c>
      <c r="O9" s="19">
        <v>33090063507.732811</v>
      </c>
      <c r="P9" s="19">
        <v>33231062672.415516</v>
      </c>
      <c r="Q9" s="19">
        <v>33372662644.782883</v>
      </c>
      <c r="R9" s="19">
        <v>33514865984.920097</v>
      </c>
      <c r="S9" s="19">
        <v>33657675263.821068</v>
      </c>
      <c r="T9" s="19">
        <v>33801093063.434891</v>
      </c>
      <c r="U9" s="19">
        <v>33945121976.712532</v>
      </c>
      <c r="V9" s="19">
        <v>34089764607.653713</v>
      </c>
      <c r="W9" s="19">
        <v>34235023571.353985</v>
      </c>
      <c r="X9" s="19">
        <v>34380901494.05201</v>
      </c>
      <c r="Y9" s="19">
        <v>34527401013.177055</v>
      </c>
      <c r="Z9" s="19">
        <v>34674524777.396645</v>
      </c>
      <c r="AA9" s="19">
        <v>34822275446.664482</v>
      </c>
      <c r="AB9" s="19">
        <v>34970655692.268532</v>
      </c>
      <c r="AC9" s="19">
        <v>35119668196.879295</v>
      </c>
      <c r="AD9" s="19">
        <v>35269315654.598335</v>
      </c>
      <c r="AE9" s="19">
        <v>35419600771.006981</v>
      </c>
      <c r="AF9" s="19">
        <v>35570526263.21524</v>
      </c>
      <c r="AG9" s="19">
        <v>35722094859.910912</v>
      </c>
      <c r="AH9" s="19">
        <v>35874309301.408951</v>
      </c>
    </row>
    <row r="10" spans="3:34">
      <c r="C10" s="20" t="s">
        <v>3</v>
      </c>
      <c r="D10" s="19">
        <v>768954221167.21692</v>
      </c>
      <c r="E10" s="19">
        <v>734201542757.33362</v>
      </c>
      <c r="F10" s="19">
        <v>701019502265.04639</v>
      </c>
      <c r="G10" s="19">
        <v>669337115133.73792</v>
      </c>
      <c r="H10" s="19">
        <v>639086604934.6615</v>
      </c>
      <c r="I10" s="19">
        <v>610203258376.46814</v>
      </c>
      <c r="J10" s="19">
        <v>582625286867.53894</v>
      </c>
      <c r="K10" s="19">
        <v>556293694334.97058</v>
      </c>
      <c r="L10" s="19">
        <v>531152151017.44586</v>
      </c>
      <c r="M10" s="19">
        <v>507146872962.00104</v>
      </c>
      <c r="N10" s="19">
        <v>484226506966.9054</v>
      </c>
      <c r="O10" s="19">
        <v>462342020724.51501</v>
      </c>
      <c r="P10" s="19">
        <v>441446597929.09137</v>
      </c>
      <c r="Q10" s="19">
        <v>421495538125.1936</v>
      </c>
      <c r="R10" s="19">
        <v>402446161082.39539</v>
      </c>
      <c r="S10" s="19">
        <v>384257715491.76099</v>
      </c>
      <c r="T10" s="19">
        <v>366891291788.75928</v>
      </c>
      <c r="U10" s="19">
        <v>350309738916.12256</v>
      </c>
      <c r="V10" s="19">
        <v>334477584848.58569</v>
      </c>
      <c r="W10" s="19">
        <v>319360960709.4881</v>
      </c>
      <c r="X10" s="19">
        <v>304927528316.90527</v>
      </c>
      <c r="Y10" s="19">
        <v>291146411004.3136</v>
      </c>
      <c r="Z10" s="19">
        <v>277988127567.79633</v>
      </c>
      <c r="AA10" s="19">
        <v>265424529198.48798</v>
      </c>
      <c r="AB10" s="19">
        <v>253428739265.33951</v>
      </c>
      <c r="AC10" s="19">
        <v>241975095819.38556</v>
      </c>
      <c r="AD10" s="19">
        <v>231039096696.51566</v>
      </c>
      <c r="AE10" s="19">
        <v>220597347101.3107</v>
      </c>
      <c r="AF10" s="19">
        <v>210627509559.81403</v>
      </c>
      <c r="AG10" s="19">
        <v>201108256134.17343</v>
      </c>
      <c r="AH10" s="19">
        <v>192019222796.92938</v>
      </c>
    </row>
    <row r="11" spans="3:34">
      <c r="C11" s="20" t="s">
        <v>4</v>
      </c>
      <c r="D11" s="19">
        <v>413667211734.44104</v>
      </c>
      <c r="E11" s="19">
        <v>423547019399.46954</v>
      </c>
      <c r="F11" s="19">
        <v>433662791135.92804</v>
      </c>
      <c r="G11" s="19">
        <v>444020162584.19476</v>
      </c>
      <c r="H11" s="19">
        <v>454624903983.28516</v>
      </c>
      <c r="I11" s="19">
        <v>465482923385.53436</v>
      </c>
      <c r="J11" s="19">
        <v>476600269948.05713</v>
      </c>
      <c r="K11" s="19">
        <v>487983137302.81934</v>
      </c>
      <c r="L11" s="19">
        <v>499637867007.19843</v>
      </c>
      <c r="M11" s="19">
        <v>511570952076.9552</v>
      </c>
      <c r="N11" s="19">
        <v>523789040603.58575</v>
      </c>
      <c r="O11" s="19">
        <v>536298939458.0672</v>
      </c>
      <c r="P11" s="19">
        <v>549107618083.06281</v>
      </c>
      <c r="Q11" s="19">
        <v>562222212375.69751</v>
      </c>
      <c r="R11" s="19">
        <v>575650028663.06763</v>
      </c>
      <c r="S11" s="19">
        <v>589398547772.69983</v>
      </c>
      <c r="T11" s="19">
        <v>603475429200.22668</v>
      </c>
      <c r="U11" s="19">
        <v>617888515376.60046</v>
      </c>
      <c r="V11" s="19">
        <v>632645836037.22302</v>
      </c>
      <c r="W11" s="19">
        <v>647755612695.4259</v>
      </c>
      <c r="X11" s="19">
        <v>663226263222.79199</v>
      </c>
      <c r="Y11" s="19">
        <v>679066406538.87195</v>
      </c>
      <c r="Z11" s="19">
        <v>695284867412.90674</v>
      </c>
      <c r="AA11" s="19">
        <v>711890681380.2323</v>
      </c>
      <c r="AB11" s="19">
        <v>728893099776.10437</v>
      </c>
      <c r="AC11" s="19">
        <v>746301594889.74976</v>
      </c>
      <c r="AD11" s="19">
        <v>764125865241.51294</v>
      </c>
      <c r="AE11" s="19">
        <v>782375840986.03979</v>
      </c>
      <c r="AF11" s="19">
        <v>801061689444.50842</v>
      </c>
      <c r="AG11" s="19">
        <v>820193820768.98779</v>
      </c>
      <c r="AH11" s="19">
        <v>839782893742.08203</v>
      </c>
    </row>
    <row r="12" spans="3:34">
      <c r="C12" s="17" t="s">
        <v>5</v>
      </c>
      <c r="D12" s="19">
        <v>132756466700.38361</v>
      </c>
      <c r="E12" s="19">
        <v>52027179176.452774</v>
      </c>
      <c r="F12" s="19">
        <v>46346474800.259735</v>
      </c>
      <c r="G12" s="19">
        <v>75149805433.634354</v>
      </c>
      <c r="H12" s="19">
        <v>103953136067.00899</v>
      </c>
      <c r="I12" s="19">
        <v>132756466700.38361</v>
      </c>
      <c r="J12" s="19">
        <v>138332238301.79971</v>
      </c>
      <c r="K12" s="19">
        <v>144142192310.47534</v>
      </c>
      <c r="L12" s="19">
        <v>150196164387.51529</v>
      </c>
      <c r="M12" s="19">
        <v>156504403291.79095</v>
      </c>
      <c r="N12" s="19">
        <v>163077588230.04617</v>
      </c>
      <c r="O12" s="19">
        <v>169926846935.70813</v>
      </c>
      <c r="P12" s="19">
        <v>177063774507.00787</v>
      </c>
      <c r="Q12" s="19">
        <v>184500453036.30219</v>
      </c>
      <c r="R12" s="19">
        <v>192249472063.82687</v>
      </c>
      <c r="S12" s="19">
        <v>200323949890.5076</v>
      </c>
      <c r="T12" s="19">
        <v>208737555785.90894</v>
      </c>
      <c r="U12" s="19">
        <v>217504533128.91711</v>
      </c>
      <c r="V12" s="19">
        <v>226639723520.33163</v>
      </c>
      <c r="W12" s="19">
        <v>236158591908.18555</v>
      </c>
      <c r="X12" s="19">
        <v>246077252768.32938</v>
      </c>
      <c r="Y12" s="19">
        <v>256412497384.59921</v>
      </c>
      <c r="Z12" s="19">
        <v>267181822274.75241</v>
      </c>
      <c r="AA12" s="19">
        <v>278403458810.29205</v>
      </c>
      <c r="AB12" s="19">
        <v>290096404080.32434</v>
      </c>
      <c r="AC12" s="19">
        <v>302280453051.69794</v>
      </c>
      <c r="AD12" s="19">
        <v>314976232079.86926</v>
      </c>
      <c r="AE12" s="19">
        <v>328205233827.22375</v>
      </c>
      <c r="AF12" s="19">
        <v>341989853647.96722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7677766150.9764786</v>
      </c>
      <c r="E13" s="19">
        <v>6180192739.3496418</v>
      </c>
      <c r="F13" s="19">
        <v>6771003846.483572</v>
      </c>
      <c r="G13" s="19">
        <v>6960591954.185112</v>
      </c>
      <c r="H13" s="19">
        <v>7155488528.9022951</v>
      </c>
      <c r="I13" s="19">
        <v>7355842207.7115602</v>
      </c>
      <c r="J13" s="19">
        <v>7561805789.5274839</v>
      </c>
      <c r="K13" s="19">
        <v>7773536351.6342535</v>
      </c>
      <c r="L13" s="19">
        <v>7991195369.4800138</v>
      </c>
      <c r="M13" s="19">
        <v>8214948839.8254538</v>
      </c>
      <c r="N13" s="19">
        <v>8444967407.3405666</v>
      </c>
      <c r="O13" s="19">
        <v>8681426494.7461014</v>
      </c>
      <c r="P13" s="19">
        <v>8924506436.5989933</v>
      </c>
      <c r="Q13" s="19">
        <v>9174392616.8237667</v>
      </c>
      <c r="R13" s="19">
        <v>9431275610.0948315</v>
      </c>
      <c r="S13" s="19">
        <v>9695351327.1774883</v>
      </c>
      <c r="T13" s="19">
        <v>9966821164.3384571</v>
      </c>
      <c r="U13" s="19">
        <v>10245892156.939936</v>
      </c>
      <c r="V13" s="19">
        <v>10532777137.334253</v>
      </c>
      <c r="W13" s="19">
        <v>10827694897.179611</v>
      </c>
      <c r="X13" s="19">
        <v>11130870354.30064</v>
      </c>
      <c r="Y13" s="19">
        <v>11442534724.221058</v>
      </c>
      <c r="Z13" s="19">
        <v>11762925696.499249</v>
      </c>
      <c r="AA13" s="19">
        <v>12092287616.001226</v>
      </c>
      <c r="AB13" s="19">
        <v>12430871669.249262</v>
      </c>
      <c r="AC13" s="19">
        <v>12778936075.988241</v>
      </c>
      <c r="AD13" s="19">
        <v>13136746286.115911</v>
      </c>
      <c r="AE13" s="19">
        <v>13504575182.127157</v>
      </c>
      <c r="AF13" s="19">
        <v>13882703287.226719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57286056603.000015</v>
      </c>
      <c r="E14" s="19">
        <v>36347884390.287613</v>
      </c>
      <c r="F14" s="19">
        <v>36647409075.952141</v>
      </c>
      <c r="G14" s="19">
        <v>38070617374.93541</v>
      </c>
      <c r="H14" s="19">
        <v>39549096207.726311</v>
      </c>
      <c r="I14" s="19">
        <v>41084992014.806946</v>
      </c>
      <c r="J14" s="19">
        <v>42680534594.036751</v>
      </c>
      <c r="K14" s="19">
        <v>44338040337.850296</v>
      </c>
      <c r="L14" s="19">
        <v>46059915596.172195</v>
      </c>
      <c r="M14" s="19">
        <v>47848660169.931335</v>
      </c>
      <c r="N14" s="19">
        <v>49706870940.246407</v>
      </c>
      <c r="O14" s="19">
        <v>51637245638.551338</v>
      </c>
      <c r="P14" s="19">
        <v>53642586763.134361</v>
      </c>
      <c r="Q14" s="19">
        <v>55725805647.776321</v>
      </c>
      <c r="R14" s="19">
        <v>57889926688.395424</v>
      </c>
      <c r="S14" s="19">
        <v>60138091733.834351</v>
      </c>
      <c r="T14" s="19">
        <v>62473564647.164337</v>
      </c>
      <c r="U14" s="19">
        <v>64899736044.128281</v>
      </c>
      <c r="V14" s="19">
        <v>67420128215.602051</v>
      </c>
      <c r="W14" s="19">
        <v>70038400241.220474</v>
      </c>
      <c r="X14" s="19">
        <v>72758353301.591812</v>
      </c>
      <c r="Y14" s="19">
        <v>75583936196.812943</v>
      </c>
      <c r="Z14" s="19">
        <v>78519251079.297058</v>
      </c>
      <c r="AA14" s="19">
        <v>81568559409.236694</v>
      </c>
      <c r="AB14" s="19">
        <v>84736288141.348145</v>
      </c>
      <c r="AC14" s="19">
        <v>88027036151.87912</v>
      </c>
      <c r="AD14" s="19">
        <v>91445580915.210358</v>
      </c>
      <c r="AE14" s="19">
        <v>94996885439.744232</v>
      </c>
      <c r="AF14" s="19">
        <v>98686105473.149673</v>
      </c>
      <c r="AG14" s="19">
        <v>102518596987.42393</v>
      </c>
      <c r="AH14" s="19">
        <v>106499923954.63824</v>
      </c>
    </row>
    <row r="15" spans="3:34">
      <c r="C15" s="17" t="s">
        <v>8</v>
      </c>
      <c r="D15" s="19">
        <v>4894857367.0575829</v>
      </c>
      <c r="E15" s="19">
        <v>4694901760.2246304</v>
      </c>
      <c r="F15" s="19">
        <v>4476511840.29072</v>
      </c>
      <c r="G15" s="19">
        <v>4326716295.4290791</v>
      </c>
      <c r="H15" s="19">
        <v>4181933292.9354572</v>
      </c>
      <c r="I15" s="19">
        <v>4041995100.311439</v>
      </c>
      <c r="J15" s="19">
        <v>3906739597.8173561</v>
      </c>
      <c r="K15" s="19">
        <v>3776010090.6550131</v>
      </c>
      <c r="L15" s="19">
        <v>3649655127.4352603</v>
      </c>
      <c r="M15" s="19">
        <v>3527528324.7201042</v>
      </c>
      <c r="N15" s="19">
        <v>3409488197.4360886</v>
      </c>
      <c r="O15" s="19">
        <v>3295397994.9624805</v>
      </c>
      <c r="P15" s="19">
        <v>3185125542.7043614</v>
      </c>
      <c r="Q15" s="19">
        <v>3078543088.9670911</v>
      </c>
      <c r="R15" s="19">
        <v>2975527156.9547424</v>
      </c>
      <c r="S15" s="19">
        <v>2875958401.7210469</v>
      </c>
      <c r="T15" s="19">
        <v>2779721471.9071321</v>
      </c>
      <c r="U15" s="19">
        <v>2686704876.1058598</v>
      </c>
      <c r="V15" s="19">
        <v>2596800853.6979651</v>
      </c>
      <c r="W15" s="19">
        <v>2509905250.0103407</v>
      </c>
      <c r="X15" s="19">
        <v>2425917395.6518512</v>
      </c>
      <c r="Y15" s="19">
        <v>2344739989.8868747</v>
      </c>
      <c r="Z15" s="19">
        <v>2266278987.911468</v>
      </c>
      <c r="AA15" s="19">
        <v>2190443491.901557</v>
      </c>
      <c r="AB15" s="19">
        <v>2117145645.7069364</v>
      </c>
      <c r="AC15" s="19">
        <v>2046300533.0690742</v>
      </c>
      <c r="AD15" s="19">
        <v>1977826079.2448125</v>
      </c>
      <c r="AE15" s="19">
        <v>1911642955.9219892</v>
      </c>
      <c r="AF15" s="19">
        <v>1847674489.3168266</v>
      </c>
      <c r="AG15" s="19">
        <v>1785846571.346617</v>
      </c>
      <c r="AH15" s="19">
        <v>1726087573.7747965</v>
      </c>
    </row>
    <row r="16" spans="3:34">
      <c r="C16" s="17" t="s">
        <v>9</v>
      </c>
      <c r="D16" s="19">
        <v>1170800038.5309045</v>
      </c>
      <c r="E16" s="19">
        <v>1157882747.5778406</v>
      </c>
      <c r="F16" s="19">
        <v>1145107971.4864736</v>
      </c>
      <c r="G16" s="19">
        <v>1132474137.9080906</v>
      </c>
      <c r="H16" s="19">
        <v>1119979691.8415065</v>
      </c>
      <c r="I16" s="19">
        <v>1107623095.4416697</v>
      </c>
      <c r="J16" s="19">
        <v>1095402827.8303821</v>
      </c>
      <c r="K16" s="19">
        <v>1083317384.9091051</v>
      </c>
      <c r="L16" s="19">
        <v>1071365279.1738319</v>
      </c>
      <c r="M16" s="19">
        <v>1059545039.532002</v>
      </c>
      <c r="N16" s="19">
        <v>1047855211.1214358</v>
      </c>
      <c r="O16" s="19">
        <v>1036294355.1312671</v>
      </c>
      <c r="P16" s="19">
        <v>1024861048.6248503</v>
      </c>
      <c r="Q16" s="19">
        <v>1013553884.364623</v>
      </c>
      <c r="R16" s="19">
        <v>1002371470.638899</v>
      </c>
      <c r="S16" s="19">
        <v>991312431.09057438</v>
      </c>
      <c r="T16" s="19">
        <v>980375404.54772115</v>
      </c>
      <c r="U16" s="19">
        <v>969559044.85605168</v>
      </c>
      <c r="V16" s="19">
        <v>958862020.71323109</v>
      </c>
      <c r="W16" s="19">
        <v>948283015.50501704</v>
      </c>
      <c r="X16" s="19">
        <v>937820727.14320815</v>
      </c>
      <c r="Y16" s="19">
        <v>927473867.90538025</v>
      </c>
      <c r="Z16" s="19">
        <v>917241164.27638972</v>
      </c>
      <c r="AA16" s="19">
        <v>907121356.79162717</v>
      </c>
      <c r="AB16" s="19">
        <v>897113199.88199937</v>
      </c>
      <c r="AC16" s="19">
        <v>887215461.72062147</v>
      </c>
      <c r="AD16" s="19">
        <v>877426924.07120132</v>
      </c>
      <c r="AE16" s="19">
        <v>867746382.13809609</v>
      </c>
      <c r="AF16" s="19">
        <v>858172644.41802299</v>
      </c>
      <c r="AG16" s="19">
        <v>848704532.55340648</v>
      </c>
      <c r="AH16" s="19">
        <v>839340881.18734348</v>
      </c>
    </row>
    <row r="17" spans="3:34">
      <c r="C17" s="17" t="s">
        <v>10</v>
      </c>
      <c r="D17" s="19">
        <v>7580809741167.0957</v>
      </c>
      <c r="E17" s="19">
        <v>6939082293543.0723</v>
      </c>
      <c r="F17" s="19">
        <v>7258680200518.4609</v>
      </c>
      <c r="G17" s="19">
        <v>7592998039874.2588</v>
      </c>
      <c r="H17" s="19">
        <v>7638556028113.5039</v>
      </c>
      <c r="I17" s="19">
        <v>7684387364282.1865</v>
      </c>
      <c r="J17" s="19">
        <v>7730493688467.8799</v>
      </c>
      <c r="K17" s="19">
        <v>7776876650598.6865</v>
      </c>
      <c r="L17" s="19">
        <v>7823537910502.2783</v>
      </c>
      <c r="M17" s="19">
        <v>7870479137965.293</v>
      </c>
      <c r="N17" s="19">
        <v>7917702012793.084</v>
      </c>
      <c r="O17" s="19">
        <v>7965208224869.8418</v>
      </c>
      <c r="P17" s="19">
        <v>8012999474219.0605</v>
      </c>
      <c r="Q17" s="19">
        <v>8061077471064.375</v>
      </c>
      <c r="R17" s="19">
        <v>8109443935890.7607</v>
      </c>
      <c r="S17" s="19">
        <v>8158100599506.1045</v>
      </c>
      <c r="T17" s="19">
        <v>8207049203103.1426</v>
      </c>
      <c r="U17" s="19">
        <v>8256291498321.7607</v>
      </c>
      <c r="V17" s="19">
        <v>8305829247311.6914</v>
      </c>
      <c r="W17" s="19">
        <v>8355664222795.5625</v>
      </c>
      <c r="X17" s="19">
        <v>8405798208132.3359</v>
      </c>
      <c r="Y17" s="19">
        <v>8456232997381.1309</v>
      </c>
      <c r="Z17" s="19">
        <v>8506970395365.417</v>
      </c>
      <c r="AA17" s="19">
        <v>8558012217737.6094</v>
      </c>
      <c r="AB17" s="19">
        <v>8609360291044.0352</v>
      </c>
      <c r="AC17" s="19">
        <v>8661016452790.2988</v>
      </c>
      <c r="AD17" s="19">
        <v>8712982551507.04</v>
      </c>
      <c r="AE17" s="19">
        <v>8765260446816.083</v>
      </c>
      <c r="AF17" s="19">
        <v>8817852009496.9785</v>
      </c>
      <c r="AG17" s="19">
        <v>8870759121553.9609</v>
      </c>
      <c r="AH17" s="19">
        <v>8923983676283.2852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158161000000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165839000000</v>
      </c>
      <c r="G24" s="22">
        <f>INDEX(NoSettings!$C$2:$AG$6843,MATCH(Transportation_cargo!$C24,NoSettings!$A$2:$A$6843,0),MATCH(Transportation_cargo!G$23,NoSettings!$C$1:$AG$1,0))</f>
        <v>170445000000</v>
      </c>
      <c r="H24" s="22">
        <f>INDEX(NoSettings!$C$2:$AG$6843,MATCH(Transportation_cargo!$C24,NoSettings!$A$2:$A$6843,0),MATCH(Transportation_cargo!H$23,NoSettings!$C$1:$AG$1,0))</f>
        <v>175052000000</v>
      </c>
      <c r="I24" s="22">
        <f>INDEX(NoSettings!$C$2:$AG$6843,MATCH(Transportation_cargo!$C24,NoSettings!$A$2:$A$6843,0),MATCH(Transportation_cargo!I$23,NoSettings!$C$1:$AG$1,0))</f>
        <v>178123000000</v>
      </c>
      <c r="J24" s="22">
        <f>INDEX(NoSettings!$C$2:$AG$6843,MATCH(Transportation_cargo!$C24,NoSettings!$A$2:$A$6843,0),MATCH(Transportation_cargo!J$23,NoSettings!$C$1:$AG$1,0))</f>
        <v>182730000000</v>
      </c>
      <c r="K24" s="22">
        <f>INDEX(NoSettings!$C$2:$AG$6843,MATCH(Transportation_cargo!$C24,NoSettings!$A$2:$A$6843,0),MATCH(Transportation_cargo!K$23,NoSettings!$C$1:$AG$1,0))</f>
        <v>188872000000</v>
      </c>
      <c r="L24" s="22">
        <f>INDEX(NoSettings!$C$2:$AG$6843,MATCH(Transportation_cargo!$C24,NoSettings!$A$2:$A$6843,0),MATCH(Transportation_cargo!L$23,NoSettings!$C$1:$AG$1,0))</f>
        <v>193479000000</v>
      </c>
      <c r="M24" s="22">
        <f>INDEX(NoSettings!$C$2:$AG$6843,MATCH(Transportation_cargo!$C24,NoSettings!$A$2:$A$6843,0),MATCH(Transportation_cargo!M$23,NoSettings!$C$1:$AG$1,0))</f>
        <v>198085000000</v>
      </c>
      <c r="N24" s="22">
        <f>INDEX(NoSettings!$C$2:$AG$6843,MATCH(Transportation_cargo!$C24,NoSettings!$A$2:$A$6843,0),MATCH(Transportation_cargo!N$23,NoSettings!$C$1:$AG$1,0))</f>
        <v>202692000000</v>
      </c>
      <c r="O24" s="22">
        <f>INDEX(NoSettings!$C$2:$AG$6843,MATCH(Transportation_cargo!$C24,NoSettings!$A$2:$A$6843,0),MATCH(Transportation_cargo!O$23,NoSettings!$C$1:$AG$1,0))</f>
        <v>208834000000</v>
      </c>
      <c r="P24" s="22">
        <f>INDEX(NoSettings!$C$2:$AG$6843,MATCH(Transportation_cargo!$C24,NoSettings!$A$2:$A$6843,0),MATCH(Transportation_cargo!P$23,NoSettings!$C$1:$AG$1,0))</f>
        <v>213441000000</v>
      </c>
      <c r="Q24" s="22">
        <f>INDEX(NoSettings!$C$2:$AG$6843,MATCH(Transportation_cargo!$C24,NoSettings!$A$2:$A$6843,0),MATCH(Transportation_cargo!Q$23,NoSettings!$C$1:$AG$1,0))</f>
        <v>219583000000</v>
      </c>
      <c r="R24" s="22">
        <f>INDEX(NoSettings!$C$2:$AG$6843,MATCH(Transportation_cargo!$C24,NoSettings!$A$2:$A$6843,0),MATCH(Transportation_cargo!R$23,NoSettings!$C$1:$AG$1,0))</f>
        <v>224190000000</v>
      </c>
      <c r="S24" s="22">
        <f>INDEX(NoSettings!$C$2:$AG$6843,MATCH(Transportation_cargo!$C24,NoSettings!$A$2:$A$6843,0),MATCH(Transportation_cargo!S$23,NoSettings!$C$1:$AG$1,0))</f>
        <v>230332000000</v>
      </c>
      <c r="T24" s="22">
        <f>INDEX(NoSettings!$C$2:$AG$6843,MATCH(Transportation_cargo!$C24,NoSettings!$A$2:$A$6843,0),MATCH(Transportation_cargo!T$23,NoSettings!$C$1:$AG$1,0))</f>
        <v>236474000000</v>
      </c>
      <c r="U24" s="22">
        <f>INDEX(NoSettings!$C$2:$AG$6843,MATCH(Transportation_cargo!$C24,NoSettings!$A$2:$A$6843,0),MATCH(Transportation_cargo!U$23,NoSettings!$C$1:$AG$1,0))</f>
        <v>242616000000</v>
      </c>
      <c r="V24" s="22">
        <f>INDEX(NoSettings!$C$2:$AG$6843,MATCH(Transportation_cargo!$C24,NoSettings!$A$2:$A$6843,0),MATCH(Transportation_cargo!V$23,NoSettings!$C$1:$AG$1,0))</f>
        <v>248758000000</v>
      </c>
      <c r="W24" s="22">
        <f>INDEX(NoSettings!$C$2:$AG$6843,MATCH(Transportation_cargo!$C24,NoSettings!$A$2:$A$6843,0),MATCH(Transportation_cargo!W$23,NoSettings!$C$1:$AG$1,0))</f>
        <v>254900000000</v>
      </c>
      <c r="X24" s="22">
        <f>INDEX(NoSettings!$C$2:$AG$6843,MATCH(Transportation_cargo!$C24,NoSettings!$A$2:$A$6843,0),MATCH(Transportation_cargo!X$23,NoSettings!$C$1:$AG$1,0))</f>
        <v>262578000000</v>
      </c>
      <c r="Y24" s="22">
        <f>INDEX(NoSettings!$C$2:$AG$6843,MATCH(Transportation_cargo!$C24,NoSettings!$A$2:$A$6843,0),MATCH(Transportation_cargo!Y$23,NoSettings!$C$1:$AG$1,0))</f>
        <v>268720000000</v>
      </c>
      <c r="Z24" s="22">
        <f>INDEX(NoSettings!$C$2:$AG$6843,MATCH(Transportation_cargo!$C24,NoSettings!$A$2:$A$6843,0),MATCH(Transportation_cargo!Z$23,NoSettings!$C$1:$AG$1,0))</f>
        <v>274862000000</v>
      </c>
      <c r="AA24" s="22">
        <f>INDEX(NoSettings!$C$2:$AG$6843,MATCH(Transportation_cargo!$C24,NoSettings!$A$2:$A$6843,0),MATCH(Transportation_cargo!AA$23,NoSettings!$C$1:$AG$1,0))</f>
        <v>282540000000</v>
      </c>
      <c r="AB24" s="22">
        <f>INDEX(NoSettings!$C$2:$AG$6843,MATCH(Transportation_cargo!$C24,NoSettings!$A$2:$A$6843,0),MATCH(Transportation_cargo!AB$23,NoSettings!$C$1:$AG$1,0))</f>
        <v>290218000000</v>
      </c>
      <c r="AC24" s="22">
        <f>INDEX(NoSettings!$C$2:$AG$6843,MATCH(Transportation_cargo!$C24,NoSettings!$A$2:$A$6843,0),MATCH(Transportation_cargo!AC$23,NoSettings!$C$1:$AG$1,0))</f>
        <v>297896000000</v>
      </c>
      <c r="AD24" s="22">
        <f>INDEX(NoSettings!$C$2:$AG$6843,MATCH(Transportation_cargo!$C24,NoSettings!$A$2:$A$6843,0),MATCH(Transportation_cargo!AD$23,NoSettings!$C$1:$AG$1,0))</f>
        <v>305573000000</v>
      </c>
      <c r="AE24" s="22">
        <f>INDEX(NoSettings!$C$2:$AG$6843,MATCH(Transportation_cargo!$C24,NoSettings!$A$2:$A$6843,0),MATCH(Transportation_cargo!AE$23,NoSettings!$C$1:$AG$1,0))</f>
        <v>313251000000</v>
      </c>
      <c r="AF24" s="22">
        <f>INDEX(NoSettings!$C$2:$AG$6843,MATCH(Transportation_cargo!$C24,NoSettings!$A$2:$A$6843,0),MATCH(Transportation_cargo!AF$23,NoSettings!$C$1:$AG$1,0))</f>
        <v>320929000000</v>
      </c>
      <c r="AG24" s="22">
        <f>INDEX(NoSettings!$C$2:$AG$6843,MATCH(Transportation_cargo!$C24,NoSettings!$A$2:$A$6843,0),MATCH(Transportation_cargo!AG$23,NoSettings!$C$1:$AG$1,0))</f>
        <v>328607000000</v>
      </c>
      <c r="AH24" s="22">
        <f>INDEX(NoSettings!$C$2:$AG$6843,MATCH(Transportation_cargo!$C24,NoSettings!$A$2:$A$6843,0),MATCH(Transportation_cargo!AH$23,NoSettings!$C$1:$AG$1,0))</f>
        <v>337820000000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31566200000</v>
      </c>
      <c r="E25" s="22">
        <f>INDEX(NoSettings!$C$2:$AG$6843,MATCH(Transportation_cargo!$C25,NoSettings!$A$2:$A$6843,0),MATCH(Transportation_cargo!E$23,NoSettings!$C$1:$AG$1,0))</f>
        <v>31881800000</v>
      </c>
      <c r="F25" s="22">
        <f>INDEX(NoSettings!$C$2:$AG$6843,MATCH(Transportation_cargo!$C25,NoSettings!$A$2:$A$6843,0),MATCH(Transportation_cargo!F$23,NoSettings!$C$1:$AG$1,0))</f>
        <v>31881800000</v>
      </c>
      <c r="G25" s="22">
        <f>INDEX(NoSettings!$C$2:$AG$6843,MATCH(Transportation_cargo!$C25,NoSettings!$A$2:$A$6843,0),MATCH(Transportation_cargo!G$23,NoSettings!$C$1:$AG$1,0))</f>
        <v>32197500000</v>
      </c>
      <c r="H25" s="22">
        <f>INDEX(NoSettings!$C$2:$AG$6843,MATCH(Transportation_cargo!$C25,NoSettings!$A$2:$A$6843,0),MATCH(Transportation_cargo!H$23,NoSettings!$C$1:$AG$1,0))</f>
        <v>32197500000</v>
      </c>
      <c r="I25" s="22">
        <f>INDEX(NoSettings!$C$2:$AG$6843,MATCH(Transportation_cargo!$C25,NoSettings!$A$2:$A$6843,0),MATCH(Transportation_cargo!I$23,NoSettings!$C$1:$AG$1,0))</f>
        <v>32513200000</v>
      </c>
      <c r="J25" s="22">
        <f>INDEX(NoSettings!$C$2:$AG$6843,MATCH(Transportation_cargo!$C25,NoSettings!$A$2:$A$6843,0),MATCH(Transportation_cargo!J$23,NoSettings!$C$1:$AG$1,0))</f>
        <v>32513200000</v>
      </c>
      <c r="K25" s="22">
        <f>INDEX(NoSettings!$C$2:$AG$6843,MATCH(Transportation_cargo!$C25,NoSettings!$A$2:$A$6843,0),MATCH(Transportation_cargo!K$23,NoSettings!$C$1:$AG$1,0))</f>
        <v>32513200000</v>
      </c>
      <c r="L25" s="22">
        <f>INDEX(NoSettings!$C$2:$AG$6843,MATCH(Transportation_cargo!$C25,NoSettings!$A$2:$A$6843,0),MATCH(Transportation_cargo!L$23,NoSettings!$C$1:$AG$1,0))</f>
        <v>32828800000</v>
      </c>
      <c r="M25" s="22">
        <f>INDEX(NoSettings!$C$2:$AG$6843,MATCH(Transportation_cargo!$C25,NoSettings!$A$2:$A$6843,0),MATCH(Transportation_cargo!M$23,NoSettings!$C$1:$AG$1,0))</f>
        <v>32828800000</v>
      </c>
      <c r="N25" s="22">
        <f>INDEX(NoSettings!$C$2:$AG$6843,MATCH(Transportation_cargo!$C25,NoSettings!$A$2:$A$6843,0),MATCH(Transportation_cargo!N$23,NoSettings!$C$1:$AG$1,0))</f>
        <v>33144500000</v>
      </c>
      <c r="O25" s="22">
        <f>INDEX(NoSettings!$C$2:$AG$6843,MATCH(Transportation_cargo!$C25,NoSettings!$A$2:$A$6843,0),MATCH(Transportation_cargo!O$23,NoSettings!$C$1:$AG$1,0))</f>
        <v>33144500000</v>
      </c>
      <c r="P25" s="22">
        <f>INDEX(NoSettings!$C$2:$AG$6843,MATCH(Transportation_cargo!$C25,NoSettings!$A$2:$A$6843,0),MATCH(Transportation_cargo!P$23,NoSettings!$C$1:$AG$1,0))</f>
        <v>33460100000</v>
      </c>
      <c r="Q25" s="22">
        <f>INDEX(NoSettings!$C$2:$AG$6843,MATCH(Transportation_cargo!$C25,NoSettings!$A$2:$A$6843,0),MATCH(Transportation_cargo!Q$23,NoSettings!$C$1:$AG$1,0))</f>
        <v>33460100000</v>
      </c>
      <c r="R25" s="22">
        <f>INDEX(NoSettings!$C$2:$AG$6843,MATCH(Transportation_cargo!$C25,NoSettings!$A$2:$A$6843,0),MATCH(Transportation_cargo!R$23,NoSettings!$C$1:$AG$1,0))</f>
        <v>33775800000</v>
      </c>
      <c r="S25" s="22">
        <f>INDEX(NoSettings!$C$2:$AG$6843,MATCH(Transportation_cargo!$C25,NoSettings!$A$2:$A$6843,0),MATCH(Transportation_cargo!S$23,NoSettings!$C$1:$AG$1,0))</f>
        <v>33775800000</v>
      </c>
      <c r="T25" s="22">
        <f>INDEX(NoSettings!$C$2:$AG$6843,MATCH(Transportation_cargo!$C25,NoSettings!$A$2:$A$6843,0),MATCH(Transportation_cargo!T$23,NoSettings!$C$1:$AG$1,0))</f>
        <v>33775800000</v>
      </c>
      <c r="U25" s="22">
        <f>INDEX(NoSettings!$C$2:$AG$6843,MATCH(Transportation_cargo!$C25,NoSettings!$A$2:$A$6843,0),MATCH(Transportation_cargo!U$23,NoSettings!$C$1:$AG$1,0))</f>
        <v>34091500000</v>
      </c>
      <c r="V25" s="22">
        <f>INDEX(NoSettings!$C$2:$AG$6843,MATCH(Transportation_cargo!$C25,NoSettings!$A$2:$A$6843,0),MATCH(Transportation_cargo!V$23,NoSettings!$C$1:$AG$1,0))</f>
        <v>34091500000</v>
      </c>
      <c r="W25" s="22">
        <f>INDEX(NoSettings!$C$2:$AG$6843,MATCH(Transportation_cargo!$C25,NoSettings!$A$2:$A$6843,0),MATCH(Transportation_cargo!W$23,NoSettings!$C$1:$AG$1,0))</f>
        <v>34407100000</v>
      </c>
      <c r="X25" s="22">
        <f>INDEX(NoSettings!$C$2:$AG$6843,MATCH(Transportation_cargo!$C25,NoSettings!$A$2:$A$6843,0),MATCH(Transportation_cargo!X$23,NoSettings!$C$1:$AG$1,0))</f>
        <v>34407100000</v>
      </c>
      <c r="Y25" s="22">
        <f>INDEX(NoSettings!$C$2:$AG$6843,MATCH(Transportation_cargo!$C25,NoSettings!$A$2:$A$6843,0),MATCH(Transportation_cargo!Y$23,NoSettings!$C$1:$AG$1,0))</f>
        <v>34722800000</v>
      </c>
      <c r="Z25" s="22">
        <f>INDEX(NoSettings!$C$2:$AG$6843,MATCH(Transportation_cargo!$C25,NoSettings!$A$2:$A$6843,0),MATCH(Transportation_cargo!Z$23,NoSettings!$C$1:$AG$1,0))</f>
        <v>34722800000</v>
      </c>
      <c r="AA25" s="22">
        <f>INDEX(NoSettings!$C$2:$AG$6843,MATCH(Transportation_cargo!$C25,NoSettings!$A$2:$A$6843,0),MATCH(Transportation_cargo!AA$23,NoSettings!$C$1:$AG$1,0))</f>
        <v>35038500000</v>
      </c>
      <c r="AB25" s="22">
        <f>INDEX(NoSettings!$C$2:$AG$6843,MATCH(Transportation_cargo!$C25,NoSettings!$A$2:$A$6843,0),MATCH(Transportation_cargo!AB$23,NoSettings!$C$1:$AG$1,0))</f>
        <v>35038500000</v>
      </c>
      <c r="AC25" s="22">
        <f>INDEX(NoSettings!$C$2:$AG$6843,MATCH(Transportation_cargo!$C25,NoSettings!$A$2:$A$6843,0),MATCH(Transportation_cargo!AC$23,NoSettings!$C$1:$AG$1,0))</f>
        <v>35354100000</v>
      </c>
      <c r="AD25" s="22">
        <f>INDEX(NoSettings!$C$2:$AG$6843,MATCH(Transportation_cargo!$C25,NoSettings!$A$2:$A$6843,0),MATCH(Transportation_cargo!AD$23,NoSettings!$C$1:$AG$1,0))</f>
        <v>35354100000</v>
      </c>
      <c r="AE25" s="22">
        <f>INDEX(NoSettings!$C$2:$AG$6843,MATCH(Transportation_cargo!$C25,NoSettings!$A$2:$A$6843,0),MATCH(Transportation_cargo!AE$23,NoSettings!$C$1:$AG$1,0))</f>
        <v>35669800000</v>
      </c>
      <c r="AF25" s="22">
        <f>INDEX(NoSettings!$C$2:$AG$6843,MATCH(Transportation_cargo!$C25,NoSettings!$A$2:$A$6843,0),MATCH(Transportation_cargo!AF$23,NoSettings!$C$1:$AG$1,0))</f>
        <v>35669800000</v>
      </c>
      <c r="AG25" s="22">
        <f>INDEX(NoSettings!$C$2:$AG$6843,MATCH(Transportation_cargo!$C25,NoSettings!$A$2:$A$6843,0),MATCH(Transportation_cargo!AG$23,NoSettings!$C$1:$AG$1,0))</f>
        <v>35985400000</v>
      </c>
      <c r="AH25" s="22">
        <f>INDEX(NoSettings!$C$2:$AG$6843,MATCH(Transportation_cargo!$C25,NoSettings!$A$2:$A$6843,0),MATCH(Transportation_cargo!AH$23,NoSettings!$C$1:$AG$1,0))</f>
        <v>35985400000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434358000000</v>
      </c>
      <c r="F27" s="22">
        <f>INDEX(NoSettings!$C$2:$AG$6843,MATCH(Transportation_cargo!$C27,NoSettings!$A$2:$A$6843,0),MATCH(Transportation_cargo!F$23,NoSettings!$C$1:$AG$1,0))</f>
        <v>442631000000</v>
      </c>
      <c r="G27" s="22">
        <f>INDEX(NoSettings!$C$2:$AG$6843,MATCH(Transportation_cargo!$C27,NoSettings!$A$2:$A$6843,0),MATCH(Transportation_cargo!G$23,NoSettings!$C$1:$AG$1,0))</f>
        <v>455041000000</v>
      </c>
      <c r="H27" s="22">
        <f>INDEX(NoSettings!$C$2:$AG$6843,MATCH(Transportation_cargo!$C27,NoSettings!$A$2:$A$6843,0),MATCH(Transportation_cargo!H$23,NoSettings!$C$1:$AG$1,0))</f>
        <v>467451000000</v>
      </c>
      <c r="I27" s="22">
        <f>INDEX(NoSettings!$C$2:$AG$6843,MATCH(Transportation_cargo!$C27,NoSettings!$A$2:$A$6843,0),MATCH(Transportation_cargo!I$23,NoSettings!$C$1:$AG$1,0))</f>
        <v>475725000000</v>
      </c>
      <c r="J27" s="22">
        <f>INDEX(NoSettings!$C$2:$AG$6843,MATCH(Transportation_cargo!$C27,NoSettings!$A$2:$A$6843,0),MATCH(Transportation_cargo!J$23,NoSettings!$C$1:$AG$1,0))</f>
        <v>488135000000</v>
      </c>
      <c r="K27" s="22">
        <f>INDEX(NoSettings!$C$2:$AG$6843,MATCH(Transportation_cargo!$C27,NoSettings!$A$2:$A$6843,0),MATCH(Transportation_cargo!K$23,NoSettings!$C$1:$AG$1,0))</f>
        <v>500545000000</v>
      </c>
      <c r="L27" s="22">
        <f>INDEX(NoSettings!$C$2:$AG$6843,MATCH(Transportation_cargo!$C27,NoSettings!$A$2:$A$6843,0),MATCH(Transportation_cargo!L$23,NoSettings!$C$1:$AG$1,0))</f>
        <v>512956000000</v>
      </c>
      <c r="M27" s="22">
        <f>INDEX(NoSettings!$C$2:$AG$6843,MATCH(Transportation_cargo!$C27,NoSettings!$A$2:$A$6843,0),MATCH(Transportation_cargo!M$23,NoSettings!$C$1:$AG$1,0))</f>
        <v>525366000000</v>
      </c>
      <c r="N27" s="22">
        <f>INDEX(NoSettings!$C$2:$AG$6843,MATCH(Transportation_cargo!$C27,NoSettings!$A$2:$A$6843,0),MATCH(Transportation_cargo!N$23,NoSettings!$C$1:$AG$1,0))</f>
        <v>537776000000</v>
      </c>
      <c r="O27" s="22">
        <f>INDEX(NoSettings!$C$2:$AG$6843,MATCH(Transportation_cargo!$C27,NoSettings!$A$2:$A$6843,0),MATCH(Transportation_cargo!O$23,NoSettings!$C$1:$AG$1,0))</f>
        <v>550186000000</v>
      </c>
      <c r="P27" s="22">
        <f>INDEX(NoSettings!$C$2:$AG$6843,MATCH(Transportation_cargo!$C27,NoSettings!$A$2:$A$6843,0),MATCH(Transportation_cargo!P$23,NoSettings!$C$1:$AG$1,0))</f>
        <v>562596000000</v>
      </c>
      <c r="Q27" s="22">
        <f>INDEX(NoSettings!$C$2:$AG$6843,MATCH(Transportation_cargo!$C27,NoSettings!$A$2:$A$6843,0),MATCH(Transportation_cargo!Q$23,NoSettings!$C$1:$AG$1,0))</f>
        <v>575007000000</v>
      </c>
      <c r="R27" s="22">
        <f>INDEX(NoSettings!$C$2:$AG$6843,MATCH(Transportation_cargo!$C27,NoSettings!$A$2:$A$6843,0),MATCH(Transportation_cargo!R$23,NoSettings!$C$1:$AG$1,0))</f>
        <v>587417000000</v>
      </c>
      <c r="S27" s="22">
        <f>INDEX(NoSettings!$C$2:$AG$6843,MATCH(Transportation_cargo!$C27,NoSettings!$A$2:$A$6843,0),MATCH(Transportation_cargo!S$23,NoSettings!$C$1:$AG$1,0))</f>
        <v>603964000000</v>
      </c>
      <c r="T27" s="22">
        <f>INDEX(NoSettings!$C$2:$AG$6843,MATCH(Transportation_cargo!$C27,NoSettings!$A$2:$A$6843,0),MATCH(Transportation_cargo!T$23,NoSettings!$C$1:$AG$1,0))</f>
        <v>616374000000</v>
      </c>
      <c r="U27" s="22">
        <f>INDEX(NoSettings!$C$2:$AG$6843,MATCH(Transportation_cargo!$C27,NoSettings!$A$2:$A$6843,0),MATCH(Transportation_cargo!U$23,NoSettings!$C$1:$AG$1,0))</f>
        <v>632921000000</v>
      </c>
      <c r="V27" s="22">
        <f>INDEX(NoSettings!$C$2:$AG$6843,MATCH(Transportation_cargo!$C27,NoSettings!$A$2:$A$6843,0),MATCH(Transportation_cargo!V$23,NoSettings!$C$1:$AG$1,0))</f>
        <v>649468000000</v>
      </c>
      <c r="W27" s="22">
        <f>INDEX(NoSettings!$C$2:$AG$6843,MATCH(Transportation_cargo!$C27,NoSettings!$A$2:$A$6843,0),MATCH(Transportation_cargo!W$23,NoSettings!$C$1:$AG$1,0))</f>
        <v>661878000000</v>
      </c>
      <c r="X27" s="22">
        <f>INDEX(NoSettings!$C$2:$AG$6843,MATCH(Transportation_cargo!$C27,NoSettings!$A$2:$A$6843,0),MATCH(Transportation_cargo!X$23,NoSettings!$C$1:$AG$1,0))</f>
        <v>678425000000</v>
      </c>
      <c r="Y27" s="22">
        <f>INDEX(NoSettings!$C$2:$AG$6843,MATCH(Transportation_cargo!$C27,NoSettings!$A$2:$A$6843,0),MATCH(Transportation_cargo!Y$23,NoSettings!$C$1:$AG$1,0))</f>
        <v>694972000000</v>
      </c>
      <c r="Z27" s="22">
        <f>INDEX(NoSettings!$C$2:$AG$6843,MATCH(Transportation_cargo!$C27,NoSettings!$A$2:$A$6843,0),MATCH(Transportation_cargo!Z$23,NoSettings!$C$1:$AG$1,0))</f>
        <v>711519000000</v>
      </c>
      <c r="AA27" s="22">
        <f>INDEX(NoSettings!$C$2:$AG$6843,MATCH(Transportation_cargo!$C27,NoSettings!$A$2:$A$6843,0),MATCH(Transportation_cargo!AA$23,NoSettings!$C$1:$AG$1,0))</f>
        <v>728066000000</v>
      </c>
      <c r="AB27" s="22">
        <f>INDEX(NoSettings!$C$2:$AG$6843,MATCH(Transportation_cargo!$C27,NoSettings!$A$2:$A$6843,0),MATCH(Transportation_cargo!AB$23,NoSettings!$C$1:$AG$1,0))</f>
        <v>744613000000</v>
      </c>
      <c r="AC27" s="22">
        <f>INDEX(NoSettings!$C$2:$AG$6843,MATCH(Transportation_cargo!$C27,NoSettings!$A$2:$A$6843,0),MATCH(Transportation_cargo!AC$23,NoSettings!$C$1:$AG$1,0))</f>
        <v>765297000000</v>
      </c>
      <c r="AD27" s="22">
        <f>INDEX(NoSettings!$C$2:$AG$6843,MATCH(Transportation_cargo!$C27,NoSettings!$A$2:$A$6843,0),MATCH(Transportation_cargo!AD$23,NoSettings!$C$1:$AG$1,0))</f>
        <v>781844000000</v>
      </c>
      <c r="AE27" s="22">
        <f>INDEX(NoSettings!$C$2:$AG$6843,MATCH(Transportation_cargo!$C27,NoSettings!$A$2:$A$6843,0),MATCH(Transportation_cargo!AE$23,NoSettings!$C$1:$AG$1,0))</f>
        <v>802527000000</v>
      </c>
      <c r="AF27" s="22">
        <f>INDEX(NoSettings!$C$2:$AG$6843,MATCH(Transportation_cargo!$C27,NoSettings!$A$2:$A$6843,0),MATCH(Transportation_cargo!AF$23,NoSettings!$C$1:$AG$1,0))</f>
        <v>819074000000</v>
      </c>
      <c r="AG27" s="22">
        <f>INDEX(NoSettings!$C$2:$AG$6843,MATCH(Transportation_cargo!$C27,NoSettings!$A$2:$A$6843,0),MATCH(Transportation_cargo!AG$23,NoSettings!$C$1:$AG$1,0))</f>
        <v>839758000000</v>
      </c>
      <c r="AH27" s="22">
        <f>INDEX(NoSettings!$C$2:$AG$6843,MATCH(Transportation_cargo!$C27,NoSettings!$A$2:$A$6843,0),MATCH(Transportation_cargo!AH$23,NoSettings!$C$1:$AG$1,0))</f>
        <v>860442000000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219333</v>
      </c>
      <c r="E32" s="22">
        <f>INDEX(NoSettings!$C$2:$AG$6843,MATCH(Transportation_cargo!$C32,NoSettings!$A$2:$A$6843,0),MATCH(Transportation_cargo!E$23,NoSettings!$C$1:$AG$1,0))</f>
        <v>217117</v>
      </c>
      <c r="F32" s="22">
        <f>INDEX(NoSettings!$C$2:$AG$6843,MATCH(Transportation_cargo!$C32,NoSettings!$A$2:$A$6843,0),MATCH(Transportation_cargo!F$23,NoSettings!$C$1:$AG$1,0))</f>
        <v>214902</v>
      </c>
      <c r="G32" s="22">
        <f>INDEX(NoSettings!$C$2:$AG$6843,MATCH(Transportation_cargo!$C32,NoSettings!$A$2:$A$6843,0),MATCH(Transportation_cargo!G$23,NoSettings!$C$1:$AG$1,0))</f>
        <v>212686</v>
      </c>
      <c r="H32" s="22">
        <f>INDEX(NoSettings!$C$2:$AG$6843,MATCH(Transportation_cargo!$C32,NoSettings!$A$2:$A$6843,0),MATCH(Transportation_cargo!H$23,NoSettings!$C$1:$AG$1,0))</f>
        <v>210471</v>
      </c>
      <c r="I32" s="22">
        <f>INDEX(NoSettings!$C$2:$AG$6843,MATCH(Transportation_cargo!$C32,NoSettings!$A$2:$A$6843,0),MATCH(Transportation_cargo!I$23,NoSettings!$C$1:$AG$1,0))</f>
        <v>208255</v>
      </c>
      <c r="J32" s="22">
        <f>INDEX(NoSettings!$C$2:$AG$6843,MATCH(Transportation_cargo!$C32,NoSettings!$A$2:$A$6843,0),MATCH(Transportation_cargo!J$23,NoSettings!$C$1:$AG$1,0))</f>
        <v>206040</v>
      </c>
      <c r="K32" s="22">
        <f>INDEX(NoSettings!$C$2:$AG$6843,MATCH(Transportation_cargo!$C32,NoSettings!$A$2:$A$6843,0),MATCH(Transportation_cargo!K$23,NoSettings!$C$1:$AG$1,0))</f>
        <v>203824</v>
      </c>
      <c r="L32" s="22">
        <f>INDEX(NoSettings!$C$2:$AG$6843,MATCH(Transportation_cargo!$C32,NoSettings!$A$2:$A$6843,0),MATCH(Transportation_cargo!L$23,NoSettings!$C$1:$AG$1,0))</f>
        <v>199393</v>
      </c>
      <c r="M32" s="22">
        <f>INDEX(NoSettings!$C$2:$AG$6843,MATCH(Transportation_cargo!$C32,NoSettings!$A$2:$A$6843,0),MATCH(Transportation_cargo!M$23,NoSettings!$C$1:$AG$1,0))</f>
        <v>197178</v>
      </c>
      <c r="N32" s="22">
        <f>INDEX(NoSettings!$C$2:$AG$6843,MATCH(Transportation_cargo!$C32,NoSettings!$A$2:$A$6843,0),MATCH(Transportation_cargo!N$23,NoSettings!$C$1:$AG$1,0))</f>
        <v>197178</v>
      </c>
      <c r="O32" s="22">
        <f>INDEX(NoSettings!$C$2:$AG$6843,MATCH(Transportation_cargo!$C32,NoSettings!$A$2:$A$6843,0),MATCH(Transportation_cargo!O$23,NoSettings!$C$1:$AG$1,0))</f>
        <v>194962</v>
      </c>
      <c r="P32" s="22">
        <f>INDEX(NoSettings!$C$2:$AG$6843,MATCH(Transportation_cargo!$C32,NoSettings!$A$2:$A$6843,0),MATCH(Transportation_cargo!P$23,NoSettings!$C$1:$AG$1,0))</f>
        <v>192747</v>
      </c>
      <c r="Q32" s="22">
        <f>INDEX(NoSettings!$C$2:$AG$6843,MATCH(Transportation_cargo!$C32,NoSettings!$A$2:$A$6843,0),MATCH(Transportation_cargo!Q$23,NoSettings!$C$1:$AG$1,0))</f>
        <v>190531</v>
      </c>
      <c r="R32" s="22">
        <f>INDEX(NoSettings!$C$2:$AG$6843,MATCH(Transportation_cargo!$C32,NoSettings!$A$2:$A$6843,0),MATCH(Transportation_cargo!R$23,NoSettings!$C$1:$AG$1,0))</f>
        <v>188316</v>
      </c>
      <c r="S32" s="22">
        <f>INDEX(NoSettings!$C$2:$AG$6843,MATCH(Transportation_cargo!$C32,NoSettings!$A$2:$A$6843,0),MATCH(Transportation_cargo!S$23,NoSettings!$C$1:$AG$1,0))</f>
        <v>186100</v>
      </c>
      <c r="T32" s="22">
        <f>INDEX(NoSettings!$C$2:$AG$6843,MATCH(Transportation_cargo!$C32,NoSettings!$A$2:$A$6843,0),MATCH(Transportation_cargo!T$23,NoSettings!$C$1:$AG$1,0))</f>
        <v>183885</v>
      </c>
      <c r="U32" s="22">
        <f>INDEX(NoSettings!$C$2:$AG$6843,MATCH(Transportation_cargo!$C32,NoSettings!$A$2:$A$6843,0),MATCH(Transportation_cargo!U$23,NoSettings!$C$1:$AG$1,0))</f>
        <v>181669</v>
      </c>
      <c r="V32" s="22">
        <f>INDEX(NoSettings!$C$2:$AG$6843,MATCH(Transportation_cargo!$C32,NoSettings!$A$2:$A$6843,0),MATCH(Transportation_cargo!V$23,NoSettings!$C$1:$AG$1,0))</f>
        <v>179454</v>
      </c>
      <c r="W32" s="22">
        <f>INDEX(NoSettings!$C$2:$AG$6843,MATCH(Transportation_cargo!$C32,NoSettings!$A$2:$A$6843,0),MATCH(Transportation_cargo!W$23,NoSettings!$C$1:$AG$1,0))</f>
        <v>177238</v>
      </c>
      <c r="X32" s="22">
        <f>INDEX(NoSettings!$C$2:$AG$6843,MATCH(Transportation_cargo!$C32,NoSettings!$A$2:$A$6843,0),MATCH(Transportation_cargo!X$23,NoSettings!$C$1:$AG$1,0))</f>
        <v>175023</v>
      </c>
      <c r="Y32" s="22">
        <f>INDEX(NoSettings!$C$2:$AG$6843,MATCH(Transportation_cargo!$C32,NoSettings!$A$2:$A$6843,0),MATCH(Transportation_cargo!Y$23,NoSettings!$C$1:$AG$1,0))</f>
        <v>172807</v>
      </c>
      <c r="Z32" s="22">
        <f>INDEX(NoSettings!$C$2:$AG$6843,MATCH(Transportation_cargo!$C32,NoSettings!$A$2:$A$6843,0),MATCH(Transportation_cargo!Z$23,NoSettings!$C$1:$AG$1,0))</f>
        <v>170592</v>
      </c>
      <c r="AA32" s="22">
        <f>INDEX(NoSettings!$C$2:$AG$6843,MATCH(Transportation_cargo!$C32,NoSettings!$A$2:$A$6843,0),MATCH(Transportation_cargo!AA$23,NoSettings!$C$1:$AG$1,0))</f>
        <v>170592</v>
      </c>
      <c r="AB32" s="22">
        <f>INDEX(NoSettings!$C$2:$AG$6843,MATCH(Transportation_cargo!$C32,NoSettings!$A$2:$A$6843,0),MATCH(Transportation_cargo!AB$23,NoSettings!$C$1:$AG$1,0))</f>
        <v>168376</v>
      </c>
      <c r="AC32" s="22">
        <f>INDEX(NoSettings!$C$2:$AG$6843,MATCH(Transportation_cargo!$C32,NoSettings!$A$2:$A$6843,0),MATCH(Transportation_cargo!AC$23,NoSettings!$C$1:$AG$1,0))</f>
        <v>166161</v>
      </c>
      <c r="AD32" s="22">
        <f>INDEX(NoSettings!$C$2:$AG$6843,MATCH(Transportation_cargo!$C32,NoSettings!$A$2:$A$6843,0),MATCH(Transportation_cargo!AD$23,NoSettings!$C$1:$AG$1,0))</f>
        <v>163946</v>
      </c>
      <c r="AE32" s="22">
        <f>INDEX(NoSettings!$C$2:$AG$6843,MATCH(Transportation_cargo!$C32,NoSettings!$A$2:$A$6843,0),MATCH(Transportation_cargo!AE$23,NoSettings!$C$1:$AG$1,0))</f>
        <v>161730</v>
      </c>
      <c r="AF32" s="22">
        <f>INDEX(NoSettings!$C$2:$AG$6843,MATCH(Transportation_cargo!$C32,NoSettings!$A$2:$A$6843,0),MATCH(Transportation_cargo!AF$23,NoSettings!$C$1:$AG$1,0))</f>
        <v>159515</v>
      </c>
      <c r="AG32" s="22">
        <f>INDEX(NoSettings!$C$2:$AG$6843,MATCH(Transportation_cargo!$C32,NoSettings!$A$2:$A$6843,0),MATCH(Transportation_cargo!AG$23,NoSettings!$C$1:$AG$1,0))</f>
        <v>159515</v>
      </c>
      <c r="AH32" s="22">
        <f>INDEX(NoSettings!$C$2:$AG$6843,MATCH(Transportation_cargo!$C32,NoSettings!$A$2:$A$6843,0),MATCH(Transportation_cargo!AH$23,NoSettings!$C$1:$AG$1,0))</f>
        <v>157299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2109300000000</v>
      </c>
      <c r="E33" s="22">
        <f>INDEX(NoSettings!$C$2:$AG$6843,MATCH(Transportation_cargo!$C33,NoSettings!$A$2:$A$6843,0),MATCH(Transportation_cargo!E$23,NoSettings!$C$1:$AG$1,0))</f>
        <v>2201010000000</v>
      </c>
      <c r="F33" s="22">
        <f>INDEX(NoSettings!$C$2:$AG$6843,MATCH(Transportation_cargo!$C33,NoSettings!$A$2:$A$6843,0),MATCH(Transportation_cargo!F$23,NoSettings!$C$1:$AG$1,0))</f>
        <v>2292710000000</v>
      </c>
      <c r="G33" s="22">
        <f>INDEX(NoSettings!$C$2:$AG$6843,MATCH(Transportation_cargo!$C33,NoSettings!$A$2:$A$6843,0),MATCH(Transportation_cargo!G$23,NoSettings!$C$1:$AG$1,0))</f>
        <v>2315640000000</v>
      </c>
      <c r="H33" s="22">
        <f>INDEX(NoSettings!$C$2:$AG$6843,MATCH(Transportation_cargo!$C33,NoSettings!$A$2:$A$6843,0),MATCH(Transportation_cargo!H$23,NoSettings!$C$1:$AG$1,0))</f>
        <v>2315640000000</v>
      </c>
      <c r="I33" s="22">
        <f>INDEX(NoSettings!$C$2:$AG$6843,MATCH(Transportation_cargo!$C33,NoSettings!$A$2:$A$6843,0),MATCH(Transportation_cargo!I$23,NoSettings!$C$1:$AG$1,0))</f>
        <v>2338570000000</v>
      </c>
      <c r="J33" s="22">
        <f>INDEX(NoSettings!$C$2:$AG$6843,MATCH(Transportation_cargo!$C33,NoSettings!$A$2:$A$6843,0),MATCH(Transportation_cargo!J$23,NoSettings!$C$1:$AG$1,0))</f>
        <v>2361500000000</v>
      </c>
      <c r="K33" s="22">
        <f>INDEX(NoSettings!$C$2:$AG$6843,MATCH(Transportation_cargo!$C33,NoSettings!$A$2:$A$6843,0),MATCH(Transportation_cargo!K$23,NoSettings!$C$1:$AG$1,0))</f>
        <v>2361500000000</v>
      </c>
      <c r="L33" s="22">
        <f>INDEX(NoSettings!$C$2:$AG$6843,MATCH(Transportation_cargo!$C33,NoSettings!$A$2:$A$6843,0),MATCH(Transportation_cargo!L$23,NoSettings!$C$1:$AG$1,0))</f>
        <v>2384420000000</v>
      </c>
      <c r="M33" s="22">
        <f>INDEX(NoSettings!$C$2:$AG$6843,MATCH(Transportation_cargo!$C33,NoSettings!$A$2:$A$6843,0),MATCH(Transportation_cargo!M$23,NoSettings!$C$1:$AG$1,0))</f>
        <v>2384420000000</v>
      </c>
      <c r="N33" s="22">
        <f>INDEX(NoSettings!$C$2:$AG$6843,MATCH(Transportation_cargo!$C33,NoSettings!$A$2:$A$6843,0),MATCH(Transportation_cargo!N$23,NoSettings!$C$1:$AG$1,0))</f>
        <v>2407350000000</v>
      </c>
      <c r="O33" s="22">
        <f>INDEX(NoSettings!$C$2:$AG$6843,MATCH(Transportation_cargo!$C33,NoSettings!$A$2:$A$6843,0),MATCH(Transportation_cargo!O$23,NoSettings!$C$1:$AG$1,0))</f>
        <v>2430280000000</v>
      </c>
      <c r="P33" s="22">
        <f>INDEX(NoSettings!$C$2:$AG$6843,MATCH(Transportation_cargo!$C33,NoSettings!$A$2:$A$6843,0),MATCH(Transportation_cargo!P$23,NoSettings!$C$1:$AG$1,0))</f>
        <v>2430280000000</v>
      </c>
      <c r="Q33" s="22">
        <f>INDEX(NoSettings!$C$2:$AG$6843,MATCH(Transportation_cargo!$C33,NoSettings!$A$2:$A$6843,0),MATCH(Transportation_cargo!Q$23,NoSettings!$C$1:$AG$1,0))</f>
        <v>2453200000000</v>
      </c>
      <c r="R33" s="22">
        <f>INDEX(NoSettings!$C$2:$AG$6843,MATCH(Transportation_cargo!$C33,NoSettings!$A$2:$A$6843,0),MATCH(Transportation_cargo!R$23,NoSettings!$C$1:$AG$1,0))</f>
        <v>2476130000000</v>
      </c>
      <c r="S33" s="22">
        <f>INDEX(NoSettings!$C$2:$AG$6843,MATCH(Transportation_cargo!$C33,NoSettings!$A$2:$A$6843,0),MATCH(Transportation_cargo!S$23,NoSettings!$C$1:$AG$1,0))</f>
        <v>2476130000000</v>
      </c>
      <c r="T33" s="22">
        <f>INDEX(NoSettings!$C$2:$AG$6843,MATCH(Transportation_cargo!$C33,NoSettings!$A$2:$A$6843,0),MATCH(Transportation_cargo!T$23,NoSettings!$C$1:$AG$1,0))</f>
        <v>2499060000000</v>
      </c>
      <c r="U33" s="22">
        <f>INDEX(NoSettings!$C$2:$AG$6843,MATCH(Transportation_cargo!$C33,NoSettings!$A$2:$A$6843,0),MATCH(Transportation_cargo!U$23,NoSettings!$C$1:$AG$1,0))</f>
        <v>2521990000000</v>
      </c>
      <c r="V33" s="22">
        <f>INDEX(NoSettings!$C$2:$AG$6843,MATCH(Transportation_cargo!$C33,NoSettings!$A$2:$A$6843,0),MATCH(Transportation_cargo!V$23,NoSettings!$C$1:$AG$1,0))</f>
        <v>2521990000000</v>
      </c>
      <c r="W33" s="22">
        <f>INDEX(NoSettings!$C$2:$AG$6843,MATCH(Transportation_cargo!$C33,NoSettings!$A$2:$A$6843,0),MATCH(Transportation_cargo!W$23,NoSettings!$C$1:$AG$1,0))</f>
        <v>2544910000000</v>
      </c>
      <c r="X33" s="22">
        <f>INDEX(NoSettings!$C$2:$AG$6843,MATCH(Transportation_cargo!$C33,NoSettings!$A$2:$A$6843,0),MATCH(Transportation_cargo!X$23,NoSettings!$C$1:$AG$1,0))</f>
        <v>2567840000000</v>
      </c>
      <c r="Y33" s="22">
        <f>INDEX(NoSettings!$C$2:$AG$6843,MATCH(Transportation_cargo!$C33,NoSettings!$A$2:$A$6843,0),MATCH(Transportation_cargo!Y$23,NoSettings!$C$1:$AG$1,0))</f>
        <v>2567840000000</v>
      </c>
      <c r="Z33" s="22">
        <f>INDEX(NoSettings!$C$2:$AG$6843,MATCH(Transportation_cargo!$C33,NoSettings!$A$2:$A$6843,0),MATCH(Transportation_cargo!Z$23,NoSettings!$C$1:$AG$1,0))</f>
        <v>2590770000000</v>
      </c>
      <c r="AA33" s="22">
        <f>INDEX(NoSettings!$C$2:$AG$6843,MATCH(Transportation_cargo!$C33,NoSettings!$A$2:$A$6843,0),MATCH(Transportation_cargo!AA$23,NoSettings!$C$1:$AG$1,0))</f>
        <v>2613690000000</v>
      </c>
      <c r="AB33" s="22">
        <f>INDEX(NoSettings!$C$2:$AG$6843,MATCH(Transportation_cargo!$C33,NoSettings!$A$2:$A$6843,0),MATCH(Transportation_cargo!AB$23,NoSettings!$C$1:$AG$1,0))</f>
        <v>2613690000000</v>
      </c>
      <c r="AC33" s="22">
        <f>INDEX(NoSettings!$C$2:$AG$6843,MATCH(Transportation_cargo!$C33,NoSettings!$A$2:$A$6843,0),MATCH(Transportation_cargo!AC$23,NoSettings!$C$1:$AG$1,0))</f>
        <v>2636620000000</v>
      </c>
      <c r="AD33" s="22">
        <f>INDEX(NoSettings!$C$2:$AG$6843,MATCH(Transportation_cargo!$C33,NoSettings!$A$2:$A$6843,0),MATCH(Transportation_cargo!AD$23,NoSettings!$C$1:$AG$1,0))</f>
        <v>2659550000000</v>
      </c>
      <c r="AE33" s="22">
        <f>INDEX(NoSettings!$C$2:$AG$6843,MATCH(Transportation_cargo!$C33,NoSettings!$A$2:$A$6843,0),MATCH(Transportation_cargo!AE$23,NoSettings!$C$1:$AG$1,0))</f>
        <v>2659550000000</v>
      </c>
      <c r="AF33" s="22">
        <f>INDEX(NoSettings!$C$2:$AG$6843,MATCH(Transportation_cargo!$C33,NoSettings!$A$2:$A$6843,0),MATCH(Transportation_cargo!AF$23,NoSettings!$C$1:$AG$1,0))</f>
        <v>2682480000000</v>
      </c>
      <c r="AG33" s="22">
        <f>INDEX(NoSettings!$C$2:$AG$6843,MATCH(Transportation_cargo!$C33,NoSettings!$A$2:$A$6843,0),MATCH(Transportation_cargo!AG$23,NoSettings!$C$1:$AG$1,0))</f>
        <v>2705400000000</v>
      </c>
      <c r="AH33" s="22">
        <f>INDEX(NoSettings!$C$2:$AG$6843,MATCH(Transportation_cargo!$C33,NoSettings!$A$2:$A$6843,0),MATCH(Transportation_cargo!AH$23,NoSettings!$C$1:$AG$1,0))</f>
        <v>2705400000000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154010364541.52444</v>
      </c>
      <c r="E39" s="5">
        <f t="shared" ref="E39:AH60" si="2">SUMIFS(E$8:E$19,$C$8:$C$19,$B39)</f>
        <v>157976818848.3703</v>
      </c>
      <c r="F39" s="5">
        <f t="shared" si="2"/>
        <v>162045427057.74814</v>
      </c>
      <c r="G39" s="5">
        <f t="shared" si="2"/>
        <v>166218820088.60861</v>
      </c>
      <c r="H39" s="5">
        <f t="shared" si="2"/>
        <v>170499696617.80826</v>
      </c>
      <c r="I39" s="5">
        <f t="shared" si="2"/>
        <v>174890824825.17819</v>
      </c>
      <c r="J39" s="5">
        <f t="shared" si="2"/>
        <v>179395044183.53583</v>
      </c>
      <c r="K39" s="5">
        <f t="shared" si="2"/>
        <v>184015267294.79752</v>
      </c>
      <c r="L39" s="5">
        <f t="shared" si="2"/>
        <v>188754481773.37918</v>
      </c>
      <c r="M39" s="5">
        <f t="shared" si="2"/>
        <v>193615752178.10321</v>
      </c>
      <c r="N39" s="5">
        <f t="shared" si="2"/>
        <v>198602221993.86017</v>
      </c>
      <c r="O39" s="5">
        <f t="shared" si="2"/>
        <v>203717115664.30728</v>
      </c>
      <c r="P39" s="5">
        <f t="shared" si="2"/>
        <v>208963740676.9183</v>
      </c>
      <c r="Q39" s="5">
        <f t="shared" si="2"/>
        <v>214345489701.73218</v>
      </c>
      <c r="R39" s="5">
        <f t="shared" si="2"/>
        <v>219865842785.18451</v>
      </c>
      <c r="S39" s="5">
        <f t="shared" si="2"/>
        <v>225528369600.43954</v>
      </c>
      <c r="T39" s="5">
        <f t="shared" si="2"/>
        <v>231336731755.67874</v>
      </c>
      <c r="U39" s="5">
        <f t="shared" si="2"/>
        <v>237294685161.83768</v>
      </c>
      <c r="V39" s="5">
        <f t="shared" si="2"/>
        <v>243406082461.32285</v>
      </c>
      <c r="W39" s="5">
        <f t="shared" si="2"/>
        <v>249674875519.27887</v>
      </c>
      <c r="X39" s="5">
        <f t="shared" si="2"/>
        <v>256105117979.01691</v>
      </c>
      <c r="Y39" s="5">
        <f t="shared" si="2"/>
        <v>262700967883.25659</v>
      </c>
      <c r="Z39" s="5">
        <f t="shared" si="2"/>
        <v>269466690362.87692</v>
      </c>
      <c r="AA39" s="5">
        <f t="shared" si="2"/>
        <v>276406660394.91431</v>
      </c>
      <c r="AB39" s="5">
        <f t="shared" si="2"/>
        <v>283525365631.59131</v>
      </c>
      <c r="AC39" s="5">
        <f t="shared" si="2"/>
        <v>290827409302.20581</v>
      </c>
      <c r="AD39" s="5">
        <f t="shared" si="2"/>
        <v>298317513189.75635</v>
      </c>
      <c r="AE39" s="5">
        <f t="shared" si="2"/>
        <v>306000520684.22937</v>
      </c>
      <c r="AF39" s="5">
        <f t="shared" si="2"/>
        <v>313881399914.52155</v>
      </c>
      <c r="AG39" s="5">
        <f t="shared" si="2"/>
        <v>321965246961.02393</v>
      </c>
      <c r="AH39" s="5">
        <f t="shared" si="2"/>
        <v>330257289150.9436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158161000000</v>
      </c>
      <c r="E40" s="15">
        <f t="shared" si="3"/>
        <v>161232000000</v>
      </c>
      <c r="F40" s="15">
        <f t="shared" si="3"/>
        <v>165839000000</v>
      </c>
      <c r="G40" s="15">
        <f t="shared" si="3"/>
        <v>170445000000</v>
      </c>
      <c r="H40" s="15">
        <f t="shared" si="3"/>
        <v>175052000000</v>
      </c>
      <c r="I40" s="15">
        <f t="shared" si="3"/>
        <v>178123000000</v>
      </c>
      <c r="J40" s="15">
        <f t="shared" si="3"/>
        <v>182730000000</v>
      </c>
      <c r="K40" s="15">
        <f t="shared" si="3"/>
        <v>188872000000</v>
      </c>
      <c r="L40" s="15">
        <f t="shared" si="3"/>
        <v>193479000000</v>
      </c>
      <c r="M40" s="15">
        <f t="shared" si="3"/>
        <v>198085000000</v>
      </c>
      <c r="N40" s="15">
        <f t="shared" si="3"/>
        <v>202692000000</v>
      </c>
      <c r="O40" s="15">
        <f t="shared" si="3"/>
        <v>208834000000</v>
      </c>
      <c r="P40" s="15">
        <f t="shared" si="3"/>
        <v>213441000000</v>
      </c>
      <c r="Q40" s="15">
        <f t="shared" si="3"/>
        <v>219583000000</v>
      </c>
      <c r="R40" s="15">
        <f t="shared" si="3"/>
        <v>224190000000</v>
      </c>
      <c r="S40" s="15">
        <f t="shared" si="3"/>
        <v>230332000000</v>
      </c>
      <c r="T40" s="15">
        <f t="shared" si="3"/>
        <v>236474000000</v>
      </c>
      <c r="U40" s="15">
        <f t="shared" si="3"/>
        <v>242616000000</v>
      </c>
      <c r="V40" s="15">
        <f t="shared" si="3"/>
        <v>248758000000</v>
      </c>
      <c r="W40" s="15">
        <f t="shared" si="3"/>
        <v>254900000000</v>
      </c>
      <c r="X40" s="15">
        <f t="shared" si="3"/>
        <v>262578000000</v>
      </c>
      <c r="Y40" s="15">
        <f t="shared" si="3"/>
        <v>268720000000</v>
      </c>
      <c r="Z40" s="15">
        <f t="shared" si="3"/>
        <v>274862000000</v>
      </c>
      <c r="AA40" s="15">
        <f t="shared" si="3"/>
        <v>282540000000</v>
      </c>
      <c r="AB40" s="15">
        <f t="shared" si="3"/>
        <v>290218000000</v>
      </c>
      <c r="AC40" s="15">
        <f t="shared" si="3"/>
        <v>297896000000</v>
      </c>
      <c r="AD40" s="15">
        <f t="shared" si="3"/>
        <v>305573000000</v>
      </c>
      <c r="AE40" s="15">
        <f t="shared" si="3"/>
        <v>313251000000</v>
      </c>
      <c r="AF40" s="15">
        <f t="shared" si="3"/>
        <v>320929000000</v>
      </c>
      <c r="AG40" s="15">
        <f t="shared" si="3"/>
        <v>328607000000</v>
      </c>
      <c r="AH40" s="15">
        <f t="shared" si="3"/>
        <v>337820000000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31578004600.644421</v>
      </c>
      <c r="E42" s="5">
        <f t="shared" si="2"/>
        <v>31712560772.469147</v>
      </c>
      <c r="F42" s="5">
        <f t="shared" si="2"/>
        <v>31847690297.917866</v>
      </c>
      <c r="G42" s="5">
        <f t="shared" si="2"/>
        <v>31983395620.092022</v>
      </c>
      <c r="H42" s="5">
        <f t="shared" si="2"/>
        <v>32119679192.503292</v>
      </c>
      <c r="I42" s="5">
        <f t="shared" si="2"/>
        <v>32256543479.11795</v>
      </c>
      <c r="J42" s="5">
        <f t="shared" si="2"/>
        <v>32393990954.401413</v>
      </c>
      <c r="K42" s="5">
        <f t="shared" si="2"/>
        <v>32532024103.362957</v>
      </c>
      <c r="L42" s="5">
        <f t="shared" si="2"/>
        <v>32670645421.600681</v>
      </c>
      <c r="M42" s="5">
        <f t="shared" si="2"/>
        <v>32809857415.346607</v>
      </c>
      <c r="N42" s="5">
        <f t="shared" si="2"/>
        <v>32949662601.511986</v>
      </c>
      <c r="O42" s="5">
        <f t="shared" si="2"/>
        <v>33090063507.732811</v>
      </c>
      <c r="P42" s="5">
        <f t="shared" si="2"/>
        <v>33231062672.415516</v>
      </c>
      <c r="Q42" s="5">
        <f t="shared" si="2"/>
        <v>33372662644.782883</v>
      </c>
      <c r="R42" s="5">
        <f t="shared" si="2"/>
        <v>33514865984.920097</v>
      </c>
      <c r="S42" s="5">
        <f t="shared" si="2"/>
        <v>33657675263.821068</v>
      </c>
      <c r="T42" s="5">
        <f t="shared" si="2"/>
        <v>33801093063.434891</v>
      </c>
      <c r="U42" s="5">
        <f t="shared" si="2"/>
        <v>33945121976.712532</v>
      </c>
      <c r="V42" s="5">
        <f t="shared" si="2"/>
        <v>34089764607.653713</v>
      </c>
      <c r="W42" s="5">
        <f t="shared" si="2"/>
        <v>34235023571.353985</v>
      </c>
      <c r="X42" s="5">
        <f t="shared" si="2"/>
        <v>34380901494.05201</v>
      </c>
      <c r="Y42" s="5">
        <f t="shared" si="2"/>
        <v>34527401013.177055</v>
      </c>
      <c r="Z42" s="5">
        <f t="shared" si="2"/>
        <v>34674524777.396645</v>
      </c>
      <c r="AA42" s="5">
        <f t="shared" si="2"/>
        <v>34822275446.664482</v>
      </c>
      <c r="AB42" s="5">
        <f t="shared" si="2"/>
        <v>34970655692.268532</v>
      </c>
      <c r="AC42" s="5">
        <f t="shared" si="2"/>
        <v>35119668196.879295</v>
      </c>
      <c r="AD42" s="5">
        <f t="shared" si="2"/>
        <v>35269315654.598335</v>
      </c>
      <c r="AE42" s="5">
        <f t="shared" si="2"/>
        <v>35419600771.006981</v>
      </c>
      <c r="AF42" s="5">
        <f t="shared" si="2"/>
        <v>35570526263.21524</v>
      </c>
      <c r="AG42" s="5">
        <f t="shared" si="2"/>
        <v>35722094859.910912</v>
      </c>
      <c r="AH42" s="5">
        <f t="shared" si="2"/>
        <v>35874309301.408951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31566200000</v>
      </c>
      <c r="E43" s="15">
        <f t="shared" si="4"/>
        <v>31881800000</v>
      </c>
      <c r="F43" s="15">
        <f t="shared" si="4"/>
        <v>31881800000</v>
      </c>
      <c r="G43" s="15">
        <f t="shared" si="4"/>
        <v>32197500000</v>
      </c>
      <c r="H43" s="15">
        <f t="shared" si="4"/>
        <v>32197500000</v>
      </c>
      <c r="I43" s="15">
        <f t="shared" si="4"/>
        <v>32513200000</v>
      </c>
      <c r="J43" s="15">
        <f t="shared" si="4"/>
        <v>32513200000</v>
      </c>
      <c r="K43" s="15">
        <f t="shared" si="4"/>
        <v>32513200000</v>
      </c>
      <c r="L43" s="15">
        <f t="shared" si="4"/>
        <v>32828800000</v>
      </c>
      <c r="M43" s="15">
        <f t="shared" si="4"/>
        <v>32828800000</v>
      </c>
      <c r="N43" s="15">
        <f t="shared" si="4"/>
        <v>33144500000</v>
      </c>
      <c r="O43" s="15">
        <f t="shared" si="4"/>
        <v>33144500000</v>
      </c>
      <c r="P43" s="15">
        <f t="shared" si="4"/>
        <v>33460100000</v>
      </c>
      <c r="Q43" s="15">
        <f t="shared" si="4"/>
        <v>33460100000</v>
      </c>
      <c r="R43" s="15">
        <f t="shared" si="4"/>
        <v>33775800000</v>
      </c>
      <c r="S43" s="15">
        <f t="shared" si="4"/>
        <v>33775800000</v>
      </c>
      <c r="T43" s="15">
        <f t="shared" si="4"/>
        <v>33775800000</v>
      </c>
      <c r="U43" s="15">
        <f t="shared" si="4"/>
        <v>34091500000</v>
      </c>
      <c r="V43" s="15">
        <f t="shared" si="4"/>
        <v>34091500000</v>
      </c>
      <c r="W43" s="15">
        <f t="shared" si="4"/>
        <v>34407100000</v>
      </c>
      <c r="X43" s="15">
        <f t="shared" si="4"/>
        <v>34407100000</v>
      </c>
      <c r="Y43" s="15">
        <f t="shared" si="4"/>
        <v>34722800000</v>
      </c>
      <c r="Z43" s="15">
        <f t="shared" si="4"/>
        <v>34722800000</v>
      </c>
      <c r="AA43" s="15">
        <f t="shared" si="4"/>
        <v>35038500000</v>
      </c>
      <c r="AB43" s="15">
        <f t="shared" si="4"/>
        <v>35038500000</v>
      </c>
      <c r="AC43" s="15">
        <f t="shared" si="4"/>
        <v>35354100000</v>
      </c>
      <c r="AD43" s="15">
        <f t="shared" si="4"/>
        <v>35354100000</v>
      </c>
      <c r="AE43" s="15">
        <f t="shared" si="4"/>
        <v>35669800000</v>
      </c>
      <c r="AF43" s="15">
        <f t="shared" si="4"/>
        <v>35669800000</v>
      </c>
      <c r="AG43" s="15">
        <f t="shared" si="4"/>
        <v>35985400000</v>
      </c>
      <c r="AH43" s="15">
        <f t="shared" si="4"/>
        <v>35985400000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768954221167.21692</v>
      </c>
      <c r="E45" s="5">
        <f t="shared" si="2"/>
        <v>734201542757.33362</v>
      </c>
      <c r="F45" s="5">
        <f t="shared" si="2"/>
        <v>701019502265.04639</v>
      </c>
      <c r="G45" s="5">
        <f t="shared" si="2"/>
        <v>669337115133.73792</v>
      </c>
      <c r="H45" s="5">
        <f t="shared" si="2"/>
        <v>639086604934.6615</v>
      </c>
      <c r="I45" s="5">
        <f t="shared" si="2"/>
        <v>610203258376.46814</v>
      </c>
      <c r="J45" s="5">
        <f t="shared" si="2"/>
        <v>582625286867.53894</v>
      </c>
      <c r="K45" s="5">
        <f t="shared" si="2"/>
        <v>556293694334.97058</v>
      </c>
      <c r="L45" s="5">
        <f t="shared" si="2"/>
        <v>531152151017.44586</v>
      </c>
      <c r="M45" s="5">
        <f t="shared" si="2"/>
        <v>507146872962.00104</v>
      </c>
      <c r="N45" s="5">
        <f t="shared" si="2"/>
        <v>484226506966.9054</v>
      </c>
      <c r="O45" s="5">
        <f t="shared" si="2"/>
        <v>462342020724.51501</v>
      </c>
      <c r="P45" s="5">
        <f t="shared" si="2"/>
        <v>441446597929.09137</v>
      </c>
      <c r="Q45" s="5">
        <f t="shared" si="2"/>
        <v>421495538125.1936</v>
      </c>
      <c r="R45" s="5">
        <f t="shared" si="2"/>
        <v>402446161082.39539</v>
      </c>
      <c r="S45" s="5">
        <f t="shared" si="2"/>
        <v>384257715491.76099</v>
      </c>
      <c r="T45" s="5">
        <f t="shared" si="2"/>
        <v>366891291788.75928</v>
      </c>
      <c r="U45" s="5">
        <f t="shared" si="2"/>
        <v>350309738916.12256</v>
      </c>
      <c r="V45" s="5">
        <f t="shared" si="2"/>
        <v>334477584848.58569</v>
      </c>
      <c r="W45" s="5">
        <f t="shared" si="2"/>
        <v>319360960709.4881</v>
      </c>
      <c r="X45" s="5">
        <f t="shared" si="2"/>
        <v>304927528316.90527</v>
      </c>
      <c r="Y45" s="5">
        <f t="shared" si="2"/>
        <v>291146411004.3136</v>
      </c>
      <c r="Z45" s="5">
        <f t="shared" si="2"/>
        <v>277988127567.79633</v>
      </c>
      <c r="AA45" s="5">
        <f t="shared" si="2"/>
        <v>265424529198.48798</v>
      </c>
      <c r="AB45" s="5">
        <f t="shared" si="2"/>
        <v>253428739265.33951</v>
      </c>
      <c r="AC45" s="5">
        <f t="shared" si="2"/>
        <v>241975095819.38556</v>
      </c>
      <c r="AD45" s="5">
        <f t="shared" si="2"/>
        <v>231039096696.51566</v>
      </c>
      <c r="AE45" s="5">
        <f t="shared" si="2"/>
        <v>220597347101.3107</v>
      </c>
      <c r="AF45" s="5">
        <f t="shared" si="2"/>
        <v>210627509559.81403</v>
      </c>
      <c r="AG45" s="5">
        <f t="shared" si="2"/>
        <v>201108256134.17343</v>
      </c>
      <c r="AH45" s="5">
        <f t="shared" si="2"/>
        <v>192019222796.92938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730444000000</v>
      </c>
      <c r="E46" s="15">
        <f t="shared" si="5"/>
        <v>699689000000</v>
      </c>
      <c r="F46" s="15">
        <f t="shared" si="5"/>
        <v>668933000000</v>
      </c>
      <c r="G46" s="15">
        <f t="shared" si="5"/>
        <v>638178000000</v>
      </c>
      <c r="H46" s="15">
        <f t="shared" si="5"/>
        <v>607422000000</v>
      </c>
      <c r="I46" s="15">
        <f t="shared" si="5"/>
        <v>584355000000</v>
      </c>
      <c r="J46" s="15">
        <f t="shared" si="5"/>
        <v>553600000000</v>
      </c>
      <c r="K46" s="15">
        <f t="shared" si="5"/>
        <v>530533000000</v>
      </c>
      <c r="L46" s="15">
        <f t="shared" si="5"/>
        <v>507467000000</v>
      </c>
      <c r="M46" s="15">
        <f t="shared" si="5"/>
        <v>484400000000</v>
      </c>
      <c r="N46" s="15">
        <f t="shared" si="5"/>
        <v>461333000000</v>
      </c>
      <c r="O46" s="15">
        <f t="shared" si="5"/>
        <v>438267000000</v>
      </c>
      <c r="P46" s="15">
        <f t="shared" si="5"/>
        <v>422889000000</v>
      </c>
      <c r="Q46" s="15">
        <f t="shared" si="5"/>
        <v>399822000000</v>
      </c>
      <c r="R46" s="15">
        <f t="shared" si="5"/>
        <v>384444000000</v>
      </c>
      <c r="S46" s="15">
        <f t="shared" si="5"/>
        <v>369067000000</v>
      </c>
      <c r="T46" s="15">
        <f t="shared" si="5"/>
        <v>353689000000</v>
      </c>
      <c r="U46" s="15">
        <f t="shared" si="5"/>
        <v>330622000000</v>
      </c>
      <c r="V46" s="15">
        <f t="shared" si="5"/>
        <v>322933000000</v>
      </c>
      <c r="W46" s="15">
        <f t="shared" si="5"/>
        <v>307555000000</v>
      </c>
      <c r="X46" s="15">
        <f t="shared" si="5"/>
        <v>292178000000</v>
      </c>
      <c r="Y46" s="15">
        <f t="shared" si="5"/>
        <v>276800000000</v>
      </c>
      <c r="Z46" s="15">
        <f t="shared" si="5"/>
        <v>269111000000</v>
      </c>
      <c r="AA46" s="15">
        <f t="shared" si="5"/>
        <v>253733000000</v>
      </c>
      <c r="AB46" s="15">
        <f t="shared" si="5"/>
        <v>238355000000</v>
      </c>
      <c r="AC46" s="15">
        <f t="shared" si="5"/>
        <v>230667000000</v>
      </c>
      <c r="AD46" s="15">
        <f t="shared" si="5"/>
        <v>222978000000</v>
      </c>
      <c r="AE46" s="15">
        <f t="shared" si="5"/>
        <v>207600000000</v>
      </c>
      <c r="AF46" s="15">
        <f t="shared" si="5"/>
        <v>199911000000</v>
      </c>
      <c r="AG46" s="15">
        <f t="shared" si="5"/>
        <v>192222000000</v>
      </c>
      <c r="AH46" s="15">
        <f t="shared" si="5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413667211734.44104</v>
      </c>
      <c r="E48" s="5">
        <f t="shared" si="2"/>
        <v>423547019399.46954</v>
      </c>
      <c r="F48" s="5">
        <f t="shared" si="2"/>
        <v>433662791135.92804</v>
      </c>
      <c r="G48" s="5">
        <f t="shared" si="2"/>
        <v>444020162584.19476</v>
      </c>
      <c r="H48" s="5">
        <f t="shared" si="2"/>
        <v>454624903983.28516</v>
      </c>
      <c r="I48" s="5">
        <f t="shared" si="2"/>
        <v>465482923385.53436</v>
      </c>
      <c r="J48" s="5">
        <f t="shared" si="2"/>
        <v>476600269948.05713</v>
      </c>
      <c r="K48" s="5">
        <f t="shared" si="2"/>
        <v>487983137302.81934</v>
      </c>
      <c r="L48" s="5">
        <f t="shared" si="2"/>
        <v>499637867007.19843</v>
      </c>
      <c r="M48" s="5">
        <f t="shared" si="2"/>
        <v>511570952076.9552</v>
      </c>
      <c r="N48" s="5">
        <f t="shared" si="2"/>
        <v>523789040603.58575</v>
      </c>
      <c r="O48" s="5">
        <f t="shared" si="2"/>
        <v>536298939458.0672</v>
      </c>
      <c r="P48" s="5">
        <f t="shared" si="2"/>
        <v>549107618083.06281</v>
      </c>
      <c r="Q48" s="5">
        <f t="shared" si="2"/>
        <v>562222212375.69751</v>
      </c>
      <c r="R48" s="5">
        <f t="shared" si="2"/>
        <v>575650028663.06763</v>
      </c>
      <c r="S48" s="5">
        <f t="shared" si="2"/>
        <v>589398547772.69983</v>
      </c>
      <c r="T48" s="5">
        <f t="shared" si="2"/>
        <v>603475429200.22668</v>
      </c>
      <c r="U48" s="5">
        <f t="shared" si="2"/>
        <v>617888515376.60046</v>
      </c>
      <c r="V48" s="5">
        <f t="shared" si="2"/>
        <v>632645836037.22302</v>
      </c>
      <c r="W48" s="5">
        <f t="shared" si="2"/>
        <v>647755612695.4259</v>
      </c>
      <c r="X48" s="5">
        <f t="shared" si="2"/>
        <v>663226263222.79199</v>
      </c>
      <c r="Y48" s="5">
        <f t="shared" si="2"/>
        <v>679066406538.87195</v>
      </c>
      <c r="Z48" s="5">
        <f t="shared" si="2"/>
        <v>695284867412.90674</v>
      </c>
      <c r="AA48" s="5">
        <f t="shared" si="2"/>
        <v>711890681380.2323</v>
      </c>
      <c r="AB48" s="5">
        <f t="shared" si="2"/>
        <v>728893099776.10437</v>
      </c>
      <c r="AC48" s="5">
        <f t="shared" si="2"/>
        <v>746301594889.74976</v>
      </c>
      <c r="AD48" s="5">
        <f t="shared" si="2"/>
        <v>764125865241.51294</v>
      </c>
      <c r="AE48" s="5">
        <f t="shared" si="2"/>
        <v>782375840986.03979</v>
      </c>
      <c r="AF48" s="5">
        <f t="shared" si="2"/>
        <v>801061689444.50842</v>
      </c>
      <c r="AG48" s="5">
        <f t="shared" si="2"/>
        <v>820193820768.98779</v>
      </c>
      <c r="AH48" s="5">
        <f t="shared" si="2"/>
        <v>839782893742.08203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421947000000</v>
      </c>
      <c r="E49" s="15">
        <f t="shared" si="6"/>
        <v>434358000000</v>
      </c>
      <c r="F49" s="15">
        <f t="shared" si="6"/>
        <v>442631000000</v>
      </c>
      <c r="G49" s="15">
        <f t="shared" si="6"/>
        <v>455041000000</v>
      </c>
      <c r="H49" s="15">
        <f t="shared" si="6"/>
        <v>467451000000</v>
      </c>
      <c r="I49" s="15">
        <f t="shared" si="6"/>
        <v>475725000000</v>
      </c>
      <c r="J49" s="15">
        <f t="shared" si="6"/>
        <v>488135000000</v>
      </c>
      <c r="K49" s="15">
        <f t="shared" si="6"/>
        <v>500545000000</v>
      </c>
      <c r="L49" s="15">
        <f t="shared" si="6"/>
        <v>512956000000</v>
      </c>
      <c r="M49" s="15">
        <f t="shared" si="6"/>
        <v>525366000000</v>
      </c>
      <c r="N49" s="15">
        <f t="shared" si="6"/>
        <v>537776000000</v>
      </c>
      <c r="O49" s="15">
        <f t="shared" si="6"/>
        <v>550186000000</v>
      </c>
      <c r="P49" s="15">
        <f t="shared" si="6"/>
        <v>562596000000</v>
      </c>
      <c r="Q49" s="15">
        <f t="shared" si="6"/>
        <v>575007000000</v>
      </c>
      <c r="R49" s="15">
        <f t="shared" si="6"/>
        <v>587417000000</v>
      </c>
      <c r="S49" s="15">
        <f t="shared" si="6"/>
        <v>603964000000</v>
      </c>
      <c r="T49" s="15">
        <f t="shared" si="6"/>
        <v>616374000000</v>
      </c>
      <c r="U49" s="15">
        <f t="shared" si="6"/>
        <v>632921000000</v>
      </c>
      <c r="V49" s="15">
        <f t="shared" si="6"/>
        <v>649468000000</v>
      </c>
      <c r="W49" s="15">
        <f t="shared" si="6"/>
        <v>661878000000</v>
      </c>
      <c r="X49" s="15">
        <f t="shared" si="6"/>
        <v>678425000000</v>
      </c>
      <c r="Y49" s="15">
        <f t="shared" si="6"/>
        <v>694972000000</v>
      </c>
      <c r="Z49" s="15">
        <f t="shared" si="6"/>
        <v>711519000000</v>
      </c>
      <c r="AA49" s="15">
        <f t="shared" si="6"/>
        <v>728066000000</v>
      </c>
      <c r="AB49" s="15">
        <f t="shared" si="6"/>
        <v>744613000000</v>
      </c>
      <c r="AC49" s="15">
        <f t="shared" si="6"/>
        <v>765297000000</v>
      </c>
      <c r="AD49" s="15">
        <f t="shared" si="6"/>
        <v>781844000000</v>
      </c>
      <c r="AE49" s="15">
        <f t="shared" si="6"/>
        <v>802527000000</v>
      </c>
      <c r="AF49" s="15">
        <f t="shared" si="6"/>
        <v>819074000000</v>
      </c>
      <c r="AG49" s="15">
        <f t="shared" si="6"/>
        <v>839758000000</v>
      </c>
      <c r="AH49" s="15">
        <f t="shared" si="6"/>
        <v>860442000000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132756466700.38361</v>
      </c>
      <c r="E51" s="5">
        <f t="shared" si="2"/>
        <v>52027179176.452774</v>
      </c>
      <c r="F51" s="5">
        <f t="shared" si="2"/>
        <v>46346474800.259735</v>
      </c>
      <c r="G51" s="5">
        <f t="shared" si="2"/>
        <v>75149805433.634354</v>
      </c>
      <c r="H51" s="5">
        <f t="shared" si="2"/>
        <v>103953136067.00899</v>
      </c>
      <c r="I51" s="5">
        <f t="shared" si="2"/>
        <v>132756466700.38361</v>
      </c>
      <c r="J51" s="5">
        <f t="shared" si="2"/>
        <v>138332238301.79971</v>
      </c>
      <c r="K51" s="5">
        <f t="shared" si="2"/>
        <v>144142192310.47534</v>
      </c>
      <c r="L51" s="5">
        <f t="shared" si="2"/>
        <v>150196164387.51529</v>
      </c>
      <c r="M51" s="5">
        <f t="shared" si="2"/>
        <v>156504403291.79095</v>
      </c>
      <c r="N51" s="5">
        <f t="shared" si="2"/>
        <v>163077588230.04617</v>
      </c>
      <c r="O51" s="5">
        <f t="shared" si="2"/>
        <v>169926846935.70813</v>
      </c>
      <c r="P51" s="5">
        <f t="shared" si="2"/>
        <v>177063774507.00787</v>
      </c>
      <c r="Q51" s="5">
        <f t="shared" si="2"/>
        <v>184500453036.30219</v>
      </c>
      <c r="R51" s="5">
        <f t="shared" si="2"/>
        <v>192249472063.82687</v>
      </c>
      <c r="S51" s="5">
        <f t="shared" si="2"/>
        <v>200323949890.5076</v>
      </c>
      <c r="T51" s="5">
        <f t="shared" si="2"/>
        <v>208737555785.90894</v>
      </c>
      <c r="U51" s="5">
        <f t="shared" si="2"/>
        <v>217504533128.91711</v>
      </c>
      <c r="V51" s="5">
        <f t="shared" si="2"/>
        <v>226639723520.33163</v>
      </c>
      <c r="W51" s="5">
        <f t="shared" si="2"/>
        <v>236158591908.18555</v>
      </c>
      <c r="X51" s="5">
        <f t="shared" si="2"/>
        <v>246077252768.32938</v>
      </c>
      <c r="Y51" s="5">
        <f t="shared" si="2"/>
        <v>256412497384.59921</v>
      </c>
      <c r="Z51" s="5">
        <f t="shared" si="2"/>
        <v>267181822274.75241</v>
      </c>
      <c r="AA51" s="5">
        <f t="shared" si="2"/>
        <v>278403458810.29205</v>
      </c>
      <c r="AB51" s="5">
        <f t="shared" si="2"/>
        <v>290096404080.32434</v>
      </c>
      <c r="AC51" s="5">
        <f t="shared" si="2"/>
        <v>302280453051.69794</v>
      </c>
      <c r="AD51" s="5">
        <f t="shared" si="2"/>
        <v>314976232079.86926</v>
      </c>
      <c r="AE51" s="5">
        <f t="shared" si="2"/>
        <v>328205233827.22375</v>
      </c>
      <c r="AF51" s="5">
        <f t="shared" si="2"/>
        <v>341989853647.96722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7677766150.9764786</v>
      </c>
      <c r="E54" s="5">
        <f t="shared" si="2"/>
        <v>6180192739.3496418</v>
      </c>
      <c r="F54" s="5">
        <f t="shared" si="2"/>
        <v>6771003846.483572</v>
      </c>
      <c r="G54" s="5">
        <f t="shared" si="2"/>
        <v>6960591954.185112</v>
      </c>
      <c r="H54" s="5">
        <f t="shared" si="2"/>
        <v>7155488528.9022951</v>
      </c>
      <c r="I54" s="5">
        <f t="shared" si="2"/>
        <v>7355842207.7115602</v>
      </c>
      <c r="J54" s="5">
        <f t="shared" si="2"/>
        <v>7561805789.5274839</v>
      </c>
      <c r="K54" s="5">
        <f t="shared" si="2"/>
        <v>7773536351.6342535</v>
      </c>
      <c r="L54" s="5">
        <f t="shared" si="2"/>
        <v>7991195369.4800138</v>
      </c>
      <c r="M54" s="5">
        <f t="shared" si="2"/>
        <v>8214948839.8254538</v>
      </c>
      <c r="N54" s="5">
        <f t="shared" si="2"/>
        <v>8444967407.3405666</v>
      </c>
      <c r="O54" s="5">
        <f t="shared" si="2"/>
        <v>8681426494.7461014</v>
      </c>
      <c r="P54" s="5">
        <f t="shared" si="2"/>
        <v>8924506436.5989933</v>
      </c>
      <c r="Q54" s="5">
        <f t="shared" si="2"/>
        <v>9174392616.8237667</v>
      </c>
      <c r="R54" s="5">
        <f t="shared" si="2"/>
        <v>9431275610.0948315</v>
      </c>
      <c r="S54" s="5">
        <f t="shared" si="2"/>
        <v>9695351327.1774883</v>
      </c>
      <c r="T54" s="5">
        <f t="shared" si="2"/>
        <v>9966821164.3384571</v>
      </c>
      <c r="U54" s="5">
        <f t="shared" si="2"/>
        <v>10245892156.939936</v>
      </c>
      <c r="V54" s="5">
        <f t="shared" si="2"/>
        <v>10532777137.334253</v>
      </c>
      <c r="W54" s="5">
        <f t="shared" si="2"/>
        <v>10827694897.179611</v>
      </c>
      <c r="X54" s="5">
        <f t="shared" si="2"/>
        <v>11130870354.30064</v>
      </c>
      <c r="Y54" s="5">
        <f t="shared" si="2"/>
        <v>11442534724.221058</v>
      </c>
      <c r="Z54" s="5">
        <f t="shared" si="2"/>
        <v>11762925696.499249</v>
      </c>
      <c r="AA54" s="5">
        <f t="shared" si="2"/>
        <v>12092287616.001226</v>
      </c>
      <c r="AB54" s="5">
        <f t="shared" si="2"/>
        <v>12430871669.249262</v>
      </c>
      <c r="AC54" s="5">
        <f t="shared" si="2"/>
        <v>12778936075.988241</v>
      </c>
      <c r="AD54" s="5">
        <f t="shared" si="2"/>
        <v>13136746286.115911</v>
      </c>
      <c r="AE54" s="5">
        <f t="shared" si="2"/>
        <v>13504575182.127157</v>
      </c>
      <c r="AF54" s="5">
        <f t="shared" si="2"/>
        <v>13882703287.226719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57286056603.000015</v>
      </c>
      <c r="E57" s="5">
        <f t="shared" si="2"/>
        <v>36347884390.287613</v>
      </c>
      <c r="F57" s="5">
        <f t="shared" si="2"/>
        <v>36647409075.952141</v>
      </c>
      <c r="G57" s="5">
        <f t="shared" si="2"/>
        <v>38070617374.93541</v>
      </c>
      <c r="H57" s="5">
        <f t="shared" si="2"/>
        <v>39549096207.726311</v>
      </c>
      <c r="I57" s="5">
        <f t="shared" si="2"/>
        <v>41084992014.806946</v>
      </c>
      <c r="J57" s="5">
        <f t="shared" si="2"/>
        <v>42680534594.036751</v>
      </c>
      <c r="K57" s="5">
        <f t="shared" si="2"/>
        <v>44338040337.850296</v>
      </c>
      <c r="L57" s="5">
        <f t="shared" si="2"/>
        <v>46059915596.172195</v>
      </c>
      <c r="M57" s="5">
        <f t="shared" si="2"/>
        <v>47848660169.931335</v>
      </c>
      <c r="N57" s="5">
        <f t="shared" si="2"/>
        <v>49706870940.246407</v>
      </c>
      <c r="O57" s="5">
        <f t="shared" si="2"/>
        <v>51637245638.551338</v>
      </c>
      <c r="P57" s="5">
        <f t="shared" si="2"/>
        <v>53642586763.134361</v>
      </c>
      <c r="Q57" s="5">
        <f t="shared" si="2"/>
        <v>55725805647.776321</v>
      </c>
      <c r="R57" s="5">
        <f t="shared" si="2"/>
        <v>57889926688.395424</v>
      </c>
      <c r="S57" s="5">
        <f t="shared" si="2"/>
        <v>60138091733.834351</v>
      </c>
      <c r="T57" s="5">
        <f t="shared" si="2"/>
        <v>62473564647.164337</v>
      </c>
      <c r="U57" s="5">
        <f t="shared" si="2"/>
        <v>64899736044.128281</v>
      </c>
      <c r="V57" s="5">
        <f t="shared" si="2"/>
        <v>67420128215.602051</v>
      </c>
      <c r="W57" s="5">
        <f t="shared" si="2"/>
        <v>70038400241.220474</v>
      </c>
      <c r="X57" s="5">
        <f t="shared" si="2"/>
        <v>72758353301.591812</v>
      </c>
      <c r="Y57" s="5">
        <f t="shared" si="2"/>
        <v>75583936196.812943</v>
      </c>
      <c r="Z57" s="5">
        <f t="shared" si="2"/>
        <v>78519251079.297058</v>
      </c>
      <c r="AA57" s="5">
        <f t="shared" si="2"/>
        <v>81568559409.236694</v>
      </c>
      <c r="AB57" s="5">
        <f t="shared" si="2"/>
        <v>84736288141.348145</v>
      </c>
      <c r="AC57" s="5">
        <f t="shared" si="2"/>
        <v>88027036151.87912</v>
      </c>
      <c r="AD57" s="5">
        <f t="shared" si="2"/>
        <v>91445580915.210358</v>
      </c>
      <c r="AE57" s="5">
        <f t="shared" si="2"/>
        <v>94996885439.744232</v>
      </c>
      <c r="AF57" s="5">
        <f t="shared" si="2"/>
        <v>98686105473.149673</v>
      </c>
      <c r="AG57" s="5">
        <f t="shared" si="2"/>
        <v>102518596987.42393</v>
      </c>
      <c r="AH57" s="5">
        <f t="shared" si="2"/>
        <v>106499923954.63824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4894857367.0575829</v>
      </c>
      <c r="E60" s="5">
        <f t="shared" si="2"/>
        <v>4694901760.2246304</v>
      </c>
      <c r="F60" s="5">
        <f t="shared" si="2"/>
        <v>4476511840.29072</v>
      </c>
      <c r="G60" s="5">
        <f t="shared" si="2"/>
        <v>4326716295.4290791</v>
      </c>
      <c r="H60" s="5">
        <f t="shared" si="2"/>
        <v>4181933292.9354572</v>
      </c>
      <c r="I60" s="5">
        <f t="shared" si="2"/>
        <v>4041995100.311439</v>
      </c>
      <c r="J60" s="5">
        <f t="shared" si="2"/>
        <v>3906739597.8173561</v>
      </c>
      <c r="K60" s="5">
        <f t="shared" si="2"/>
        <v>3776010090.6550131</v>
      </c>
      <c r="L60" s="5">
        <f t="shared" si="2"/>
        <v>3649655127.4352603</v>
      </c>
      <c r="M60" s="5">
        <f t="shared" si="2"/>
        <v>3527528324.7201042</v>
      </c>
      <c r="N60" s="5">
        <f t="shared" si="2"/>
        <v>3409488197.4360886</v>
      </c>
      <c r="O60" s="5">
        <f t="shared" si="2"/>
        <v>3295397994.9624805</v>
      </c>
      <c r="P60" s="5">
        <f t="shared" si="2"/>
        <v>3185125542.7043614</v>
      </c>
      <c r="Q60" s="5">
        <f t="shared" si="2"/>
        <v>3078543088.9670911</v>
      </c>
      <c r="R60" s="5">
        <f t="shared" si="2"/>
        <v>2975527156.9547424</v>
      </c>
      <c r="S60" s="5">
        <f t="shared" si="2"/>
        <v>2875958401.7210469</v>
      </c>
      <c r="T60" s="5">
        <f t="shared" si="2"/>
        <v>2779721471.9071321</v>
      </c>
      <c r="U60" s="5">
        <f t="shared" si="2"/>
        <v>2686704876.1058598</v>
      </c>
      <c r="V60" s="5">
        <f t="shared" si="2"/>
        <v>2596800853.6979651</v>
      </c>
      <c r="W60" s="5">
        <f t="shared" si="2"/>
        <v>2509905250.0103407</v>
      </c>
      <c r="X60" s="5">
        <f t="shared" si="2"/>
        <v>2425917395.6518512</v>
      </c>
      <c r="Y60" s="5">
        <f t="shared" si="2"/>
        <v>2344739989.8868747</v>
      </c>
      <c r="Z60" s="5">
        <f t="shared" si="2"/>
        <v>2266278987.911468</v>
      </c>
      <c r="AA60" s="5">
        <f t="shared" si="2"/>
        <v>2190443491.901557</v>
      </c>
      <c r="AB60" s="5">
        <f t="shared" si="2"/>
        <v>2117145645.7069364</v>
      </c>
      <c r="AC60" s="5">
        <f t="shared" si="2"/>
        <v>2046300533.0690742</v>
      </c>
      <c r="AD60" s="5">
        <f t="shared" si="2"/>
        <v>1977826079.2448125</v>
      </c>
      <c r="AE60" s="5">
        <f t="shared" si="2"/>
        <v>1911642955.9219892</v>
      </c>
      <c r="AF60" s="5">
        <f t="shared" si="2"/>
        <v>1847674489.3168266</v>
      </c>
      <c r="AG60" s="5">
        <f t="shared" si="2"/>
        <v>1785846571.346617</v>
      </c>
      <c r="AH60" s="5">
        <f t="shared" si="2"/>
        <v>1726087573.7747965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1170800038.5309045</v>
      </c>
      <c r="E63" s="5">
        <f t="shared" si="11"/>
        <v>1157882747.5778406</v>
      </c>
      <c r="F63" s="5">
        <f t="shared" si="11"/>
        <v>1145107971.4864736</v>
      </c>
      <c r="G63" s="5">
        <f t="shared" si="11"/>
        <v>1132474137.9080906</v>
      </c>
      <c r="H63" s="5">
        <f t="shared" si="11"/>
        <v>1119979691.8415065</v>
      </c>
      <c r="I63" s="5">
        <f t="shared" si="11"/>
        <v>1107623095.4416697</v>
      </c>
      <c r="J63" s="5">
        <f t="shared" si="11"/>
        <v>1095402827.8303821</v>
      </c>
      <c r="K63" s="5">
        <f t="shared" si="11"/>
        <v>1083317384.9091051</v>
      </c>
      <c r="L63" s="5">
        <f t="shared" si="11"/>
        <v>1071365279.1738319</v>
      </c>
      <c r="M63" s="5">
        <f t="shared" si="11"/>
        <v>1059545039.532002</v>
      </c>
      <c r="N63" s="5">
        <f t="shared" si="11"/>
        <v>1047855211.1214358</v>
      </c>
      <c r="O63" s="5">
        <f t="shared" si="11"/>
        <v>1036294355.1312671</v>
      </c>
      <c r="P63" s="5">
        <f t="shared" si="11"/>
        <v>1024861048.6248503</v>
      </c>
      <c r="Q63" s="5">
        <f t="shared" si="11"/>
        <v>1013553884.364623</v>
      </c>
      <c r="R63" s="5">
        <f t="shared" si="11"/>
        <v>1002371470.638899</v>
      </c>
      <c r="S63" s="5">
        <f t="shared" si="11"/>
        <v>991312431.09057438</v>
      </c>
      <c r="T63" s="5">
        <f t="shared" ref="T63:AH63" si="12">SUMIFS(T$8:T$19,$C$8:$C$19,$B63)</f>
        <v>980375404.54772115</v>
      </c>
      <c r="U63" s="5">
        <f t="shared" si="12"/>
        <v>969559044.85605168</v>
      </c>
      <c r="V63" s="5">
        <f t="shared" si="12"/>
        <v>958862020.71323109</v>
      </c>
      <c r="W63" s="5">
        <f t="shared" si="12"/>
        <v>948283015.50501704</v>
      </c>
      <c r="X63" s="5">
        <f t="shared" si="12"/>
        <v>937820727.14320815</v>
      </c>
      <c r="Y63" s="5">
        <f t="shared" si="12"/>
        <v>927473867.90538025</v>
      </c>
      <c r="Z63" s="5">
        <f t="shared" si="12"/>
        <v>917241164.27638972</v>
      </c>
      <c r="AA63" s="5">
        <f t="shared" si="12"/>
        <v>907121356.79162717</v>
      </c>
      <c r="AB63" s="5">
        <f t="shared" si="12"/>
        <v>897113199.88199937</v>
      </c>
      <c r="AC63" s="5">
        <f t="shared" si="12"/>
        <v>887215461.72062147</v>
      </c>
      <c r="AD63" s="5">
        <f t="shared" si="12"/>
        <v>877426924.07120132</v>
      </c>
      <c r="AE63" s="5">
        <f t="shared" si="12"/>
        <v>867746382.13809609</v>
      </c>
      <c r="AF63" s="5">
        <f t="shared" si="12"/>
        <v>858172644.41802299</v>
      </c>
      <c r="AG63" s="5">
        <f t="shared" si="12"/>
        <v>848704532.55340648</v>
      </c>
      <c r="AH63" s="5">
        <f t="shared" si="12"/>
        <v>839340881.18734348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219333</v>
      </c>
      <c r="E64" s="15">
        <f t="shared" si="13"/>
        <v>217117</v>
      </c>
      <c r="F64" s="15">
        <f t="shared" si="13"/>
        <v>214902</v>
      </c>
      <c r="G64" s="15">
        <f t="shared" si="13"/>
        <v>212686</v>
      </c>
      <c r="H64" s="15">
        <f t="shared" si="13"/>
        <v>210471</v>
      </c>
      <c r="I64" s="15">
        <f t="shared" si="13"/>
        <v>208255</v>
      </c>
      <c r="J64" s="15">
        <f t="shared" si="13"/>
        <v>206040</v>
      </c>
      <c r="K64" s="15">
        <f t="shared" si="13"/>
        <v>203824</v>
      </c>
      <c r="L64" s="15">
        <f t="shared" si="13"/>
        <v>199393</v>
      </c>
      <c r="M64" s="15">
        <f t="shared" si="13"/>
        <v>197178</v>
      </c>
      <c r="N64" s="15">
        <f t="shared" si="13"/>
        <v>197178</v>
      </c>
      <c r="O64" s="15">
        <f t="shared" si="13"/>
        <v>194962</v>
      </c>
      <c r="P64" s="15">
        <f t="shared" si="13"/>
        <v>192747</v>
      </c>
      <c r="Q64" s="15">
        <f t="shared" si="13"/>
        <v>190531</v>
      </c>
      <c r="R64" s="15">
        <f t="shared" si="13"/>
        <v>188316</v>
      </c>
      <c r="S64" s="15">
        <f t="shared" si="13"/>
        <v>186100</v>
      </c>
      <c r="T64" s="15">
        <f t="shared" si="13"/>
        <v>183885</v>
      </c>
      <c r="U64" s="15">
        <f t="shared" si="13"/>
        <v>181669</v>
      </c>
      <c r="V64" s="15">
        <f t="shared" si="13"/>
        <v>179454</v>
      </c>
      <c r="W64" s="15">
        <f t="shared" si="13"/>
        <v>177238</v>
      </c>
      <c r="X64" s="15">
        <f t="shared" si="13"/>
        <v>175023</v>
      </c>
      <c r="Y64" s="15">
        <f t="shared" si="13"/>
        <v>172807</v>
      </c>
      <c r="Z64" s="15">
        <f t="shared" si="13"/>
        <v>170592</v>
      </c>
      <c r="AA64" s="15">
        <f t="shared" si="13"/>
        <v>170592</v>
      </c>
      <c r="AB64" s="15">
        <f t="shared" si="13"/>
        <v>168376</v>
      </c>
      <c r="AC64" s="15">
        <f t="shared" si="13"/>
        <v>166161</v>
      </c>
      <c r="AD64" s="15">
        <f t="shared" si="13"/>
        <v>163946</v>
      </c>
      <c r="AE64" s="15">
        <f t="shared" si="13"/>
        <v>161730</v>
      </c>
      <c r="AF64" s="15">
        <f t="shared" si="13"/>
        <v>159515</v>
      </c>
      <c r="AG64" s="15">
        <f t="shared" si="13"/>
        <v>159515</v>
      </c>
      <c r="AH64" s="15">
        <f t="shared" si="13"/>
        <v>157299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7580809741167.0957</v>
      </c>
      <c r="E66" s="5">
        <f t="shared" si="14"/>
        <v>6939082293543.0723</v>
      </c>
      <c r="F66" s="5">
        <f t="shared" si="14"/>
        <v>7258680200518.4609</v>
      </c>
      <c r="G66" s="5">
        <f t="shared" si="14"/>
        <v>7592998039874.2588</v>
      </c>
      <c r="H66" s="5">
        <f t="shared" si="14"/>
        <v>7638556028113.5039</v>
      </c>
      <c r="I66" s="5">
        <f t="shared" si="14"/>
        <v>7684387364282.1865</v>
      </c>
      <c r="J66" s="5">
        <f t="shared" si="14"/>
        <v>7730493688467.8799</v>
      </c>
      <c r="K66" s="5">
        <f t="shared" si="14"/>
        <v>7776876650598.6865</v>
      </c>
      <c r="L66" s="5">
        <f t="shared" si="14"/>
        <v>7823537910502.2783</v>
      </c>
      <c r="M66" s="5">
        <f t="shared" si="14"/>
        <v>7870479137965.293</v>
      </c>
      <c r="N66" s="5">
        <f t="shared" si="14"/>
        <v>7917702012793.084</v>
      </c>
      <c r="O66" s="5">
        <f t="shared" si="14"/>
        <v>7965208224869.8418</v>
      </c>
      <c r="P66" s="5">
        <f t="shared" si="14"/>
        <v>8012999474219.0605</v>
      </c>
      <c r="Q66" s="5">
        <f t="shared" si="14"/>
        <v>8061077471064.375</v>
      </c>
      <c r="R66" s="5">
        <f t="shared" si="14"/>
        <v>8109443935890.7607</v>
      </c>
      <c r="S66" s="5">
        <f t="shared" si="14"/>
        <v>8158100599506.1045</v>
      </c>
      <c r="T66" s="5">
        <f t="shared" ref="T66:AH66" si="15">SUMIFS(T$8:T$19,$C$8:$C$19,$B66)</f>
        <v>8207049203103.1426</v>
      </c>
      <c r="U66" s="5">
        <f t="shared" si="15"/>
        <v>8256291498321.7607</v>
      </c>
      <c r="V66" s="5">
        <f t="shared" si="15"/>
        <v>8305829247311.6914</v>
      </c>
      <c r="W66" s="5">
        <f t="shared" si="15"/>
        <v>8355664222795.5625</v>
      </c>
      <c r="X66" s="5">
        <f t="shared" si="15"/>
        <v>8405798208132.3359</v>
      </c>
      <c r="Y66" s="5">
        <f t="shared" si="15"/>
        <v>8456232997381.1309</v>
      </c>
      <c r="Z66" s="5">
        <f t="shared" si="15"/>
        <v>8506970395365.417</v>
      </c>
      <c r="AA66" s="5">
        <f t="shared" si="15"/>
        <v>8558012217737.6094</v>
      </c>
      <c r="AB66" s="5">
        <f t="shared" si="15"/>
        <v>8609360291044.0352</v>
      </c>
      <c r="AC66" s="5">
        <f t="shared" si="15"/>
        <v>8661016452790.2988</v>
      </c>
      <c r="AD66" s="5">
        <f t="shared" si="15"/>
        <v>8712982551507.04</v>
      </c>
      <c r="AE66" s="5">
        <f t="shared" si="15"/>
        <v>8765260446816.083</v>
      </c>
      <c r="AF66" s="5">
        <f t="shared" si="15"/>
        <v>8817852009496.9785</v>
      </c>
      <c r="AG66" s="5">
        <f t="shared" si="15"/>
        <v>8870759121553.9609</v>
      </c>
      <c r="AH66" s="5">
        <f t="shared" si="15"/>
        <v>8923983676283.2852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2109300000000</v>
      </c>
      <c r="E67" s="15">
        <f t="shared" si="16"/>
        <v>2201010000000</v>
      </c>
      <c r="F67" s="15">
        <f t="shared" si="16"/>
        <v>2292710000000</v>
      </c>
      <c r="G67" s="15">
        <f t="shared" si="16"/>
        <v>2315640000000</v>
      </c>
      <c r="H67" s="15">
        <f t="shared" si="16"/>
        <v>2315640000000</v>
      </c>
      <c r="I67" s="15">
        <f t="shared" si="16"/>
        <v>2338570000000</v>
      </c>
      <c r="J67" s="15">
        <f t="shared" si="16"/>
        <v>2361500000000</v>
      </c>
      <c r="K67" s="15">
        <f t="shared" si="16"/>
        <v>2361500000000</v>
      </c>
      <c r="L67" s="15">
        <f t="shared" si="16"/>
        <v>2384420000000</v>
      </c>
      <c r="M67" s="15">
        <f t="shared" si="16"/>
        <v>2384420000000</v>
      </c>
      <c r="N67" s="15">
        <f t="shared" si="16"/>
        <v>2407350000000</v>
      </c>
      <c r="O67" s="15">
        <f t="shared" si="16"/>
        <v>2430280000000</v>
      </c>
      <c r="P67" s="15">
        <f t="shared" si="16"/>
        <v>2430280000000</v>
      </c>
      <c r="Q67" s="15">
        <f t="shared" si="16"/>
        <v>2453200000000</v>
      </c>
      <c r="R67" s="15">
        <f t="shared" si="16"/>
        <v>2476130000000</v>
      </c>
      <c r="S67" s="15">
        <f t="shared" si="16"/>
        <v>2476130000000</v>
      </c>
      <c r="T67" s="15">
        <f t="shared" si="16"/>
        <v>2499060000000</v>
      </c>
      <c r="U67" s="15">
        <f t="shared" si="16"/>
        <v>2521990000000</v>
      </c>
      <c r="V67" s="15">
        <f t="shared" si="16"/>
        <v>2521990000000</v>
      </c>
      <c r="W67" s="15">
        <f t="shared" si="16"/>
        <v>2544910000000</v>
      </c>
      <c r="X67" s="15">
        <f t="shared" si="16"/>
        <v>2567840000000</v>
      </c>
      <c r="Y67" s="15">
        <f t="shared" si="16"/>
        <v>2567840000000</v>
      </c>
      <c r="Z67" s="15">
        <f t="shared" si="16"/>
        <v>2590770000000</v>
      </c>
      <c r="AA67" s="15">
        <f t="shared" si="16"/>
        <v>2613690000000</v>
      </c>
      <c r="AB67" s="15">
        <f t="shared" si="16"/>
        <v>2613690000000</v>
      </c>
      <c r="AC67" s="15">
        <f t="shared" si="16"/>
        <v>2636620000000</v>
      </c>
      <c r="AD67" s="15">
        <f t="shared" si="16"/>
        <v>2659550000000</v>
      </c>
      <c r="AE67" s="15">
        <f t="shared" si="16"/>
        <v>2659550000000</v>
      </c>
      <c r="AF67" s="15">
        <f t="shared" si="16"/>
        <v>2682480000000</v>
      </c>
      <c r="AG67" s="15">
        <f t="shared" si="16"/>
        <v>2705400000000</v>
      </c>
      <c r="AH67" s="15">
        <f t="shared" si="16"/>
        <v>2705400000000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13" workbookViewId="0">
      <selection activeCell="F8" sqref="F8:F19"/>
    </sheetView>
  </sheetViews>
  <sheetFormatPr defaultColWidth="8.7109375" defaultRowHeight="15"/>
  <cols>
    <col min="1" max="1" width="15.42578125" style="23" customWidth="1"/>
    <col min="2" max="2" width="10.85546875" style="23" customWidth="1"/>
    <col min="3" max="3" width="15.85546875" style="23" customWidth="1"/>
    <col min="4" max="4" width="23.7109375" style="23" bestFit="1" customWidth="1"/>
    <col min="5" max="5" width="76.28515625" customWidth="1"/>
    <col min="6" max="6" width="11.85546875" bestFit="1" customWidth="1"/>
    <col min="7" max="7" width="11.85546875" style="23" bestFit="1" customWidth="1"/>
    <col min="8" max="8" width="12.85546875" style="23" customWidth="1"/>
    <col min="9" max="9" width="10.85546875" style="23" customWidth="1"/>
    <col min="10" max="10" width="9.5703125" style="23" bestFit="1" customWidth="1"/>
    <col min="11" max="16384" width="8.710937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.75" thickBot="1">
      <c r="B20"/>
      <c r="C20"/>
      <c r="D20"/>
      <c r="E20" s="30" t="s">
        <v>6983</v>
      </c>
      <c r="F20" s="31">
        <f>SUM(F8:F19)</f>
        <v>556109325882335.38</v>
      </c>
    </row>
    <row r="21" spans="2:6" ht="15.7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.75" thickBot="1">
      <c r="B36"/>
      <c r="C36"/>
      <c r="D36"/>
      <c r="E36" s="30" t="s">
        <v>6983</v>
      </c>
      <c r="F36" s="31">
        <f>SUM(F24:F35)</f>
        <v>2782824535946978</v>
      </c>
    </row>
    <row r="37" spans="2:6" ht="15.7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.75" thickBot="1">
      <c r="B52"/>
      <c r="C52"/>
      <c r="D52"/>
      <c r="E52" s="30" t="s">
        <v>6983</v>
      </c>
      <c r="F52" s="31">
        <f>SUM(F40:F51)</f>
        <v>50876688372267.797</v>
      </c>
    </row>
    <row r="53" spans="2:6" ht="15.7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.75" thickBot="1">
      <c r="B68"/>
      <c r="C68"/>
      <c r="D68"/>
      <c r="E68" s="30" t="s">
        <v>6983</v>
      </c>
      <c r="F68" s="31">
        <f>SUM(F56:F67)</f>
        <v>276101931464.51563</v>
      </c>
    </row>
    <row r="69" spans="2:6" ht="15.7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.7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.7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.7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.7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2278930000000</v>
      </c>
      <c r="G105" s="36">
        <f>INDEX(NoSettings!$C$2:$AG$6843,MATCH($E105,NoSettings!$A$2:$A$6843,0),MATCH(G$104,NoSettings!$C$1:$AG$1,0))</f>
        <v>2893840000000</v>
      </c>
      <c r="H105" s="36">
        <f>INDEX(NoSettings!$C$2:$AG$6843,MATCH($E105,NoSettings!$A$2:$A$6843,0),MATCH(H$104,NoSettings!$C$1:$AG$1,0))</f>
        <v>3841130000000</v>
      </c>
      <c r="I105" s="36">
        <f>INDEX(NoSettings!$C$2:$AG$6843,MATCH($E105,NoSettings!$A$2:$A$6843,0),MATCH(I$104,NoSettings!$C$1:$AG$1,0))</f>
        <v>5247080000000</v>
      </c>
      <c r="J105" s="36">
        <f>INDEX(NoSettings!$C$2:$AG$6843,MATCH($E105,NoSettings!$A$2:$A$6843,0),MATCH(J$104,NoSettings!$C$1:$AG$1,0))</f>
        <v>7282120000000</v>
      </c>
      <c r="K105" s="36">
        <f>INDEX(NoSettings!$C$2:$AG$6843,MATCH($E105,NoSettings!$A$2:$A$6843,0),MATCH(K$104,NoSettings!$C$1:$AG$1,0))</f>
        <v>10067900000000</v>
      </c>
      <c r="L105" s="36">
        <f>INDEX(NoSettings!$C$2:$AG$6843,MATCH($E105,NoSettings!$A$2:$A$6843,0),MATCH(L$104,NoSettings!$C$1:$AG$1,0))</f>
        <v>14081100000000</v>
      </c>
      <c r="M105" s="36">
        <f>INDEX(NoSettings!$C$2:$AG$6843,MATCH($E105,NoSettings!$A$2:$A$6843,0),MATCH(M$104,NoSettings!$C$1:$AG$1,0))</f>
        <v>19848200000000</v>
      </c>
      <c r="N105" s="36">
        <f>INDEX(NoSettings!$C$2:$AG$6843,MATCH($E105,NoSettings!$A$2:$A$6843,0),MATCH(N$104,NoSettings!$C$1:$AG$1,0))</f>
        <v>27614200000000</v>
      </c>
      <c r="O105" s="36">
        <f>INDEX(NoSettings!$C$2:$AG$6843,MATCH($E105,NoSettings!$A$2:$A$6843,0),MATCH(O$104,NoSettings!$C$1:$AG$1,0))</f>
        <v>38007700000000</v>
      </c>
      <c r="P105" s="36">
        <f>INDEX(NoSettings!$C$2:$AG$6843,MATCH($E105,NoSettings!$A$2:$A$6843,0),MATCH(P$104,NoSettings!$C$1:$AG$1,0))</f>
        <v>51526800000000</v>
      </c>
      <c r="Q105" s="36">
        <f>INDEX(NoSettings!$C$2:$AG$6843,MATCH($E105,NoSettings!$A$2:$A$6843,0),MATCH(Q$104,NoSettings!$C$1:$AG$1,0))</f>
        <v>68998000000000</v>
      </c>
      <c r="R105" s="36">
        <f>INDEX(NoSettings!$C$2:$AG$6843,MATCH($E105,NoSettings!$A$2:$A$6843,0),MATCH(R$104,NoSettings!$C$1:$AG$1,0))</f>
        <v>89227200000000</v>
      </c>
      <c r="S105" s="36">
        <f>INDEX(NoSettings!$C$2:$AG$6843,MATCH($E105,NoSettings!$A$2:$A$6843,0),MATCH(S$104,NoSettings!$C$1:$AG$1,0))</f>
        <v>113961000000000</v>
      </c>
      <c r="T105" s="36">
        <f>INDEX(NoSettings!$C$2:$AG$6843,MATCH($E105,NoSettings!$A$2:$A$6843,0),MATCH(T$104,NoSettings!$C$1:$AG$1,0))</f>
        <v>141394000000000</v>
      </c>
      <c r="U105" s="36">
        <f>INDEX(NoSettings!$C$2:$AG$6843,MATCH($E105,NoSettings!$A$2:$A$6843,0),MATCH(U$104,NoSettings!$C$1:$AG$1,0))</f>
        <v>172819000000000</v>
      </c>
      <c r="V105" s="36">
        <f>INDEX(NoSettings!$C$2:$AG$6843,MATCH($E105,NoSettings!$A$2:$A$6843,0),MATCH(V$104,NoSettings!$C$1:$AG$1,0))</f>
        <v>206618000000000</v>
      </c>
      <c r="W105" s="36">
        <f>INDEX(NoSettings!$C$2:$AG$6843,MATCH($E105,NoSettings!$A$2:$A$6843,0),MATCH(W$104,NoSettings!$C$1:$AG$1,0))</f>
        <v>241813000000000</v>
      </c>
      <c r="X105" s="36">
        <f>INDEX(NoSettings!$C$2:$AG$6843,MATCH($E105,NoSettings!$A$2:$A$6843,0),MATCH(X$104,NoSettings!$C$1:$AG$1,0))</f>
        <v>278054000000000</v>
      </c>
      <c r="Y105" s="36">
        <f>INDEX(NoSettings!$C$2:$AG$6843,MATCH($E105,NoSettings!$A$2:$A$6843,0),MATCH(Y$104,NoSettings!$C$1:$AG$1,0))</f>
        <v>314131000000000</v>
      </c>
      <c r="Z105" s="36">
        <f>INDEX(NoSettings!$C$2:$AG$6843,MATCH($E105,NoSettings!$A$2:$A$6843,0),MATCH(Z$104,NoSettings!$C$1:$AG$1,0))</f>
        <v>351543000000000</v>
      </c>
      <c r="AA105" s="36">
        <f>INDEX(NoSettings!$C$2:$AG$6843,MATCH($E105,NoSettings!$A$2:$A$6843,0),MATCH(AA$104,NoSettings!$C$1:$AG$1,0))</f>
        <v>385464000000000</v>
      </c>
      <c r="AB105" s="36">
        <f>INDEX(NoSettings!$C$2:$AG$6843,MATCH($E105,NoSettings!$A$2:$A$6843,0),MATCH(AB$104,NoSettings!$C$1:$AG$1,0))</f>
        <v>417547000000000</v>
      </c>
      <c r="AC105" s="36">
        <f>INDEX(NoSettings!$C$2:$AG$6843,MATCH($E105,NoSettings!$A$2:$A$6843,0),MATCH(AC$104,NoSettings!$C$1:$AG$1,0))</f>
        <v>450263000000000</v>
      </c>
      <c r="AD105" s="36">
        <f>INDEX(NoSettings!$C$2:$AG$6843,MATCH($E105,NoSettings!$A$2:$A$6843,0),MATCH(AD$104,NoSettings!$C$1:$AG$1,0))</f>
        <v>481039000000000</v>
      </c>
      <c r="AE105" s="36">
        <f>INDEX(NoSettings!$C$2:$AG$6843,MATCH($E105,NoSettings!$A$2:$A$6843,0),MATCH(AE$104,NoSettings!$C$1:$AG$1,0))</f>
        <v>510059000000000</v>
      </c>
      <c r="AF105" s="36">
        <f>INDEX(NoSettings!$C$2:$AG$6843,MATCH($E105,NoSettings!$A$2:$A$6843,0),MATCH(AF$104,NoSettings!$C$1:$AG$1,0))</f>
        <v>537219000000000</v>
      </c>
      <c r="AG105" s="36">
        <f>INDEX(NoSettings!$C$2:$AG$6843,MATCH($E105,NoSettings!$A$2:$A$6843,0),MATCH(AG$104,NoSettings!$C$1:$AG$1,0))</f>
        <v>562936000000000</v>
      </c>
      <c r="AH105" s="36">
        <f>INDEX(NoSettings!$C$2:$AG$6843,MATCH($E105,NoSettings!$A$2:$A$6843,0),MATCH(AH$104,NoSettings!$C$1:$AG$1,0))</f>
        <v>587136000000000</v>
      </c>
      <c r="AI105" s="36">
        <f>INDEX(NoSettings!$C$2:$AG$6843,MATCH($E105,NoSettings!$A$2:$A$6843,0),MATCH(AI$104,NoSettings!$C$1:$AG$1,0))</f>
        <v>609742000000000</v>
      </c>
      <c r="AJ105" s="36">
        <f>INDEX(NoSettings!$C$2:$AG$6843,MATCH($E105,NoSettings!$A$2:$A$6843,0),MATCH(AJ$104,NoSettings!$C$1:$AG$1,0))</f>
        <v>634049000000000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1208070000000</v>
      </c>
      <c r="G106" s="36">
        <f>INDEX(NoSettings!$C$2:$AG$6843,MATCH($E106,NoSettings!$A$2:$A$6843,0),MATCH(G$104,NoSettings!$C$1:$AG$1,0))</f>
        <v>1227560000000</v>
      </c>
      <c r="H106" s="36">
        <f>INDEX(NoSettings!$C$2:$AG$6843,MATCH($E106,NoSettings!$A$2:$A$6843,0),MATCH(H$104,NoSettings!$C$1:$AG$1,0))</f>
        <v>1256260000000</v>
      </c>
      <c r="I106" s="36">
        <f>INDEX(NoSettings!$C$2:$AG$6843,MATCH($E106,NoSettings!$A$2:$A$6843,0),MATCH(I$104,NoSettings!$C$1:$AG$1,0))</f>
        <v>1282790000000</v>
      </c>
      <c r="J106" s="36">
        <f>INDEX(NoSettings!$C$2:$AG$6843,MATCH($E106,NoSettings!$A$2:$A$6843,0),MATCH(J$104,NoSettings!$C$1:$AG$1,0))</f>
        <v>1307050000000</v>
      </c>
      <c r="K106" s="36">
        <f>INDEX(NoSettings!$C$2:$AG$6843,MATCH($E106,NoSettings!$A$2:$A$6843,0),MATCH(K$104,NoSettings!$C$1:$AG$1,0))</f>
        <v>1317850000000</v>
      </c>
      <c r="L106" s="36">
        <f>INDEX(NoSettings!$C$2:$AG$6843,MATCH($E106,NoSettings!$A$2:$A$6843,0),MATCH(L$104,NoSettings!$C$1:$AG$1,0))</f>
        <v>1336540000000</v>
      </c>
      <c r="M106" s="36">
        <f>INDEX(NoSettings!$C$2:$AG$6843,MATCH($E106,NoSettings!$A$2:$A$6843,0),MATCH(M$104,NoSettings!$C$1:$AG$1,0))</f>
        <v>1362740000000</v>
      </c>
      <c r="N106" s="36">
        <f>INDEX(NoSettings!$C$2:$AG$6843,MATCH($E106,NoSettings!$A$2:$A$6843,0),MATCH(N$104,NoSettings!$C$1:$AG$1,0))</f>
        <v>1372460000000</v>
      </c>
      <c r="O106" s="36">
        <f>INDEX(NoSettings!$C$2:$AG$6843,MATCH($E106,NoSettings!$A$2:$A$6843,0),MATCH(O$104,NoSettings!$C$1:$AG$1,0))</f>
        <v>1376080000000</v>
      </c>
      <c r="P106" s="36">
        <f>INDEX(NoSettings!$C$2:$AG$6843,MATCH($E106,NoSettings!$A$2:$A$6843,0),MATCH(P$104,NoSettings!$C$1:$AG$1,0))</f>
        <v>1373030000000</v>
      </c>
      <c r="Q106" s="36">
        <f>INDEX(NoSettings!$C$2:$AG$6843,MATCH($E106,NoSettings!$A$2:$A$6843,0),MATCH(Q$104,NoSettings!$C$1:$AG$1,0))</f>
        <v>1383360000000</v>
      </c>
      <c r="R106" s="36">
        <f>INDEX(NoSettings!$C$2:$AG$6843,MATCH($E106,NoSettings!$A$2:$A$6843,0),MATCH(R$104,NoSettings!$C$1:$AG$1,0))</f>
        <v>1367570000000</v>
      </c>
      <c r="S106" s="36">
        <f>INDEX(NoSettings!$C$2:$AG$6843,MATCH($E106,NoSettings!$A$2:$A$6843,0),MATCH(S$104,NoSettings!$C$1:$AG$1,0))</f>
        <v>1355010000000</v>
      </c>
      <c r="T106" s="36">
        <f>INDEX(NoSettings!$C$2:$AG$6843,MATCH($E106,NoSettings!$A$2:$A$6843,0),MATCH(T$104,NoSettings!$C$1:$AG$1,0))</f>
        <v>1325950000000</v>
      </c>
      <c r="U106" s="36">
        <f>INDEX(NoSettings!$C$2:$AG$6843,MATCH($E106,NoSettings!$A$2:$A$6843,0),MATCH(U$104,NoSettings!$C$1:$AG$1,0))</f>
        <v>1299960000000</v>
      </c>
      <c r="V106" s="36">
        <f>INDEX(NoSettings!$C$2:$AG$6843,MATCH($E106,NoSettings!$A$2:$A$6843,0),MATCH(V$104,NoSettings!$C$1:$AG$1,0))</f>
        <v>1268960000000</v>
      </c>
      <c r="W106" s="36">
        <f>INDEX(NoSettings!$C$2:$AG$6843,MATCH($E106,NoSettings!$A$2:$A$6843,0),MATCH(W$104,NoSettings!$C$1:$AG$1,0))</f>
        <v>1235340000000</v>
      </c>
      <c r="X106" s="36">
        <f>INDEX(NoSettings!$C$2:$AG$6843,MATCH($E106,NoSettings!$A$2:$A$6843,0),MATCH(X$104,NoSettings!$C$1:$AG$1,0))</f>
        <v>1199980000000</v>
      </c>
      <c r="Y106" s="36">
        <f>INDEX(NoSettings!$C$2:$AG$6843,MATCH($E106,NoSettings!$A$2:$A$6843,0),MATCH(Y$104,NoSettings!$C$1:$AG$1,0))</f>
        <v>1165020000000</v>
      </c>
      <c r="Z106" s="36">
        <f>INDEX(NoSettings!$C$2:$AG$6843,MATCH($E106,NoSettings!$A$2:$A$6843,0),MATCH(Z$104,NoSettings!$C$1:$AG$1,0))</f>
        <v>1138860000000</v>
      </c>
      <c r="AA106" s="36">
        <f>INDEX(NoSettings!$C$2:$AG$6843,MATCH($E106,NoSettings!$A$2:$A$6843,0),MATCH(AA$104,NoSettings!$C$1:$AG$1,0))</f>
        <v>1109150000000</v>
      </c>
      <c r="AB106" s="36">
        <f>INDEX(NoSettings!$C$2:$AG$6843,MATCH($E106,NoSettings!$A$2:$A$6843,0),MATCH(AB$104,NoSettings!$C$1:$AG$1,0))</f>
        <v>1083600000000</v>
      </c>
      <c r="AC106" s="36">
        <f>INDEX(NoSettings!$C$2:$AG$6843,MATCH($E106,NoSettings!$A$2:$A$6843,0),MATCH(AC$104,NoSettings!$C$1:$AG$1,0))</f>
        <v>1068570000000</v>
      </c>
      <c r="AD106" s="36">
        <f>INDEX(NoSettings!$C$2:$AG$6843,MATCH($E106,NoSettings!$A$2:$A$6843,0),MATCH(AD$104,NoSettings!$C$1:$AG$1,0))</f>
        <v>1057310000000</v>
      </c>
      <c r="AE106" s="36">
        <f>INDEX(NoSettings!$C$2:$AG$6843,MATCH($E106,NoSettings!$A$2:$A$6843,0),MATCH(AE$104,NoSettings!$C$1:$AG$1,0))</f>
        <v>1050180000000</v>
      </c>
      <c r="AF106" s="36">
        <f>INDEX(NoSettings!$C$2:$AG$6843,MATCH($E106,NoSettings!$A$2:$A$6843,0),MATCH(AF$104,NoSettings!$C$1:$AG$1,0))</f>
        <v>1046970000000</v>
      </c>
      <c r="AG106" s="36">
        <f>INDEX(NoSettings!$C$2:$AG$6843,MATCH($E106,NoSettings!$A$2:$A$6843,0),MATCH(AG$104,NoSettings!$C$1:$AG$1,0))</f>
        <v>1047210000000</v>
      </c>
      <c r="AH106" s="36">
        <f>INDEX(NoSettings!$C$2:$AG$6843,MATCH($E106,NoSettings!$A$2:$A$6843,0),MATCH(AH$104,NoSettings!$C$1:$AG$1,0))</f>
        <v>1050460000000</v>
      </c>
      <c r="AI106" s="36">
        <f>INDEX(NoSettings!$C$2:$AG$6843,MATCH($E106,NoSettings!$A$2:$A$6843,0),MATCH(AI$104,NoSettings!$C$1:$AG$1,0))</f>
        <v>1057070000000</v>
      </c>
      <c r="AJ106" s="36">
        <f>INDEX(NoSettings!$C$2:$AG$6843,MATCH($E106,NoSettings!$A$2:$A$6843,0),MATCH(AJ$104,NoSettings!$C$1:$AG$1,0))</f>
        <v>1071390000000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286761000000000</v>
      </c>
      <c r="G107" s="36">
        <f>INDEX(NoSettings!$C$2:$AG$6843,MATCH($E107,NoSettings!$A$2:$A$6843,0),MATCH(G$104,NoSettings!$C$1:$AG$1,0))</f>
        <v>268114000000000</v>
      </c>
      <c r="H107" s="36">
        <f>INDEX(NoSettings!$C$2:$AG$6843,MATCH($E107,NoSettings!$A$2:$A$6843,0),MATCH(H$104,NoSettings!$C$1:$AG$1,0))</f>
        <v>254331000000000</v>
      </c>
      <c r="I107" s="36">
        <f>INDEX(NoSettings!$C$2:$AG$6843,MATCH($E107,NoSettings!$A$2:$A$6843,0),MATCH(I$104,NoSettings!$C$1:$AG$1,0))</f>
        <v>242516000000000</v>
      </c>
      <c r="J107" s="36">
        <f>INDEX(NoSettings!$C$2:$AG$6843,MATCH($E107,NoSettings!$A$2:$A$6843,0),MATCH(J$104,NoSettings!$C$1:$AG$1,0))</f>
        <v>232479000000000</v>
      </c>
      <c r="K107" s="36">
        <f>INDEX(NoSettings!$C$2:$AG$6843,MATCH($E107,NoSettings!$A$2:$A$6843,0),MATCH(K$104,NoSettings!$C$1:$AG$1,0))</f>
        <v>221868000000000</v>
      </c>
      <c r="L107" s="36">
        <f>INDEX(NoSettings!$C$2:$AG$6843,MATCH($E107,NoSettings!$A$2:$A$6843,0),MATCH(L$104,NoSettings!$C$1:$AG$1,0))</f>
        <v>214270000000000</v>
      </c>
      <c r="M107" s="36">
        <f>INDEX(NoSettings!$C$2:$AG$6843,MATCH($E107,NoSettings!$A$2:$A$6843,0),MATCH(M$104,NoSettings!$C$1:$AG$1,0))</f>
        <v>209194000000000</v>
      </c>
      <c r="N107" s="36">
        <f>INDEX(NoSettings!$C$2:$AG$6843,MATCH($E107,NoSettings!$A$2:$A$6843,0),MATCH(N$104,NoSettings!$C$1:$AG$1,0))</f>
        <v>202899000000000</v>
      </c>
      <c r="O107" s="36">
        <f>INDEX(NoSettings!$C$2:$AG$6843,MATCH($E107,NoSettings!$A$2:$A$6843,0),MATCH(O$104,NoSettings!$C$1:$AG$1,0))</f>
        <v>196898000000000</v>
      </c>
      <c r="P107" s="36">
        <f>INDEX(NoSettings!$C$2:$AG$6843,MATCH($E107,NoSettings!$A$2:$A$6843,0),MATCH(P$104,NoSettings!$C$1:$AG$1,0))</f>
        <v>190866000000000</v>
      </c>
      <c r="Q107" s="36">
        <f>INDEX(NoSettings!$C$2:$AG$6843,MATCH($E107,NoSettings!$A$2:$A$6843,0),MATCH(Q$104,NoSettings!$C$1:$AG$1,0))</f>
        <v>190451000000000</v>
      </c>
      <c r="R107" s="36">
        <f>INDEX(NoSettings!$C$2:$AG$6843,MATCH($E107,NoSettings!$A$2:$A$6843,0),MATCH(R$104,NoSettings!$C$1:$AG$1,0))</f>
        <v>188124000000000</v>
      </c>
      <c r="S107" s="36">
        <f>INDEX(NoSettings!$C$2:$AG$6843,MATCH($E107,NoSettings!$A$2:$A$6843,0),MATCH(S$104,NoSettings!$C$1:$AG$1,0))</f>
        <v>186294000000000</v>
      </c>
      <c r="T107" s="36">
        <f>INDEX(NoSettings!$C$2:$AG$6843,MATCH($E107,NoSettings!$A$2:$A$6843,0),MATCH(T$104,NoSettings!$C$1:$AG$1,0))</f>
        <v>182359000000000</v>
      </c>
      <c r="U107" s="36">
        <f>INDEX(NoSettings!$C$2:$AG$6843,MATCH($E107,NoSettings!$A$2:$A$6843,0),MATCH(U$104,NoSettings!$C$1:$AG$1,0))</f>
        <v>178932000000000</v>
      </c>
      <c r="V107" s="36">
        <f>INDEX(NoSettings!$C$2:$AG$6843,MATCH($E107,NoSettings!$A$2:$A$6843,0),MATCH(V$104,NoSettings!$C$1:$AG$1,0))</f>
        <v>175012000000000</v>
      </c>
      <c r="W107" s="36">
        <f>INDEX(NoSettings!$C$2:$AG$6843,MATCH($E107,NoSettings!$A$2:$A$6843,0),MATCH(W$104,NoSettings!$C$1:$AG$1,0))</f>
        <v>170829000000000</v>
      </c>
      <c r="X107" s="36">
        <f>INDEX(NoSettings!$C$2:$AG$6843,MATCH($E107,NoSettings!$A$2:$A$6843,0),MATCH(X$104,NoSettings!$C$1:$AG$1,0))</f>
        <v>166417000000000</v>
      </c>
      <c r="Y107" s="36">
        <f>INDEX(NoSettings!$C$2:$AG$6843,MATCH($E107,NoSettings!$A$2:$A$6843,0),MATCH(Y$104,NoSettings!$C$1:$AG$1,0))</f>
        <v>162054000000000</v>
      </c>
      <c r="Z107" s="36">
        <f>INDEX(NoSettings!$C$2:$AG$6843,MATCH($E107,NoSettings!$A$2:$A$6843,0),MATCH(Z$104,NoSettings!$C$1:$AG$1,0))</f>
        <v>158919000000000</v>
      </c>
      <c r="AA107" s="36">
        <f>INDEX(NoSettings!$C$2:$AG$6843,MATCH($E107,NoSettings!$A$2:$A$6843,0),MATCH(AA$104,NoSettings!$C$1:$AG$1,0))</f>
        <v>155279000000000</v>
      </c>
      <c r="AB107" s="36">
        <f>INDEX(NoSettings!$C$2:$AG$6843,MATCH($E107,NoSettings!$A$2:$A$6843,0),MATCH(AB$104,NoSettings!$C$1:$AG$1,0))</f>
        <v>152169000000000</v>
      </c>
      <c r="AC107" s="36">
        <f>INDEX(NoSettings!$C$2:$AG$6843,MATCH($E107,NoSettings!$A$2:$A$6843,0),MATCH(AC$104,NoSettings!$C$1:$AG$1,0))</f>
        <v>150499000000000</v>
      </c>
      <c r="AD107" s="36">
        <f>INDEX(NoSettings!$C$2:$AG$6843,MATCH($E107,NoSettings!$A$2:$A$6843,0),MATCH(AD$104,NoSettings!$C$1:$AG$1,0))</f>
        <v>149391000000000</v>
      </c>
      <c r="AE107" s="36">
        <f>INDEX(NoSettings!$C$2:$AG$6843,MATCH($E107,NoSettings!$A$2:$A$6843,0),MATCH(AE$104,NoSettings!$C$1:$AG$1,0))</f>
        <v>148856000000000</v>
      </c>
      <c r="AF107" s="36">
        <f>INDEX(NoSettings!$C$2:$AG$6843,MATCH($E107,NoSettings!$A$2:$A$6843,0),MATCH(AF$104,NoSettings!$C$1:$AG$1,0))</f>
        <v>148849000000000</v>
      </c>
      <c r="AG107" s="36">
        <f>INDEX(NoSettings!$C$2:$AG$6843,MATCH($E107,NoSettings!$A$2:$A$6843,0),MATCH(AG$104,NoSettings!$C$1:$AG$1,0))</f>
        <v>149329000000000</v>
      </c>
      <c r="AH107" s="36">
        <f>INDEX(NoSettings!$C$2:$AG$6843,MATCH($E107,NoSettings!$A$2:$A$6843,0),MATCH(AH$104,NoSettings!$C$1:$AG$1,0))</f>
        <v>150272000000000</v>
      </c>
      <c r="AI107" s="36">
        <f>INDEX(NoSettings!$C$2:$AG$6843,MATCH($E107,NoSettings!$A$2:$A$6843,0),MATCH(AI$104,NoSettings!$C$1:$AG$1,0))</f>
        <v>151674000000000</v>
      </c>
      <c r="AJ107" s="36">
        <f>INDEX(NoSettings!$C$2:$AG$6843,MATCH($E107,NoSettings!$A$2:$A$6843,0),MATCH(AJ$104,NoSettings!$C$1:$AG$1,0))</f>
        <v>154180000000000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32643100000000</v>
      </c>
      <c r="G108" s="36">
        <f>INDEX(NoSettings!$C$2:$AG$6843,MATCH($E108,NoSettings!$A$2:$A$6843,0),MATCH(G$104,NoSettings!$C$1:$AG$1,0))</f>
        <v>30520400000000</v>
      </c>
      <c r="H108" s="36">
        <f>INDEX(NoSettings!$C$2:$AG$6843,MATCH($E108,NoSettings!$A$2:$A$6843,0),MATCH(H$104,NoSettings!$C$1:$AG$1,0))</f>
        <v>28951400000000</v>
      </c>
      <c r="I108" s="36">
        <f>INDEX(NoSettings!$C$2:$AG$6843,MATCH($E108,NoSettings!$A$2:$A$6843,0),MATCH(I$104,NoSettings!$C$1:$AG$1,0))</f>
        <v>27606500000000</v>
      </c>
      <c r="J108" s="36">
        <f>INDEX(NoSettings!$C$2:$AG$6843,MATCH($E108,NoSettings!$A$2:$A$6843,0),MATCH(J$104,NoSettings!$C$1:$AG$1,0))</f>
        <v>26464000000000</v>
      </c>
      <c r="K108" s="36">
        <f>INDEX(NoSettings!$C$2:$AG$6843,MATCH($E108,NoSettings!$A$2:$A$6843,0),MATCH(K$104,NoSettings!$C$1:$AG$1,0))</f>
        <v>25256000000000</v>
      </c>
      <c r="L108" s="36">
        <f>INDEX(NoSettings!$C$2:$AG$6843,MATCH($E108,NoSettings!$A$2:$A$6843,0),MATCH(L$104,NoSettings!$C$1:$AG$1,0))</f>
        <v>24391200000000</v>
      </c>
      <c r="M108" s="36">
        <f>INDEX(NoSettings!$C$2:$AG$6843,MATCH($E108,NoSettings!$A$2:$A$6843,0),MATCH(M$104,NoSettings!$C$1:$AG$1,0))</f>
        <v>23813300000000</v>
      </c>
      <c r="N108" s="36">
        <f>INDEX(NoSettings!$C$2:$AG$6843,MATCH($E108,NoSettings!$A$2:$A$6843,0),MATCH(N$104,NoSettings!$C$1:$AG$1,0))</f>
        <v>23096800000000</v>
      </c>
      <c r="O108" s="36">
        <f>INDEX(NoSettings!$C$2:$AG$6843,MATCH($E108,NoSettings!$A$2:$A$6843,0),MATCH(O$104,NoSettings!$C$1:$AG$1,0))</f>
        <v>22413600000000</v>
      </c>
      <c r="P108" s="36">
        <f>INDEX(NoSettings!$C$2:$AG$6843,MATCH($E108,NoSettings!$A$2:$A$6843,0),MATCH(P$104,NoSettings!$C$1:$AG$1,0))</f>
        <v>21727000000000</v>
      </c>
      <c r="Q108" s="36">
        <f>INDEX(NoSettings!$C$2:$AG$6843,MATCH($E108,NoSettings!$A$2:$A$6843,0),MATCH(Q$104,NoSettings!$C$1:$AG$1,0))</f>
        <v>21679800000000</v>
      </c>
      <c r="R108" s="36">
        <f>INDEX(NoSettings!$C$2:$AG$6843,MATCH($E108,NoSettings!$A$2:$A$6843,0),MATCH(R$104,NoSettings!$C$1:$AG$1,0))</f>
        <v>21414900000000</v>
      </c>
      <c r="S108" s="36">
        <f>INDEX(NoSettings!$C$2:$AG$6843,MATCH($E108,NoSettings!$A$2:$A$6843,0),MATCH(S$104,NoSettings!$C$1:$AG$1,0))</f>
        <v>21206600000000</v>
      </c>
      <c r="T108" s="36">
        <f>INDEX(NoSettings!$C$2:$AG$6843,MATCH($E108,NoSettings!$A$2:$A$6843,0),MATCH(T$104,NoSettings!$C$1:$AG$1,0))</f>
        <v>20758700000000</v>
      </c>
      <c r="U108" s="36">
        <f>INDEX(NoSettings!$C$2:$AG$6843,MATCH($E108,NoSettings!$A$2:$A$6843,0),MATCH(U$104,NoSettings!$C$1:$AG$1,0))</f>
        <v>20368500000000</v>
      </c>
      <c r="V108" s="36">
        <f>INDEX(NoSettings!$C$2:$AG$6843,MATCH($E108,NoSettings!$A$2:$A$6843,0),MATCH(V$104,NoSettings!$C$1:$AG$1,0))</f>
        <v>19922300000000</v>
      </c>
      <c r="W108" s="36">
        <f>INDEX(NoSettings!$C$2:$AG$6843,MATCH($E108,NoSettings!$A$2:$A$6843,0),MATCH(W$104,NoSettings!$C$1:$AG$1,0))</f>
        <v>19446200000000</v>
      </c>
      <c r="X108" s="36">
        <f>INDEX(NoSettings!$C$2:$AG$6843,MATCH($E108,NoSettings!$A$2:$A$6843,0),MATCH(X$104,NoSettings!$C$1:$AG$1,0))</f>
        <v>18943900000000</v>
      </c>
      <c r="Y108" s="36">
        <f>INDEX(NoSettings!$C$2:$AG$6843,MATCH($E108,NoSettings!$A$2:$A$6843,0),MATCH(Y$104,NoSettings!$C$1:$AG$1,0))</f>
        <v>18447200000000</v>
      </c>
      <c r="Z108" s="36">
        <f>INDEX(NoSettings!$C$2:$AG$6843,MATCH($E108,NoSettings!$A$2:$A$6843,0),MATCH(Z$104,NoSettings!$C$1:$AG$1,0))</f>
        <v>18090400000000</v>
      </c>
      <c r="AA108" s="36">
        <f>INDEX(NoSettings!$C$2:$AG$6843,MATCH($E108,NoSettings!$A$2:$A$6843,0),MATCH(AA$104,NoSettings!$C$1:$AG$1,0))</f>
        <v>17676000000000</v>
      </c>
      <c r="AB108" s="36">
        <f>INDEX(NoSettings!$C$2:$AG$6843,MATCH($E108,NoSettings!$A$2:$A$6843,0),MATCH(AB$104,NoSettings!$C$1:$AG$1,0))</f>
        <v>17321900000000</v>
      </c>
      <c r="AC108" s="36">
        <f>INDEX(NoSettings!$C$2:$AG$6843,MATCH($E108,NoSettings!$A$2:$A$6843,0),MATCH(AC$104,NoSettings!$C$1:$AG$1,0))</f>
        <v>17131900000000</v>
      </c>
      <c r="AD108" s="36">
        <f>INDEX(NoSettings!$C$2:$AG$6843,MATCH($E108,NoSettings!$A$2:$A$6843,0),MATCH(AD$104,NoSettings!$C$1:$AG$1,0))</f>
        <v>17005700000000</v>
      </c>
      <c r="AE108" s="36">
        <f>INDEX(NoSettings!$C$2:$AG$6843,MATCH($E108,NoSettings!$A$2:$A$6843,0),MATCH(AE$104,NoSettings!$C$1:$AG$1,0))</f>
        <v>16944800000000</v>
      </c>
      <c r="AF108" s="36">
        <f>INDEX(NoSettings!$C$2:$AG$6843,MATCH($E108,NoSettings!$A$2:$A$6843,0),MATCH(AF$104,NoSettings!$C$1:$AG$1,0))</f>
        <v>16944100000000</v>
      </c>
      <c r="AG108" s="36">
        <f>INDEX(NoSettings!$C$2:$AG$6843,MATCH($E108,NoSettings!$A$2:$A$6843,0),MATCH(AG$104,NoSettings!$C$1:$AG$1,0))</f>
        <v>16998700000000</v>
      </c>
      <c r="AH108" s="36">
        <f>INDEX(NoSettings!$C$2:$AG$6843,MATCH($E108,NoSettings!$A$2:$A$6843,0),MATCH(AH$104,NoSettings!$C$1:$AG$1,0))</f>
        <v>17106100000000</v>
      </c>
      <c r="AI108" s="36">
        <f>INDEX(NoSettings!$C$2:$AG$6843,MATCH($E108,NoSettings!$A$2:$A$6843,0),MATCH(AI$104,NoSettings!$C$1:$AG$1,0))</f>
        <v>17265600000000</v>
      </c>
      <c r="AJ108" s="36">
        <f>INDEX(NoSettings!$C$2:$AG$6843,MATCH($E108,NoSettings!$A$2:$A$6843,0),MATCH(AJ$104,NoSettings!$C$1:$AG$1,0))</f>
        <v>17550900000000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203981000000000</v>
      </c>
      <c r="G109" s="36">
        <f>INDEX(NoSettings!$C$2:$AG$6843,MATCH($E109,NoSettings!$A$2:$A$6843,0),MATCH(G$104,NoSettings!$C$1:$AG$1,0))</f>
        <v>203648000000000</v>
      </c>
      <c r="H109" s="36">
        <f>INDEX(NoSettings!$C$2:$AG$6843,MATCH($E109,NoSettings!$A$2:$A$6843,0),MATCH(H$104,NoSettings!$C$1:$AG$1,0))</f>
        <v>206228000000000</v>
      </c>
      <c r="I109" s="36">
        <f>INDEX(NoSettings!$C$2:$AG$6843,MATCH($E109,NoSettings!$A$2:$A$6843,0),MATCH(I$104,NoSettings!$C$1:$AG$1,0))</f>
        <v>209286000000000</v>
      </c>
      <c r="J109" s="36">
        <f>INDEX(NoSettings!$C$2:$AG$6843,MATCH($E109,NoSettings!$A$2:$A$6843,0),MATCH(J$104,NoSettings!$C$1:$AG$1,0))</f>
        <v>211085000000000</v>
      </c>
      <c r="K109" s="36">
        <f>INDEX(NoSettings!$C$2:$AG$6843,MATCH($E109,NoSettings!$A$2:$A$6843,0),MATCH(K$104,NoSettings!$C$1:$AG$1,0))</f>
        <v>210773000000000</v>
      </c>
      <c r="L109" s="36">
        <f>INDEX(NoSettings!$C$2:$AG$6843,MATCH($E109,NoSettings!$A$2:$A$6843,0),MATCH(L$104,NoSettings!$C$1:$AG$1,0))</f>
        <v>211508000000000</v>
      </c>
      <c r="M109" s="36">
        <f>INDEX(NoSettings!$C$2:$AG$6843,MATCH($E109,NoSettings!$A$2:$A$6843,0),MATCH(M$104,NoSettings!$C$1:$AG$1,0))</f>
        <v>213109000000000</v>
      </c>
      <c r="N109" s="36">
        <f>INDEX(NoSettings!$C$2:$AG$6843,MATCH($E109,NoSettings!$A$2:$A$6843,0),MATCH(N$104,NoSettings!$C$1:$AG$1,0))</f>
        <v>212264000000000</v>
      </c>
      <c r="O109" s="36">
        <f>INDEX(NoSettings!$C$2:$AG$6843,MATCH($E109,NoSettings!$A$2:$A$6843,0),MATCH(O$104,NoSettings!$C$1:$AG$1,0))</f>
        <v>210509000000000</v>
      </c>
      <c r="P109" s="36">
        <f>INDEX(NoSettings!$C$2:$AG$6843,MATCH($E109,NoSettings!$A$2:$A$6843,0),MATCH(P$104,NoSettings!$C$1:$AG$1,0))</f>
        <v>207734000000000</v>
      </c>
      <c r="Q109" s="36">
        <f>INDEX(NoSettings!$C$2:$AG$6843,MATCH($E109,NoSettings!$A$2:$A$6843,0),MATCH(Q$104,NoSettings!$C$1:$AG$1,0))</f>
        <v>207926000000000</v>
      </c>
      <c r="R109" s="36">
        <f>INDEX(NoSettings!$C$2:$AG$6843,MATCH($E109,NoSettings!$A$2:$A$6843,0),MATCH(R$104,NoSettings!$C$1:$AG$1,0))</f>
        <v>205898000000000</v>
      </c>
      <c r="S109" s="36">
        <f>INDEX(NoSettings!$C$2:$AG$6843,MATCH($E109,NoSettings!$A$2:$A$6843,0),MATCH(S$104,NoSettings!$C$1:$AG$1,0))</f>
        <v>204084000000000</v>
      </c>
      <c r="T109" s="36">
        <f>INDEX(NoSettings!$C$2:$AG$6843,MATCH($E109,NoSettings!$A$2:$A$6843,0),MATCH(T$104,NoSettings!$C$1:$AG$1,0))</f>
        <v>199802000000000</v>
      </c>
      <c r="U109" s="36">
        <f>INDEX(NoSettings!$C$2:$AG$6843,MATCH($E109,NoSettings!$A$2:$A$6843,0),MATCH(U$104,NoSettings!$C$1:$AG$1,0))</f>
        <v>196156000000000</v>
      </c>
      <c r="V109" s="36">
        <f>INDEX(NoSettings!$C$2:$AG$6843,MATCH($E109,NoSettings!$A$2:$A$6843,0),MATCH(V$104,NoSettings!$C$1:$AG$1,0))</f>
        <v>191703000000000</v>
      </c>
      <c r="W109" s="36">
        <f>INDEX(NoSettings!$C$2:$AG$6843,MATCH($E109,NoSettings!$A$2:$A$6843,0),MATCH(W$104,NoSettings!$C$1:$AG$1,0))</f>
        <v>186658000000000</v>
      </c>
      <c r="X109" s="36">
        <f>INDEX(NoSettings!$C$2:$AG$6843,MATCH($E109,NoSettings!$A$2:$A$6843,0),MATCH(X$104,NoSettings!$C$1:$AG$1,0))</f>
        <v>181419000000000</v>
      </c>
      <c r="Y109" s="36">
        <f>INDEX(NoSettings!$C$2:$AG$6843,MATCH($E109,NoSettings!$A$2:$A$6843,0),MATCH(Y$104,NoSettings!$C$1:$AG$1,0))</f>
        <v>176252000000000</v>
      </c>
      <c r="Z109" s="36">
        <f>INDEX(NoSettings!$C$2:$AG$6843,MATCH($E109,NoSettings!$A$2:$A$6843,0),MATCH(Z$104,NoSettings!$C$1:$AG$1,0))</f>
        <v>172587000000000</v>
      </c>
      <c r="AA109" s="36">
        <f>INDEX(NoSettings!$C$2:$AG$6843,MATCH($E109,NoSettings!$A$2:$A$6843,0),MATCH(AA$104,NoSettings!$C$1:$AG$1,0))</f>
        <v>168273000000000</v>
      </c>
      <c r="AB109" s="36">
        <f>INDEX(NoSettings!$C$2:$AG$6843,MATCH($E109,NoSettings!$A$2:$A$6843,0),MATCH(AB$104,NoSettings!$C$1:$AG$1,0))</f>
        <v>164378000000000</v>
      </c>
      <c r="AC109" s="36">
        <f>INDEX(NoSettings!$C$2:$AG$6843,MATCH($E109,NoSettings!$A$2:$A$6843,0),MATCH(AC$104,NoSettings!$C$1:$AG$1,0))</f>
        <v>162163000000000</v>
      </c>
      <c r="AD109" s="36">
        <f>INDEX(NoSettings!$C$2:$AG$6843,MATCH($E109,NoSettings!$A$2:$A$6843,0),MATCH(AD$104,NoSettings!$C$1:$AG$1,0))</f>
        <v>160660000000000</v>
      </c>
      <c r="AE109" s="36">
        <f>INDEX(NoSettings!$C$2:$AG$6843,MATCH($E109,NoSettings!$A$2:$A$6843,0),MATCH(AE$104,NoSettings!$C$1:$AG$1,0))</f>
        <v>159872000000000</v>
      </c>
      <c r="AF109" s="36">
        <f>INDEX(NoSettings!$C$2:$AG$6843,MATCH($E109,NoSettings!$A$2:$A$6843,0),MATCH(AF$104,NoSettings!$C$1:$AG$1,0))</f>
        <v>159457000000000</v>
      </c>
      <c r="AG109" s="36">
        <f>INDEX(NoSettings!$C$2:$AG$6843,MATCH($E109,NoSettings!$A$2:$A$6843,0),MATCH(AG$104,NoSettings!$C$1:$AG$1,0))</f>
        <v>158967000000000</v>
      </c>
      <c r="AH109" s="36">
        <f>INDEX(NoSettings!$C$2:$AG$6843,MATCH($E109,NoSettings!$A$2:$A$6843,0),MATCH(AH$104,NoSettings!$C$1:$AG$1,0))</f>
        <v>159380000000000</v>
      </c>
      <c r="AI109" s="36">
        <f>INDEX(NoSettings!$C$2:$AG$6843,MATCH($E109,NoSettings!$A$2:$A$6843,0),MATCH(AI$104,NoSettings!$C$1:$AG$1,0))</f>
        <v>160250000000000</v>
      </c>
      <c r="AJ109" s="36">
        <f>INDEX(NoSettings!$C$2:$AG$6843,MATCH($E109,NoSettings!$A$2:$A$6843,0),MATCH(AJ$104,NoSettings!$C$1:$AG$1,0))</f>
        <v>162242000000000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9179550000000</v>
      </c>
      <c r="G110" s="36">
        <f>INDEX(NoSettings!$C$2:$AG$6843,MATCH($E110,NoSettings!$A$2:$A$6843,0),MATCH(G$104,NoSettings!$C$1:$AG$1,0))</f>
        <v>10537300000000</v>
      </c>
      <c r="H110" s="36">
        <f>INDEX(NoSettings!$C$2:$AG$6843,MATCH($E110,NoSettings!$A$2:$A$6843,0),MATCH(H$104,NoSettings!$C$1:$AG$1,0))</f>
        <v>10670900000000</v>
      </c>
      <c r="I110" s="36">
        <f>INDEX(NoSettings!$C$2:$AG$6843,MATCH($E110,NoSettings!$A$2:$A$6843,0),MATCH(I$104,NoSettings!$C$1:$AG$1,0))</f>
        <v>9901740000000</v>
      </c>
      <c r="J110" s="36">
        <f>INDEX(NoSettings!$C$2:$AG$6843,MATCH($E110,NoSettings!$A$2:$A$6843,0),MATCH(J$104,NoSettings!$C$1:$AG$1,0))</f>
        <v>9932130000000</v>
      </c>
      <c r="K110" s="36">
        <f>INDEX(NoSettings!$C$2:$AG$6843,MATCH($E110,NoSettings!$A$2:$A$6843,0),MATCH(K$104,NoSettings!$C$1:$AG$1,0))</f>
        <v>9701990000000</v>
      </c>
      <c r="L110" s="36">
        <f>INDEX(NoSettings!$C$2:$AG$6843,MATCH($E110,NoSettings!$A$2:$A$6843,0),MATCH(L$104,NoSettings!$C$1:$AG$1,0))</f>
        <v>9774470000000</v>
      </c>
      <c r="M110" s="36">
        <f>INDEX(NoSettings!$C$2:$AG$6843,MATCH($E110,NoSettings!$A$2:$A$6843,0),MATCH(M$104,NoSettings!$C$1:$AG$1,0))</f>
        <v>10032300000000</v>
      </c>
      <c r="N110" s="36">
        <f>INDEX(NoSettings!$C$2:$AG$6843,MATCH($E110,NoSettings!$A$2:$A$6843,0),MATCH(N$104,NoSettings!$C$1:$AG$1,0))</f>
        <v>10063500000000</v>
      </c>
      <c r="O110" s="36">
        <f>INDEX(NoSettings!$C$2:$AG$6843,MATCH($E110,NoSettings!$A$2:$A$6843,0),MATCH(O$104,NoSettings!$C$1:$AG$1,0))</f>
        <v>10074200000000</v>
      </c>
      <c r="P110" s="36">
        <f>INDEX(NoSettings!$C$2:$AG$6843,MATCH($E110,NoSettings!$A$2:$A$6843,0),MATCH(P$104,NoSettings!$C$1:$AG$1,0))</f>
        <v>10039900000000</v>
      </c>
      <c r="Q110" s="36">
        <f>INDEX(NoSettings!$C$2:$AG$6843,MATCH($E110,NoSettings!$A$2:$A$6843,0),MATCH(Q$104,NoSettings!$C$1:$AG$1,0))</f>
        <v>10132700000000</v>
      </c>
      <c r="R110" s="36">
        <f>INDEX(NoSettings!$C$2:$AG$6843,MATCH($E110,NoSettings!$A$2:$A$6843,0),MATCH(R$104,NoSettings!$C$1:$AG$1,0))</f>
        <v>10095400000000</v>
      </c>
      <c r="S110" s="36">
        <f>INDEX(NoSettings!$C$2:$AG$6843,MATCH($E110,NoSettings!$A$2:$A$6843,0),MATCH(S$104,NoSettings!$C$1:$AG$1,0))</f>
        <v>10084800000000</v>
      </c>
      <c r="T110" s="36">
        <f>INDEX(NoSettings!$C$2:$AG$6843,MATCH($E110,NoSettings!$A$2:$A$6843,0),MATCH(T$104,NoSettings!$C$1:$AG$1,0))</f>
        <v>9919970000000</v>
      </c>
      <c r="U110" s="36">
        <f>INDEX(NoSettings!$C$2:$AG$6843,MATCH($E110,NoSettings!$A$2:$A$6843,0),MATCH(U$104,NoSettings!$C$1:$AG$1,0))</f>
        <v>9549180000000</v>
      </c>
      <c r="V110" s="36">
        <f>INDEX(NoSettings!$C$2:$AG$6843,MATCH($E110,NoSettings!$A$2:$A$6843,0),MATCH(V$104,NoSettings!$C$1:$AG$1,0))</f>
        <v>9233150000000</v>
      </c>
      <c r="W110" s="36">
        <f>INDEX(NoSettings!$C$2:$AG$6843,MATCH($E110,NoSettings!$A$2:$A$6843,0),MATCH(W$104,NoSettings!$C$1:$AG$1,0))</f>
        <v>8995250000000</v>
      </c>
      <c r="X110" s="36">
        <f>INDEX(NoSettings!$C$2:$AG$6843,MATCH($E110,NoSettings!$A$2:$A$6843,0),MATCH(X$104,NoSettings!$C$1:$AG$1,0))</f>
        <v>8722410000000</v>
      </c>
      <c r="Y110" s="36">
        <f>INDEX(NoSettings!$C$2:$AG$6843,MATCH($E110,NoSettings!$A$2:$A$6843,0),MATCH(Y$104,NoSettings!$C$1:$AG$1,0))</f>
        <v>8443530000000</v>
      </c>
      <c r="Z110" s="36">
        <f>INDEX(NoSettings!$C$2:$AG$6843,MATCH($E110,NoSettings!$A$2:$A$6843,0),MATCH(Z$104,NoSettings!$C$1:$AG$1,0))</f>
        <v>8040240000000</v>
      </c>
      <c r="AA110" s="36">
        <f>INDEX(NoSettings!$C$2:$AG$6843,MATCH($E110,NoSettings!$A$2:$A$6843,0),MATCH(AA$104,NoSettings!$C$1:$AG$1,0))</f>
        <v>7669180000000</v>
      </c>
      <c r="AB110" s="36">
        <f>INDEX(NoSettings!$C$2:$AG$6843,MATCH($E110,NoSettings!$A$2:$A$6843,0),MATCH(AB$104,NoSettings!$C$1:$AG$1,0))</f>
        <v>7502110000000</v>
      </c>
      <c r="AC110" s="36">
        <f>INDEX(NoSettings!$C$2:$AG$6843,MATCH($E110,NoSettings!$A$2:$A$6843,0),MATCH(AC$104,NoSettings!$C$1:$AG$1,0))</f>
        <v>7303550000000</v>
      </c>
      <c r="AD110" s="36">
        <f>INDEX(NoSettings!$C$2:$AG$6843,MATCH($E110,NoSettings!$A$2:$A$6843,0),MATCH(AD$104,NoSettings!$C$1:$AG$1,0))</f>
        <v>7032550000000</v>
      </c>
      <c r="AE110" s="36">
        <f>INDEX(NoSettings!$C$2:$AG$6843,MATCH($E110,NoSettings!$A$2:$A$6843,0),MATCH(AE$104,NoSettings!$C$1:$AG$1,0))</f>
        <v>6700090000000</v>
      </c>
      <c r="AF110" s="36">
        <f>INDEX(NoSettings!$C$2:$AG$6843,MATCH($E110,NoSettings!$A$2:$A$6843,0),MATCH(AF$104,NoSettings!$C$1:$AG$1,0))</f>
        <v>6541880000000</v>
      </c>
      <c r="AG110" s="36">
        <f>INDEX(NoSettings!$C$2:$AG$6843,MATCH($E110,NoSettings!$A$2:$A$6843,0),MATCH(AG$104,NoSettings!$C$1:$AG$1,0))</f>
        <v>6999860000000</v>
      </c>
      <c r="AH110" s="36">
        <f>INDEX(NoSettings!$C$2:$AG$6843,MATCH($E110,NoSettings!$A$2:$A$6843,0),MATCH(AH$104,NoSettings!$C$1:$AG$1,0))</f>
        <v>7074400000000</v>
      </c>
      <c r="AI110" s="36">
        <f>INDEX(NoSettings!$C$2:$AG$6843,MATCH($E110,NoSettings!$A$2:$A$6843,0),MATCH(AI$104,NoSettings!$C$1:$AG$1,0))</f>
        <v>7189950000000</v>
      </c>
      <c r="AJ110" s="36">
        <f>INDEX(NoSettings!$C$2:$AG$6843,MATCH($E110,NoSettings!$A$2:$A$6843,0),MATCH(AJ$104,NoSettings!$C$1:$AG$1,0))</f>
        <v>7344510000000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11549200000000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11217100000000</v>
      </c>
      <c r="I111" s="36">
        <f>INDEX(NoSettings!$C$2:$AG$6843,MATCH($E111,NoSettings!$A$2:$A$6843,0),MATCH(I$104,NoSettings!$C$1:$AG$1,0))</f>
        <v>11048800000000</v>
      </c>
      <c r="J111" s="36">
        <f>INDEX(NoSettings!$C$2:$AG$6843,MATCH($E111,NoSettings!$A$2:$A$6843,0),MATCH(J$104,NoSettings!$C$1:$AG$1,0))</f>
        <v>10850700000000</v>
      </c>
      <c r="K111" s="36">
        <f>INDEX(NoSettings!$C$2:$AG$6843,MATCH($E111,NoSettings!$A$2:$A$6843,0),MATCH(K$104,NoSettings!$C$1:$AG$1,0))</f>
        <v>10523300000000</v>
      </c>
      <c r="L111" s="36">
        <f>INDEX(NoSettings!$C$2:$AG$6843,MATCH($E111,NoSettings!$A$2:$A$6843,0),MATCH(L$104,NoSettings!$C$1:$AG$1,0))</f>
        <v>10253500000000</v>
      </c>
      <c r="M111" s="36">
        <f>INDEX(NoSettings!$C$2:$AG$6843,MATCH($E111,NoSettings!$A$2:$A$6843,0),MATCH(M$104,NoSettings!$C$1:$AG$1,0))</f>
        <v>10022800000000</v>
      </c>
      <c r="N111" s="36">
        <f>INDEX(NoSettings!$C$2:$AG$6843,MATCH($E111,NoSettings!$A$2:$A$6843,0),MATCH(N$104,NoSettings!$C$1:$AG$1,0))</f>
        <v>9664300000000</v>
      </c>
      <c r="O111" s="36">
        <f>INDEX(NoSettings!$C$2:$AG$6843,MATCH($E111,NoSettings!$A$2:$A$6843,0),MATCH(O$104,NoSettings!$C$1:$AG$1,0))</f>
        <v>9267480000000</v>
      </c>
      <c r="P111" s="36">
        <f>INDEX(NoSettings!$C$2:$AG$6843,MATCH($E111,NoSettings!$A$2:$A$6843,0),MATCH(P$104,NoSettings!$C$1:$AG$1,0))</f>
        <v>8829480000000</v>
      </c>
      <c r="Q111" s="36">
        <f>INDEX(NoSettings!$C$2:$AG$6843,MATCH($E111,NoSettings!$A$2:$A$6843,0),MATCH(Q$104,NoSettings!$C$1:$AG$1,0))</f>
        <v>8882030000000</v>
      </c>
      <c r="R111" s="36">
        <f>INDEX(NoSettings!$C$2:$AG$6843,MATCH($E111,NoSettings!$A$2:$A$6843,0),MATCH(R$104,NoSettings!$C$1:$AG$1,0))</f>
        <v>8786210000000</v>
      </c>
      <c r="S111" s="36">
        <f>INDEX(NoSettings!$C$2:$AG$6843,MATCH($E111,NoSettings!$A$2:$A$6843,0),MATCH(S$104,NoSettings!$C$1:$AG$1,0))</f>
        <v>8709420000000</v>
      </c>
      <c r="T111" s="36">
        <f>INDEX(NoSettings!$C$2:$AG$6843,MATCH($E111,NoSettings!$A$2:$A$6843,0),MATCH(T$104,NoSettings!$C$1:$AG$1,0))</f>
        <v>8517740000000</v>
      </c>
      <c r="U111" s="36">
        <f>INDEX(NoSettings!$C$2:$AG$6843,MATCH($E111,NoSettings!$A$2:$A$6843,0),MATCH(U$104,NoSettings!$C$1:$AG$1,0))</f>
        <v>8333840000000</v>
      </c>
      <c r="V111" s="36">
        <f>INDEX(NoSettings!$C$2:$AG$6843,MATCH($E111,NoSettings!$A$2:$A$6843,0),MATCH(V$104,NoSettings!$C$1:$AG$1,0))</f>
        <v>8121740000000</v>
      </c>
      <c r="W111" s="36">
        <f>INDEX(NoSettings!$C$2:$AG$6843,MATCH($E111,NoSettings!$A$2:$A$6843,0),MATCH(W$104,NoSettings!$C$1:$AG$1,0))</f>
        <v>7892290000000</v>
      </c>
      <c r="X111" s="36">
        <f>INDEX(NoSettings!$C$2:$AG$6843,MATCH($E111,NoSettings!$A$2:$A$6843,0),MATCH(X$104,NoSettings!$C$1:$AG$1,0))</f>
        <v>7652770000000</v>
      </c>
      <c r="Y111" s="36">
        <f>INDEX(NoSettings!$C$2:$AG$6843,MATCH($E111,NoSettings!$A$2:$A$6843,0),MATCH(Y$104,NoSettings!$C$1:$AG$1,0))</f>
        <v>7419640000000</v>
      </c>
      <c r="Z111" s="36">
        <f>INDEX(NoSettings!$C$2:$AG$6843,MATCH($E111,NoSettings!$A$2:$A$6843,0),MATCH(Z$104,NoSettings!$C$1:$AG$1,0))</f>
        <v>7241980000000</v>
      </c>
      <c r="AA111" s="36">
        <f>INDEX(NoSettings!$C$2:$AG$6843,MATCH($E111,NoSettings!$A$2:$A$6843,0),MATCH(AA$104,NoSettings!$C$1:$AG$1,0))</f>
        <v>7042810000000</v>
      </c>
      <c r="AB111" s="36">
        <f>INDEX(NoSettings!$C$2:$AG$6843,MATCH($E111,NoSettings!$A$2:$A$6843,0),MATCH(AB$104,NoSettings!$C$1:$AG$1,0))</f>
        <v>6870780000000</v>
      </c>
      <c r="AC111" s="36">
        <f>INDEX(NoSettings!$C$2:$AG$6843,MATCH($E111,NoSettings!$A$2:$A$6843,0),MATCH(AC$104,NoSettings!$C$1:$AG$1,0))</f>
        <v>6764070000000</v>
      </c>
      <c r="AD111" s="36">
        <f>INDEX(NoSettings!$C$2:$AG$6843,MATCH($E111,NoSettings!$A$2:$A$6843,0),MATCH(AD$104,NoSettings!$C$1:$AG$1,0))</f>
        <v>6683660000000</v>
      </c>
      <c r="AE111" s="36">
        <f>INDEX(NoSettings!$C$2:$AG$6843,MATCH($E111,NoSettings!$A$2:$A$6843,0),MATCH(AE$104,NoSettings!$C$1:$AG$1,0))</f>
        <v>6630870000000</v>
      </c>
      <c r="AF111" s="36">
        <f>INDEX(NoSettings!$C$2:$AG$6843,MATCH($E111,NoSettings!$A$2:$A$6843,0),MATCH(AF$104,NoSettings!$C$1:$AG$1,0))</f>
        <v>6601950000000</v>
      </c>
      <c r="AG111" s="36">
        <f>INDEX(NoSettings!$C$2:$AG$6843,MATCH($E111,NoSettings!$A$2:$A$6843,0),MATCH(AG$104,NoSettings!$C$1:$AG$1,0))</f>
        <v>6594620000000</v>
      </c>
      <c r="AH111" s="36">
        <f>INDEX(NoSettings!$C$2:$AG$6843,MATCH($E111,NoSettings!$A$2:$A$6843,0),MATCH(AH$104,NoSettings!$C$1:$AG$1,0))</f>
        <v>6607320000000</v>
      </c>
      <c r="AI111" s="36">
        <f>INDEX(NoSettings!$C$2:$AG$6843,MATCH($E111,NoSettings!$A$2:$A$6843,0),MATCH(AI$104,NoSettings!$C$1:$AG$1,0))</f>
        <v>6639970000000</v>
      </c>
      <c r="AJ111" s="36">
        <f>INDEX(NoSettings!$C$2:$AG$6843,MATCH($E111,NoSettings!$A$2:$A$6843,0),MATCH(AJ$104,NoSettings!$C$1:$AG$1,0))</f>
        <v>6718920000000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9430470000000</v>
      </c>
      <c r="G112" s="36">
        <f>INDEX(NoSettings!$C$2:$AG$6843,MATCH($E112,NoSettings!$A$2:$A$6843,0),MATCH(G$104,NoSettings!$C$1:$AG$1,0))</f>
        <v>9268200000000</v>
      </c>
      <c r="H112" s="36">
        <f>INDEX(NoSettings!$C$2:$AG$6843,MATCH($E112,NoSettings!$A$2:$A$6843,0),MATCH(H$104,NoSettings!$C$1:$AG$1,0))</f>
        <v>9159310000000</v>
      </c>
      <c r="I112" s="36">
        <f>INDEX(NoSettings!$C$2:$AG$6843,MATCH($E112,NoSettings!$A$2:$A$6843,0),MATCH(I$104,NoSettings!$C$1:$AG$1,0))</f>
        <v>9019850000000</v>
      </c>
      <c r="J112" s="36">
        <f>INDEX(NoSettings!$C$2:$AG$6843,MATCH($E112,NoSettings!$A$2:$A$6843,0),MATCH(J$104,NoSettings!$C$1:$AG$1,0))</f>
        <v>8858090000000</v>
      </c>
      <c r="K112" s="36">
        <f>INDEX(NoSettings!$C$2:$AG$6843,MATCH($E112,NoSettings!$A$2:$A$6843,0),MATCH(K$104,NoSettings!$C$1:$AG$1,0))</f>
        <v>8590850000000</v>
      </c>
      <c r="L112" s="36">
        <f>INDEX(NoSettings!$C$2:$AG$6843,MATCH($E112,NoSettings!$A$2:$A$6843,0),MATCH(L$104,NoSettings!$C$1:$AG$1,0))</f>
        <v>8370580000000</v>
      </c>
      <c r="M112" s="36">
        <f>INDEX(NoSettings!$C$2:$AG$6843,MATCH($E112,NoSettings!$A$2:$A$6843,0),MATCH(M$104,NoSettings!$C$1:$AG$1,0))</f>
        <v>8184090000000</v>
      </c>
      <c r="N112" s="36">
        <f>INDEX(NoSettings!$C$2:$AG$6843,MATCH($E112,NoSettings!$A$2:$A$6843,0),MATCH(N$104,NoSettings!$C$1:$AG$1,0))</f>
        <v>7891340000000</v>
      </c>
      <c r="O112" s="36">
        <f>INDEX(NoSettings!$C$2:$AG$6843,MATCH($E112,NoSettings!$A$2:$A$6843,0),MATCH(O$104,NoSettings!$C$1:$AG$1,0))</f>
        <v>7567320000000</v>
      </c>
      <c r="P112" s="36">
        <f>INDEX(NoSettings!$C$2:$AG$6843,MATCH($E112,NoSettings!$A$2:$A$6843,0),MATCH(P$104,NoSettings!$C$1:$AG$1,0))</f>
        <v>7209670000000</v>
      </c>
      <c r="Q112" s="36">
        <f>INDEX(NoSettings!$C$2:$AG$6843,MATCH($E112,NoSettings!$A$2:$A$6843,0),MATCH(Q$104,NoSettings!$C$1:$AG$1,0))</f>
        <v>7252580000000</v>
      </c>
      <c r="R112" s="36">
        <f>INDEX(NoSettings!$C$2:$AG$6843,MATCH($E112,NoSettings!$A$2:$A$6843,0),MATCH(R$104,NoSettings!$C$1:$AG$1,0))</f>
        <v>7174340000000</v>
      </c>
      <c r="S112" s="36">
        <f>INDEX(NoSettings!$C$2:$AG$6843,MATCH($E112,NoSettings!$A$2:$A$6843,0),MATCH(S$104,NoSettings!$C$1:$AG$1,0))</f>
        <v>7111630000000</v>
      </c>
      <c r="T112" s="36">
        <f>INDEX(NoSettings!$C$2:$AG$6843,MATCH($E112,NoSettings!$A$2:$A$6843,0),MATCH(T$104,NoSettings!$C$1:$AG$1,0))</f>
        <v>6955120000000</v>
      </c>
      <c r="U112" s="36">
        <f>INDEX(NoSettings!$C$2:$AG$6843,MATCH($E112,NoSettings!$A$2:$A$6843,0),MATCH(U$104,NoSettings!$C$1:$AG$1,0))</f>
        <v>6804960000000</v>
      </c>
      <c r="V112" s="36">
        <f>INDEX(NoSettings!$C$2:$AG$6843,MATCH($E112,NoSettings!$A$2:$A$6843,0),MATCH(V$104,NoSettings!$C$1:$AG$1,0))</f>
        <v>6631770000000</v>
      </c>
      <c r="W112" s="36">
        <f>INDEX(NoSettings!$C$2:$AG$6843,MATCH($E112,NoSettings!$A$2:$A$6843,0),MATCH(W$104,NoSettings!$C$1:$AG$1,0))</f>
        <v>6444410000000</v>
      </c>
      <c r="X112" s="36">
        <f>INDEX(NoSettings!$C$2:$AG$6843,MATCH($E112,NoSettings!$A$2:$A$6843,0),MATCH(X$104,NoSettings!$C$1:$AG$1,0))</f>
        <v>6248830000000</v>
      </c>
      <c r="Y112" s="36">
        <f>INDEX(NoSettings!$C$2:$AG$6843,MATCH($E112,NoSettings!$A$2:$A$6843,0),MATCH(Y$104,NoSettings!$C$1:$AG$1,0))</f>
        <v>6058470000000</v>
      </c>
      <c r="Z112" s="36">
        <f>INDEX(NoSettings!$C$2:$AG$6843,MATCH($E112,NoSettings!$A$2:$A$6843,0),MATCH(Z$104,NoSettings!$C$1:$AG$1,0))</f>
        <v>5912090000000</v>
      </c>
      <c r="AA112" s="36">
        <f>INDEX(NoSettings!$C$2:$AG$6843,MATCH($E112,NoSettings!$A$2:$A$6843,0),MATCH(AA$104,NoSettings!$C$1:$AG$1,0))</f>
        <v>5749490000000</v>
      </c>
      <c r="AB112" s="36">
        <f>INDEX(NoSettings!$C$2:$AG$6843,MATCH($E112,NoSettings!$A$2:$A$6843,0),MATCH(AB$104,NoSettings!$C$1:$AG$1,0))</f>
        <v>5609050000000</v>
      </c>
      <c r="AC112" s="36">
        <f>INDEX(NoSettings!$C$2:$AG$6843,MATCH($E112,NoSettings!$A$2:$A$6843,0),MATCH(AC$104,NoSettings!$C$1:$AG$1,0))</f>
        <v>5521940000000</v>
      </c>
      <c r="AD112" s="36">
        <f>INDEX(NoSettings!$C$2:$AG$6843,MATCH($E112,NoSettings!$A$2:$A$6843,0),MATCH(AD$104,NoSettings!$C$1:$AG$1,0))</f>
        <v>5456300000000</v>
      </c>
      <c r="AE112" s="36">
        <f>INDEX(NoSettings!$C$2:$AG$6843,MATCH($E112,NoSettings!$A$2:$A$6843,0),MATCH(AE$104,NoSettings!$C$1:$AG$1,0))</f>
        <v>5413200000000</v>
      </c>
      <c r="AF112" s="36">
        <f>INDEX(NoSettings!$C$2:$AG$6843,MATCH($E112,NoSettings!$A$2:$A$6843,0),MATCH(AF$104,NoSettings!$C$1:$AG$1,0))</f>
        <v>5389590000000</v>
      </c>
      <c r="AG112" s="36">
        <f>INDEX(NoSettings!$C$2:$AG$6843,MATCH($E112,NoSettings!$A$2:$A$6843,0),MATCH(AG$104,NoSettings!$C$1:$AG$1,0))</f>
        <v>5383610000000</v>
      </c>
      <c r="AH112" s="36">
        <f>INDEX(NoSettings!$C$2:$AG$6843,MATCH($E112,NoSettings!$A$2:$A$6843,0),MATCH(AH$104,NoSettings!$C$1:$AG$1,0))</f>
        <v>5392780000000</v>
      </c>
      <c r="AI112" s="36">
        <f>INDEX(NoSettings!$C$2:$AG$6843,MATCH($E112,NoSettings!$A$2:$A$6843,0),MATCH(AI$104,NoSettings!$C$1:$AG$1,0))</f>
        <v>5419430000000</v>
      </c>
      <c r="AJ112" s="36">
        <f>INDEX(NoSettings!$C$2:$AG$6843,MATCH($E112,NoSettings!$A$2:$A$6843,0),MATCH(AJ$104,NoSettings!$C$1:$AG$1,0))</f>
        <v>5483860000000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18898700000</v>
      </c>
      <c r="G113" s="36">
        <f>INDEX(NoSettings!$C$2:$AG$6843,MATCH($E113,NoSettings!$A$2:$A$6843,0),MATCH(G$104,NoSettings!$C$1:$AG$1,0))</f>
        <v>20641900000</v>
      </c>
      <c r="H113" s="36">
        <f>INDEX(NoSettings!$C$2:$AG$6843,MATCH($E113,NoSettings!$A$2:$A$6843,0),MATCH(H$104,NoSettings!$C$1:$AG$1,0))</f>
        <v>18355300000</v>
      </c>
      <c r="I113" s="36">
        <f>INDEX(NoSettings!$C$2:$AG$6843,MATCH($E113,NoSettings!$A$2:$A$6843,0),MATCH(I$104,NoSettings!$C$1:$AG$1,0))</f>
        <v>20088800000</v>
      </c>
      <c r="J113" s="36">
        <f>INDEX(NoSettings!$C$2:$AG$6843,MATCH($E113,NoSettings!$A$2:$A$6843,0),MATCH(J$104,NoSettings!$C$1:$AG$1,0))</f>
        <v>19728500000</v>
      </c>
      <c r="K113" s="36">
        <f>INDEX(NoSettings!$C$2:$AG$6843,MATCH($E113,NoSettings!$A$2:$A$6843,0),MATCH(K$104,NoSettings!$C$1:$AG$1,0))</f>
        <v>19133300000</v>
      </c>
      <c r="L113" s="36">
        <f>INDEX(NoSettings!$C$2:$AG$6843,MATCH($E113,NoSettings!$A$2:$A$6843,0),MATCH(L$104,NoSettings!$C$1:$AG$1,0))</f>
        <v>18642700000</v>
      </c>
      <c r="M113" s="36">
        <f>INDEX(NoSettings!$C$2:$AG$6843,MATCH($E113,NoSettings!$A$2:$A$6843,0),MATCH(M$104,NoSettings!$C$1:$AG$1,0))</f>
        <v>16401000000</v>
      </c>
      <c r="N113" s="36">
        <f>INDEX(NoSettings!$C$2:$AG$6843,MATCH($E113,NoSettings!$A$2:$A$6843,0),MATCH(N$104,NoSettings!$C$1:$AG$1,0))</f>
        <v>15814300000</v>
      </c>
      <c r="O113" s="36">
        <f>INDEX(NoSettings!$C$2:$AG$6843,MATCH($E113,NoSettings!$A$2:$A$6843,0),MATCH(O$104,NoSettings!$C$1:$AG$1,0))</f>
        <v>15165000000</v>
      </c>
      <c r="P113" s="36">
        <f>INDEX(NoSettings!$C$2:$AG$6843,MATCH($E113,NoSettings!$A$2:$A$6843,0),MATCH(P$104,NoSettings!$C$1:$AG$1,0))</f>
        <v>14448200000</v>
      </c>
      <c r="Q113" s="36">
        <f>INDEX(NoSettings!$C$2:$AG$6843,MATCH($E113,NoSettings!$A$2:$A$6843,0),MATCH(Q$104,NoSettings!$C$1:$AG$1,0))</f>
        <v>14534200000</v>
      </c>
      <c r="R113" s="36">
        <f>INDEX(NoSettings!$C$2:$AG$6843,MATCH($E113,NoSettings!$A$2:$A$6843,0),MATCH(R$104,NoSettings!$C$1:$AG$1,0))</f>
        <v>14377400000</v>
      </c>
      <c r="S113" s="36">
        <f>INDEX(NoSettings!$C$2:$AG$6843,MATCH($E113,NoSettings!$A$2:$A$6843,0),MATCH(S$104,NoSettings!$C$1:$AG$1,0))</f>
        <v>14251800000</v>
      </c>
      <c r="T113" s="36">
        <f>INDEX(NoSettings!$C$2:$AG$6843,MATCH($E113,NoSettings!$A$2:$A$6843,0),MATCH(T$104,NoSettings!$C$1:$AG$1,0))</f>
        <v>13938100000</v>
      </c>
      <c r="U113" s="36">
        <f>INDEX(NoSettings!$C$2:$AG$6843,MATCH($E113,NoSettings!$A$2:$A$6843,0),MATCH(U$104,NoSettings!$C$1:$AG$1,0))</f>
        <v>13637200000</v>
      </c>
      <c r="V113" s="36">
        <f>INDEX(NoSettings!$C$2:$AG$6843,MATCH($E113,NoSettings!$A$2:$A$6843,0),MATCH(V$104,NoSettings!$C$1:$AG$1,0))</f>
        <v>13290100000</v>
      </c>
      <c r="W113" s="36">
        <f>INDEX(NoSettings!$C$2:$AG$6843,MATCH($E113,NoSettings!$A$2:$A$6843,0),MATCH(W$104,NoSettings!$C$1:$AG$1,0))</f>
        <v>12914700000</v>
      </c>
      <c r="X113" s="36">
        <f>INDEX(NoSettings!$C$2:$AG$6843,MATCH($E113,NoSettings!$A$2:$A$6843,0),MATCH(X$104,NoSettings!$C$1:$AG$1,0))</f>
        <v>12522700000</v>
      </c>
      <c r="Y113" s="36">
        <f>INDEX(NoSettings!$C$2:$AG$6843,MATCH($E113,NoSettings!$A$2:$A$6843,0),MATCH(Y$104,NoSettings!$C$1:$AG$1,0))</f>
        <v>12141200000</v>
      </c>
      <c r="Z113" s="36">
        <f>INDEX(NoSettings!$C$2:$AG$6843,MATCH($E113,NoSettings!$A$2:$A$6843,0),MATCH(Z$104,NoSettings!$C$1:$AG$1,0))</f>
        <v>13167200000</v>
      </c>
      <c r="AA113" s="36">
        <f>INDEX(NoSettings!$C$2:$AG$6843,MATCH($E113,NoSettings!$A$2:$A$6843,0),MATCH(AA$104,NoSettings!$C$1:$AG$1,0))</f>
        <v>12805100000</v>
      </c>
      <c r="AB113" s="36">
        <f>INDEX(NoSettings!$C$2:$AG$6843,MATCH($E113,NoSettings!$A$2:$A$6843,0),MATCH(AB$104,NoSettings!$C$1:$AG$1,0))</f>
        <v>12492300000</v>
      </c>
      <c r="AC113" s="36">
        <f>INDEX(NoSettings!$C$2:$AG$6843,MATCH($E113,NoSettings!$A$2:$A$6843,0),MATCH(AC$104,NoSettings!$C$1:$AG$1,0))</f>
        <v>12298300000</v>
      </c>
      <c r="AD113" s="36">
        <f>INDEX(NoSettings!$C$2:$AG$6843,MATCH($E113,NoSettings!$A$2:$A$6843,0),MATCH(AD$104,NoSettings!$C$1:$AG$1,0))</f>
        <v>12152100000</v>
      </c>
      <c r="AE113" s="36">
        <f>INDEX(NoSettings!$C$2:$AG$6843,MATCH($E113,NoSettings!$A$2:$A$6843,0),MATCH(AE$104,NoSettings!$C$1:$AG$1,0))</f>
        <v>12056100000</v>
      </c>
      <c r="AF113" s="36">
        <f>INDEX(NoSettings!$C$2:$AG$6843,MATCH($E113,NoSettings!$A$2:$A$6843,0),MATCH(AF$104,NoSettings!$C$1:$AG$1,0))</f>
        <v>12003500000</v>
      </c>
      <c r="AG113" s="36">
        <f>INDEX(NoSettings!$C$2:$AG$6843,MATCH($E113,NoSettings!$A$2:$A$6843,0),MATCH(AG$104,NoSettings!$C$1:$AG$1,0))</f>
        <v>11990200000</v>
      </c>
      <c r="AH113" s="36">
        <f>INDEX(NoSettings!$C$2:$AG$6843,MATCH($E113,NoSettings!$A$2:$A$6843,0),MATCH(AH$104,NoSettings!$C$1:$AG$1,0))</f>
        <v>13214600000</v>
      </c>
      <c r="AI113" s="36">
        <f>INDEX(NoSettings!$C$2:$AG$6843,MATCH($E113,NoSettings!$A$2:$A$6843,0),MATCH(AI$104,NoSettings!$C$1:$AG$1,0))</f>
        <v>13279900000</v>
      </c>
      <c r="AJ113" s="36">
        <f>INDEX(NoSettings!$C$2:$AG$6843,MATCH($E113,NoSettings!$A$2:$A$6843,0),MATCH(AJ$104,NoSettings!$C$1:$AG$1,0))</f>
        <v>13437800000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54163600000000</v>
      </c>
      <c r="G114" s="36">
        <f>INDEX(NoSettings!$C$2:$AG$6843,MATCH($E114,NoSettings!$A$2:$A$6843,0),MATCH(G$104,NoSettings!$C$1:$AG$1,0))</f>
        <v>54168900000000</v>
      </c>
      <c r="H114" s="36">
        <f>INDEX(NoSettings!$C$2:$AG$6843,MATCH($E114,NoSettings!$A$2:$A$6843,0),MATCH(H$104,NoSettings!$C$1:$AG$1,0))</f>
        <v>54553200000000</v>
      </c>
      <c r="I114" s="36">
        <f>INDEX(NoSettings!$C$2:$AG$6843,MATCH($E114,NoSettings!$A$2:$A$6843,0),MATCH(I$104,NoSettings!$C$1:$AG$1,0))</f>
        <v>54799900000000</v>
      </c>
      <c r="J114" s="36">
        <f>INDEX(NoSettings!$C$2:$AG$6843,MATCH($E114,NoSettings!$A$2:$A$6843,0),MATCH(J$104,NoSettings!$C$1:$AG$1,0))</f>
        <v>54896600000000</v>
      </c>
      <c r="K114" s="36">
        <f>INDEX(NoSettings!$C$2:$AG$6843,MATCH($E114,NoSettings!$A$2:$A$6843,0),MATCH(K$104,NoSettings!$C$1:$AG$1,0))</f>
        <v>54394600000000</v>
      </c>
      <c r="L114" s="36">
        <f>INDEX(NoSettings!$C$2:$AG$6843,MATCH($E114,NoSettings!$A$2:$A$6843,0),MATCH(L$104,NoSettings!$C$1:$AG$1,0))</f>
        <v>54200600000000</v>
      </c>
      <c r="M114" s="36">
        <f>INDEX(NoSettings!$C$2:$AG$6843,MATCH($E114,NoSettings!$A$2:$A$6843,0),MATCH(M$104,NoSettings!$C$1:$AG$1,0))</f>
        <v>54263900000000</v>
      </c>
      <c r="N114" s="36">
        <f>INDEX(NoSettings!$C$2:$AG$6843,MATCH($E114,NoSettings!$A$2:$A$6843,0),MATCH(N$104,NoSettings!$C$1:$AG$1,0))</f>
        <v>53654900000000</v>
      </c>
      <c r="O114" s="36">
        <f>INDEX(NoSettings!$C$2:$AG$6843,MATCH($E114,NoSettings!$A$2:$A$6843,0),MATCH(O$104,NoSettings!$C$1:$AG$1,0))</f>
        <v>52822800000000</v>
      </c>
      <c r="P114" s="36">
        <f>INDEX(NoSettings!$C$2:$AG$6843,MATCH($E114,NoSettings!$A$2:$A$6843,0),MATCH(P$104,NoSettings!$C$1:$AG$1,0))</f>
        <v>51720500000000</v>
      </c>
      <c r="Q114" s="36">
        <f>INDEX(NoSettings!$C$2:$AG$6843,MATCH($E114,NoSettings!$A$2:$A$6843,0),MATCH(Q$104,NoSettings!$C$1:$AG$1,0))</f>
        <v>51876600000000</v>
      </c>
      <c r="R114" s="36">
        <f>INDEX(NoSettings!$C$2:$AG$6843,MATCH($E114,NoSettings!$A$2:$A$6843,0),MATCH(R$104,NoSettings!$C$1:$AG$1,0))</f>
        <v>51279600000000</v>
      </c>
      <c r="S114" s="36">
        <f>INDEX(NoSettings!$C$2:$AG$6843,MATCH($E114,NoSettings!$A$2:$A$6843,0),MATCH(S$104,NoSettings!$C$1:$AG$1,0))</f>
        <v>50760300000000</v>
      </c>
      <c r="T114" s="36">
        <f>INDEX(NoSettings!$C$2:$AG$6843,MATCH($E114,NoSettings!$A$2:$A$6843,0),MATCH(T$104,NoSettings!$C$1:$AG$1,0))</f>
        <v>49625100000000</v>
      </c>
      <c r="U114" s="36">
        <f>INDEX(NoSettings!$C$2:$AG$6843,MATCH($E114,NoSettings!$A$2:$A$6843,0),MATCH(U$104,NoSettings!$C$1:$AG$1,0))</f>
        <v>48596900000000</v>
      </c>
      <c r="V114" s="36">
        <f>INDEX(NoSettings!$C$2:$AG$6843,MATCH($E114,NoSettings!$A$2:$A$6843,0),MATCH(V$104,NoSettings!$C$1:$AG$1,0))</f>
        <v>47380700000000</v>
      </c>
      <c r="W114" s="36">
        <f>INDEX(NoSettings!$C$2:$AG$6843,MATCH($E114,NoSettings!$A$2:$A$6843,0),MATCH(W$104,NoSettings!$C$1:$AG$1,0))</f>
        <v>46072500000000</v>
      </c>
      <c r="X114" s="36">
        <f>INDEX(NoSettings!$C$2:$AG$6843,MATCH($E114,NoSettings!$A$2:$A$6843,0),MATCH(X$104,NoSettings!$C$1:$AG$1,0))</f>
        <v>44692300000000</v>
      </c>
      <c r="Y114" s="36">
        <f>INDEX(NoSettings!$C$2:$AG$6843,MATCH($E114,NoSettings!$A$2:$A$6843,0),MATCH(Y$104,NoSettings!$C$1:$AG$1,0))</f>
        <v>43344400000000</v>
      </c>
      <c r="Z114" s="36">
        <f>INDEX(NoSettings!$C$2:$AG$6843,MATCH($E114,NoSettings!$A$2:$A$6843,0),MATCH(Z$104,NoSettings!$C$1:$AG$1,0))</f>
        <v>42315000000000</v>
      </c>
      <c r="AA114" s="36">
        <f>INDEX(NoSettings!$C$2:$AG$6843,MATCH($E114,NoSettings!$A$2:$A$6843,0),MATCH(AA$104,NoSettings!$C$1:$AG$1,0))</f>
        <v>41172200000000</v>
      </c>
      <c r="AB114" s="36">
        <f>INDEX(NoSettings!$C$2:$AG$6843,MATCH($E114,NoSettings!$A$2:$A$6843,0),MATCH(AB$104,NoSettings!$C$1:$AG$1,0))</f>
        <v>40176000000000</v>
      </c>
      <c r="AC114" s="36">
        <f>INDEX(NoSettings!$C$2:$AG$6843,MATCH($E114,NoSettings!$A$2:$A$6843,0),MATCH(AC$104,NoSettings!$C$1:$AG$1,0))</f>
        <v>39551400000000</v>
      </c>
      <c r="AD114" s="36">
        <f>INDEX(NoSettings!$C$2:$AG$6843,MATCH($E114,NoSettings!$A$2:$A$6843,0),MATCH(AD$104,NoSettings!$C$1:$AG$1,0))</f>
        <v>39088900000000</v>
      </c>
      <c r="AE114" s="36">
        <f>INDEX(NoSettings!$C$2:$AG$6843,MATCH($E114,NoSettings!$A$2:$A$6843,0),MATCH(AE$104,NoSettings!$C$1:$AG$1,0))</f>
        <v>38774300000000</v>
      </c>
      <c r="AF114" s="36">
        <f>INDEX(NoSettings!$C$2:$AG$6843,MATCH($E114,NoSettings!$A$2:$A$6843,0),MATCH(AF$104,NoSettings!$C$1:$AG$1,0))</f>
        <v>38598300000000</v>
      </c>
      <c r="AG114" s="36">
        <f>INDEX(NoSettings!$C$2:$AG$6843,MATCH($E114,NoSettings!$A$2:$A$6843,0),MATCH(AG$104,NoSettings!$C$1:$AG$1,0))</f>
        <v>38560300000000</v>
      </c>
      <c r="AH114" s="36">
        <f>INDEX(NoSettings!$C$2:$AG$6843,MATCH($E114,NoSettings!$A$2:$A$6843,0),MATCH(AH$104,NoSettings!$C$1:$AG$1,0))</f>
        <v>38629400000000</v>
      </c>
      <c r="AI114" s="36">
        <f>INDEX(NoSettings!$C$2:$AG$6843,MATCH($E114,NoSettings!$A$2:$A$6843,0),MATCH(AI$104,NoSettings!$C$1:$AG$1,0))</f>
        <v>38826600000000</v>
      </c>
      <c r="AJ114" s="36">
        <f>INDEX(NoSettings!$C$2:$AG$6843,MATCH($E114,NoSettings!$A$2:$A$6843,0),MATCH(AJ$104,NoSettings!$C$1:$AG$1,0))</f>
        <v>39296400000000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168305000000</v>
      </c>
      <c r="G115" s="36">
        <f>INDEX(NoSettings!$C$2:$AG$6843,MATCH($E115,NoSettings!$A$2:$A$6843,0),MATCH(G$104,NoSettings!$C$1:$AG$1,0))</f>
        <v>157788000000</v>
      </c>
      <c r="H115" s="36">
        <f>INDEX(NoSettings!$C$2:$AG$6843,MATCH($E115,NoSettings!$A$2:$A$6843,0),MATCH(H$104,NoSettings!$C$1:$AG$1,0))</f>
        <v>148790000000</v>
      </c>
      <c r="I115" s="36">
        <f>INDEX(NoSettings!$C$2:$AG$6843,MATCH($E115,NoSettings!$A$2:$A$6843,0),MATCH(I$104,NoSettings!$C$1:$AG$1,0))</f>
        <v>139345000000</v>
      </c>
      <c r="J115" s="36">
        <f>INDEX(NoSettings!$C$2:$AG$6843,MATCH($E115,NoSettings!$A$2:$A$6843,0),MATCH(J$104,NoSettings!$C$1:$AG$1,0))</f>
        <v>129728000000</v>
      </c>
      <c r="K115" s="36">
        <f>INDEX(NoSettings!$C$2:$AG$6843,MATCH($E115,NoSettings!$A$2:$A$6843,0),MATCH(K$104,NoSettings!$C$1:$AG$1,0))</f>
        <v>119169000000</v>
      </c>
      <c r="L115" s="36">
        <f>INDEX(NoSettings!$C$2:$AG$6843,MATCH($E115,NoSettings!$A$2:$A$6843,0),MATCH(L$104,NoSettings!$C$1:$AG$1,0))</f>
        <v>110288000000</v>
      </c>
      <c r="M115" s="36">
        <f>INDEX(NoSettings!$C$2:$AG$6843,MATCH($E115,NoSettings!$A$2:$A$6843,0),MATCH(M$104,NoSettings!$C$1:$AG$1,0))</f>
        <v>102975000000</v>
      </c>
      <c r="N115" s="36">
        <f>INDEX(NoSettings!$C$2:$AG$6843,MATCH($E115,NoSettings!$A$2:$A$6843,0),MATCH(N$104,NoSettings!$C$1:$AG$1,0))</f>
        <v>96167900000</v>
      </c>
      <c r="O115" s="36">
        <f>INDEX(NoSettings!$C$2:$AG$6843,MATCH($E115,NoSettings!$A$2:$A$6843,0),MATCH(O$104,NoSettings!$C$1:$AG$1,0))</f>
        <v>91326900000</v>
      </c>
      <c r="P115" s="36">
        <f>INDEX(NoSettings!$C$2:$AG$6843,MATCH($E115,NoSettings!$A$2:$A$6843,0),MATCH(P$104,NoSettings!$C$1:$AG$1,0))</f>
        <v>88957600000</v>
      </c>
      <c r="Q115" s="36">
        <f>INDEX(NoSettings!$C$2:$AG$6843,MATCH($E115,NoSettings!$A$2:$A$6843,0),MATCH(Q$104,NoSettings!$C$1:$AG$1,0))</f>
        <v>105393000000</v>
      </c>
      <c r="R115" s="36">
        <f>INDEX(NoSettings!$C$2:$AG$6843,MATCH($E115,NoSettings!$A$2:$A$6843,0),MATCH(R$104,NoSettings!$C$1:$AG$1,0))</f>
        <v>123556000000</v>
      </c>
      <c r="S115" s="36">
        <f>INDEX(NoSettings!$C$2:$AG$6843,MATCH($E115,NoSettings!$A$2:$A$6843,0),MATCH(S$104,NoSettings!$C$1:$AG$1,0))</f>
        <v>145250000000</v>
      </c>
      <c r="T115" s="36">
        <f>INDEX(NoSettings!$C$2:$AG$6843,MATCH($E115,NoSettings!$A$2:$A$6843,0),MATCH(T$104,NoSettings!$C$1:$AG$1,0))</f>
        <v>169005000000</v>
      </c>
      <c r="U115" s="36">
        <f>INDEX(NoSettings!$C$2:$AG$6843,MATCH($E115,NoSettings!$A$2:$A$6843,0),MATCH(U$104,NoSettings!$C$1:$AG$1,0))</f>
        <v>197127000000</v>
      </c>
      <c r="V115" s="36">
        <f>INDEX(NoSettings!$C$2:$AG$6843,MATCH($E115,NoSettings!$A$2:$A$6843,0),MATCH(V$104,NoSettings!$C$1:$AG$1,0))</f>
        <v>228288000000</v>
      </c>
      <c r="W115" s="36">
        <f>INDEX(NoSettings!$C$2:$AG$6843,MATCH($E115,NoSettings!$A$2:$A$6843,0),MATCH(W$104,NoSettings!$C$1:$AG$1,0))</f>
        <v>261988000000</v>
      </c>
      <c r="X115" s="36">
        <f>INDEX(NoSettings!$C$2:$AG$6843,MATCH($E115,NoSettings!$A$2:$A$6843,0),MATCH(X$104,NoSettings!$C$1:$AG$1,0))</f>
        <v>297646000000</v>
      </c>
      <c r="Y115" s="36">
        <f>INDEX(NoSettings!$C$2:$AG$6843,MATCH($E115,NoSettings!$A$2:$A$6843,0),MATCH(Y$104,NoSettings!$C$1:$AG$1,0))</f>
        <v>334579000000</v>
      </c>
      <c r="Z115" s="36">
        <f>INDEX(NoSettings!$C$2:$AG$6843,MATCH($E115,NoSettings!$A$2:$A$6843,0),MATCH(Z$104,NoSettings!$C$1:$AG$1,0))</f>
        <v>374524000000</v>
      </c>
      <c r="AA115" s="36">
        <f>INDEX(NoSettings!$C$2:$AG$6843,MATCH($E115,NoSettings!$A$2:$A$6843,0),MATCH(AA$104,NoSettings!$C$1:$AG$1,0))</f>
        <v>412045000000</v>
      </c>
      <c r="AB115" s="36">
        <f>INDEX(NoSettings!$C$2:$AG$6843,MATCH($E115,NoSettings!$A$2:$A$6843,0),MATCH(AB$104,NoSettings!$C$1:$AG$1,0))</f>
        <v>448847000000</v>
      </c>
      <c r="AC115" s="36">
        <f>INDEX(NoSettings!$C$2:$AG$6843,MATCH($E115,NoSettings!$A$2:$A$6843,0),MATCH(AC$104,NoSettings!$C$1:$AG$1,0))</f>
        <v>487569000000</v>
      </c>
      <c r="AD115" s="36">
        <f>INDEX(NoSettings!$C$2:$AG$6843,MATCH($E115,NoSettings!$A$2:$A$6843,0),MATCH(AD$104,NoSettings!$C$1:$AG$1,0))</f>
        <v>525562000000</v>
      </c>
      <c r="AE115" s="36">
        <f>INDEX(NoSettings!$C$2:$AG$6843,MATCH($E115,NoSettings!$A$2:$A$6843,0),MATCH(AE$104,NoSettings!$C$1:$AG$1,0))</f>
        <v>562792000000</v>
      </c>
      <c r="AF115" s="36">
        <f>INDEX(NoSettings!$C$2:$AG$6843,MATCH($E115,NoSettings!$A$2:$A$6843,0),MATCH(AF$104,NoSettings!$C$1:$AG$1,0))</f>
        <v>599391000000</v>
      </c>
      <c r="AG115" s="36">
        <f>INDEX(NoSettings!$C$2:$AG$6843,MATCH($E115,NoSettings!$A$2:$A$6843,0),MATCH(AG$104,NoSettings!$C$1:$AG$1,0))</f>
        <v>635196000000</v>
      </c>
      <c r="AH115" s="36">
        <f>INDEX(NoSettings!$C$2:$AG$6843,MATCH($E115,NoSettings!$A$2:$A$6843,0),MATCH(AH$104,NoSettings!$C$1:$AG$1,0))</f>
        <v>670120000000</v>
      </c>
      <c r="AI115" s="36">
        <f>INDEX(NoSettings!$C$2:$AG$6843,MATCH($E115,NoSettings!$A$2:$A$6843,0),MATCH(AI$104,NoSettings!$C$1:$AG$1,0))</f>
        <v>704426000000</v>
      </c>
      <c r="AJ115" s="36">
        <f>INDEX(NoSettings!$C$2:$AG$6843,MATCH($E115,NoSettings!$A$2:$A$6843,0),MATCH(AJ$104,NoSettings!$C$1:$AG$1,0))</f>
        <v>741649000000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497000000000</v>
      </c>
      <c r="G116" s="36">
        <f>INDEX(NoSettings!$C$2:$AG$6843,MATCH($E116,NoSettings!$A$2:$A$6843,0),MATCH(G$104,NoSettings!$C$1:$AG$1,0))</f>
        <v>925302000000</v>
      </c>
      <c r="H116" s="36">
        <f>INDEX(NoSettings!$C$2:$AG$6843,MATCH($E116,NoSettings!$A$2:$A$6843,0),MATCH(H$104,NoSettings!$C$1:$AG$1,0))</f>
        <v>1462490000000</v>
      </c>
      <c r="I116" s="36">
        <f>INDEX(NoSettings!$C$2:$AG$6843,MATCH($E116,NoSettings!$A$2:$A$6843,0),MATCH(I$104,NoSettings!$C$1:$AG$1,0))</f>
        <v>2241610000000</v>
      </c>
      <c r="J116" s="36">
        <f>INDEX(NoSettings!$C$2:$AG$6843,MATCH($E116,NoSettings!$A$2:$A$6843,0),MATCH(J$104,NoSettings!$C$1:$AG$1,0))</f>
        <v>3296970000000</v>
      </c>
      <c r="K116" s="36">
        <f>INDEX(NoSettings!$C$2:$AG$6843,MATCH($E116,NoSettings!$A$2:$A$6843,0),MATCH(K$104,NoSettings!$C$1:$AG$1,0))</f>
        <v>4789740000000</v>
      </c>
      <c r="L116" s="36">
        <f>INDEX(NoSettings!$C$2:$AG$6843,MATCH($E116,NoSettings!$A$2:$A$6843,0),MATCH(L$104,NoSettings!$C$1:$AG$1,0))</f>
        <v>6764690000000</v>
      </c>
      <c r="M116" s="36">
        <f>INDEX(NoSettings!$C$2:$AG$6843,MATCH($E116,NoSettings!$A$2:$A$6843,0),MATCH(M$104,NoSettings!$C$1:$AG$1,0))</f>
        <v>9418020000000</v>
      </c>
      <c r="N116" s="36">
        <f>INDEX(NoSettings!$C$2:$AG$6843,MATCH($E116,NoSettings!$A$2:$A$6843,0),MATCH(N$104,NoSettings!$C$1:$AG$1,0))</f>
        <v>13077500000000</v>
      </c>
      <c r="O116" s="36">
        <f>INDEX(NoSettings!$C$2:$AG$6843,MATCH($E116,NoSettings!$A$2:$A$6843,0),MATCH(O$104,NoSettings!$C$1:$AG$1,0))</f>
        <v>17724600000000</v>
      </c>
      <c r="P116" s="36">
        <f>INDEX(NoSettings!$C$2:$AG$6843,MATCH($E116,NoSettings!$A$2:$A$6843,0),MATCH(P$104,NoSettings!$C$1:$AG$1,0))</f>
        <v>23999600000000</v>
      </c>
      <c r="Q116" s="36">
        <f>INDEX(NoSettings!$C$2:$AG$6843,MATCH($E116,NoSettings!$A$2:$A$6843,0),MATCH(Q$104,NoSettings!$C$1:$AG$1,0))</f>
        <v>31629800000000</v>
      </c>
      <c r="R116" s="36">
        <f>INDEX(NoSettings!$C$2:$AG$6843,MATCH($E116,NoSettings!$A$2:$A$6843,0),MATCH(R$104,NoSettings!$C$1:$AG$1,0))</f>
        <v>41040700000000</v>
      </c>
      <c r="S116" s="36">
        <f>INDEX(NoSettings!$C$2:$AG$6843,MATCH($E116,NoSettings!$A$2:$A$6843,0),MATCH(S$104,NoSettings!$C$1:$AG$1,0))</f>
        <v>52013200000000</v>
      </c>
      <c r="T116" s="36">
        <f>INDEX(NoSettings!$C$2:$AG$6843,MATCH($E116,NoSettings!$A$2:$A$6843,0),MATCH(T$104,NoSettings!$C$1:$AG$1,0))</f>
        <v>65622200000000</v>
      </c>
      <c r="U116" s="36">
        <f>INDEX(NoSettings!$C$2:$AG$6843,MATCH($E116,NoSettings!$A$2:$A$6843,0),MATCH(U$104,NoSettings!$C$1:$AG$1,0))</f>
        <v>80505800000000</v>
      </c>
      <c r="V116" s="36">
        <f>INDEX(NoSettings!$C$2:$AG$6843,MATCH($E116,NoSettings!$A$2:$A$6843,0),MATCH(V$104,NoSettings!$C$1:$AG$1,0))</f>
        <v>96970000000000</v>
      </c>
      <c r="W116" s="36">
        <f>INDEX(NoSettings!$C$2:$AG$6843,MATCH($E116,NoSettings!$A$2:$A$6843,0),MATCH(W$104,NoSettings!$C$1:$AG$1,0))</f>
        <v>115832000000000</v>
      </c>
      <c r="X116" s="36">
        <f>INDEX(NoSettings!$C$2:$AG$6843,MATCH($E116,NoSettings!$A$2:$A$6843,0),MATCH(X$104,NoSettings!$C$1:$AG$1,0))</f>
        <v>134998000000000</v>
      </c>
      <c r="Y116" s="36">
        <f>INDEX(NoSettings!$C$2:$AG$6843,MATCH($E116,NoSettings!$A$2:$A$6843,0),MATCH(Y$104,NoSettings!$C$1:$AG$1,0))</f>
        <v>156381000000000</v>
      </c>
      <c r="Z116" s="36">
        <f>INDEX(NoSettings!$C$2:$AG$6843,MATCH($E116,NoSettings!$A$2:$A$6843,0),MATCH(Z$104,NoSettings!$C$1:$AG$1,0))</f>
        <v>176567000000000</v>
      </c>
      <c r="AA116" s="36">
        <f>INDEX(NoSettings!$C$2:$AG$6843,MATCH($E116,NoSettings!$A$2:$A$6843,0),MATCH(AA$104,NoSettings!$C$1:$AG$1,0))</f>
        <v>198245000000000</v>
      </c>
      <c r="AB116" s="36">
        <f>INDEX(NoSettings!$C$2:$AG$6843,MATCH($E116,NoSettings!$A$2:$A$6843,0),MATCH(AB$104,NoSettings!$C$1:$AG$1,0))</f>
        <v>217476000000000</v>
      </c>
      <c r="AC116" s="36">
        <f>INDEX(NoSettings!$C$2:$AG$6843,MATCH($E116,NoSettings!$A$2:$A$6843,0),MATCH(AC$104,NoSettings!$C$1:$AG$1,0))</f>
        <v>237657000000000</v>
      </c>
      <c r="AD116" s="36">
        <f>INDEX(NoSettings!$C$2:$AG$6843,MATCH($E116,NoSettings!$A$2:$A$6843,0),MATCH(AD$104,NoSettings!$C$1:$AG$1,0))</f>
        <v>254165000000000</v>
      </c>
      <c r="AE116" s="36">
        <f>INDEX(NoSettings!$C$2:$AG$6843,MATCH($E116,NoSettings!$A$2:$A$6843,0),MATCH(AE$104,NoSettings!$C$1:$AG$1,0))</f>
        <v>271592000000000</v>
      </c>
      <c r="AF116" s="36">
        <f>INDEX(NoSettings!$C$2:$AG$6843,MATCH($E116,NoSettings!$A$2:$A$6843,0),MATCH(AF$104,NoSettings!$C$1:$AG$1,0))</f>
        <v>284902000000000</v>
      </c>
      <c r="AG116" s="36">
        <f>INDEX(NoSettings!$C$2:$AG$6843,MATCH($E116,NoSettings!$A$2:$A$6843,0),MATCH(AG$104,NoSettings!$C$1:$AG$1,0))</f>
        <v>299203000000000</v>
      </c>
      <c r="AH116" s="36">
        <f>INDEX(NoSettings!$C$2:$AG$6843,MATCH($E116,NoSettings!$A$2:$A$6843,0),MATCH(AH$104,NoSettings!$C$1:$AG$1,0))</f>
        <v>309440000000000</v>
      </c>
      <c r="AI116" s="36">
        <f>INDEX(NoSettings!$C$2:$AG$6843,MATCH($E116,NoSettings!$A$2:$A$6843,0),MATCH(AI$104,NoSettings!$C$1:$AG$1,0))</f>
        <v>320834000000000</v>
      </c>
      <c r="AJ116" s="36">
        <f>INDEX(NoSettings!$C$2:$AG$6843,MATCH($E116,NoSettings!$A$2:$A$6843,0),MATCH(AJ$104,NoSettings!$C$1:$AG$1,0))</f>
        <v>328114000000000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103137000000</v>
      </c>
      <c r="G117" s="36">
        <f>INDEX(NoSettings!$C$2:$AG$6843,MATCH($E117,NoSettings!$A$2:$A$6843,0),MATCH(G$104,NoSettings!$C$1:$AG$1,0))</f>
        <v>109810000000</v>
      </c>
      <c r="H117" s="36">
        <f>INDEX(NoSettings!$C$2:$AG$6843,MATCH($E117,NoSettings!$A$2:$A$6843,0),MATCH(H$104,NoSettings!$C$1:$AG$1,0))</f>
        <v>115218000000</v>
      </c>
      <c r="I117" s="36">
        <f>INDEX(NoSettings!$C$2:$AG$6843,MATCH($E117,NoSettings!$A$2:$A$6843,0),MATCH(I$104,NoSettings!$C$1:$AG$1,0))</f>
        <v>122090000000</v>
      </c>
      <c r="J117" s="36">
        <f>INDEX(NoSettings!$C$2:$AG$6843,MATCH($E117,NoSettings!$A$2:$A$6843,0),MATCH(J$104,NoSettings!$C$1:$AG$1,0))</f>
        <v>127815000000</v>
      </c>
      <c r="K117" s="36">
        <f>INDEX(NoSettings!$C$2:$AG$6843,MATCH($E117,NoSettings!$A$2:$A$6843,0),MATCH(K$104,NoSettings!$C$1:$AG$1,0))</f>
        <v>134823000000</v>
      </c>
      <c r="L117" s="36">
        <f>INDEX(NoSettings!$C$2:$AG$6843,MATCH($E117,NoSettings!$A$2:$A$6843,0),MATCH(L$104,NoSettings!$C$1:$AG$1,0))</f>
        <v>140533000000</v>
      </c>
      <c r="M117" s="36">
        <f>INDEX(NoSettings!$C$2:$AG$6843,MATCH($E117,NoSettings!$A$2:$A$6843,0),MATCH(M$104,NoSettings!$C$1:$AG$1,0))</f>
        <v>146529000000</v>
      </c>
      <c r="N117" s="36">
        <f>INDEX(NoSettings!$C$2:$AG$6843,MATCH($E117,NoSettings!$A$2:$A$6843,0),MATCH(N$104,NoSettings!$C$1:$AG$1,0))</f>
        <v>153892000000</v>
      </c>
      <c r="O117" s="36">
        <f>INDEX(NoSettings!$C$2:$AG$6843,MATCH($E117,NoSettings!$A$2:$A$6843,0),MATCH(O$104,NoSettings!$C$1:$AG$1,0))</f>
        <v>159690000000</v>
      </c>
      <c r="P117" s="36">
        <f>INDEX(NoSettings!$C$2:$AG$6843,MATCH($E117,NoSettings!$A$2:$A$6843,0),MATCH(P$104,NoSettings!$C$1:$AG$1,0))</f>
        <v>167272000000</v>
      </c>
      <c r="Q117" s="36">
        <f>INDEX(NoSettings!$C$2:$AG$6843,MATCH($E117,NoSettings!$A$2:$A$6843,0),MATCH(Q$104,NoSettings!$C$1:$AG$1,0))</f>
        <v>169030000000</v>
      </c>
      <c r="R117" s="36">
        <f>INDEX(NoSettings!$C$2:$AG$6843,MATCH($E117,NoSettings!$A$2:$A$6843,0),MATCH(R$104,NoSettings!$C$1:$AG$1,0))</f>
        <v>170260000000</v>
      </c>
      <c r="S117" s="36">
        <f>INDEX(NoSettings!$C$2:$AG$6843,MATCH($E117,NoSettings!$A$2:$A$6843,0),MATCH(S$104,NoSettings!$C$1:$AG$1,0))</f>
        <v>169817000000</v>
      </c>
      <c r="T117" s="36">
        <f>INDEX(NoSettings!$C$2:$AG$6843,MATCH($E117,NoSettings!$A$2:$A$6843,0),MATCH(T$104,NoSettings!$C$1:$AG$1,0))</f>
        <v>170969000000</v>
      </c>
      <c r="U117" s="36">
        <f>INDEX(NoSettings!$C$2:$AG$6843,MATCH($E117,NoSettings!$A$2:$A$6843,0),MATCH(U$104,NoSettings!$C$1:$AG$1,0))</f>
        <v>170069000000</v>
      </c>
      <c r="V117" s="36">
        <f>INDEX(NoSettings!$C$2:$AG$6843,MATCH($E117,NoSettings!$A$2:$A$6843,0),MATCH(V$104,NoSettings!$C$1:$AG$1,0))</f>
        <v>169341000000</v>
      </c>
      <c r="W117" s="36">
        <f>INDEX(NoSettings!$C$2:$AG$6843,MATCH($E117,NoSettings!$A$2:$A$6843,0),MATCH(W$104,NoSettings!$C$1:$AG$1,0))</f>
        <v>169884000000</v>
      </c>
      <c r="X117" s="36">
        <f>INDEX(NoSettings!$C$2:$AG$6843,MATCH($E117,NoSettings!$A$2:$A$6843,0),MATCH(X$104,NoSettings!$C$1:$AG$1,0))</f>
        <v>168563000000</v>
      </c>
      <c r="Y117" s="36">
        <f>INDEX(NoSettings!$C$2:$AG$6843,MATCH($E117,NoSettings!$A$2:$A$6843,0),MATCH(Y$104,NoSettings!$C$1:$AG$1,0))</f>
        <v>168710000000</v>
      </c>
      <c r="Z117" s="36">
        <f>INDEX(NoSettings!$C$2:$AG$6843,MATCH($E117,NoSettings!$A$2:$A$6843,0),MATCH(Z$104,NoSettings!$C$1:$AG$1,0))</f>
        <v>167385000000</v>
      </c>
      <c r="AA117" s="36">
        <f>INDEX(NoSettings!$C$2:$AG$6843,MATCH($E117,NoSettings!$A$2:$A$6843,0),MATCH(AA$104,NoSettings!$C$1:$AG$1,0))</f>
        <v>167300000000</v>
      </c>
      <c r="AB117" s="36">
        <f>INDEX(NoSettings!$C$2:$AG$6843,MATCH($E117,NoSettings!$A$2:$A$6843,0),MATCH(AB$104,NoSettings!$C$1:$AG$1,0))</f>
        <v>165950000000</v>
      </c>
      <c r="AC117" s="36">
        <f>INDEX(NoSettings!$C$2:$AG$6843,MATCH($E117,NoSettings!$A$2:$A$6843,0),MATCH(AC$104,NoSettings!$C$1:$AG$1,0))</f>
        <v>166276000000</v>
      </c>
      <c r="AD117" s="36">
        <f>INDEX(NoSettings!$C$2:$AG$6843,MATCH($E117,NoSettings!$A$2:$A$6843,0),MATCH(AD$104,NoSettings!$C$1:$AG$1,0))</f>
        <v>165230000000</v>
      </c>
      <c r="AE117" s="36">
        <f>INDEX(NoSettings!$C$2:$AG$6843,MATCH($E117,NoSettings!$A$2:$A$6843,0),MATCH(AE$104,NoSettings!$C$1:$AG$1,0))</f>
        <v>165629000000</v>
      </c>
      <c r="AF117" s="36">
        <f>INDEX(NoSettings!$C$2:$AG$6843,MATCH($E117,NoSettings!$A$2:$A$6843,0),MATCH(AF$104,NoSettings!$C$1:$AG$1,0))</f>
        <v>164964000000</v>
      </c>
      <c r="AG117" s="36">
        <f>INDEX(NoSettings!$C$2:$AG$6843,MATCH($E117,NoSettings!$A$2:$A$6843,0),MATCH(AG$104,NoSettings!$C$1:$AG$1,0))</f>
        <v>165757000000</v>
      </c>
      <c r="AH117" s="36">
        <f>INDEX(NoSettings!$C$2:$AG$6843,MATCH($E117,NoSettings!$A$2:$A$6843,0),MATCH(AH$104,NoSettings!$C$1:$AG$1,0))</f>
        <v>165401000000</v>
      </c>
      <c r="AI117" s="36">
        <f>INDEX(NoSettings!$C$2:$AG$6843,MATCH($E117,NoSettings!$A$2:$A$6843,0),MATCH(AI$104,NoSettings!$C$1:$AG$1,0))</f>
        <v>166745000000</v>
      </c>
      <c r="AJ117" s="36">
        <f>INDEX(NoSettings!$C$2:$AG$6843,MATCH($E117,NoSettings!$A$2:$A$6843,0),MATCH(AJ$104,NoSettings!$C$1:$AG$1,0))</f>
        <v>166857000000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1322950000000</v>
      </c>
      <c r="G118" s="36">
        <f>INDEX(NoSettings!$C$2:$AG$6843,MATCH($E118,NoSettings!$A$2:$A$6843,0),MATCH(G$104,NoSettings!$C$1:$AG$1,0))</f>
        <v>1316050000000</v>
      </c>
      <c r="H118" s="36">
        <f>INDEX(NoSettings!$C$2:$AG$6843,MATCH($E118,NoSettings!$A$2:$A$6843,0),MATCH(H$104,NoSettings!$C$1:$AG$1,0))</f>
        <v>1295950000000</v>
      </c>
      <c r="I118" s="36">
        <f>INDEX(NoSettings!$C$2:$AG$6843,MATCH($E118,NoSettings!$A$2:$A$6843,0),MATCH(I$104,NoSettings!$C$1:$AG$1,0))</f>
        <v>1288600000000</v>
      </c>
      <c r="J118" s="36">
        <f>INDEX(NoSettings!$C$2:$AG$6843,MATCH($E118,NoSettings!$A$2:$A$6843,0),MATCH(J$104,NoSettings!$C$1:$AG$1,0))</f>
        <v>1268350000000</v>
      </c>
      <c r="K118" s="36">
        <f>INDEX(NoSettings!$C$2:$AG$6843,MATCH($E118,NoSettings!$A$2:$A$6843,0),MATCH(K$104,NoSettings!$C$1:$AG$1,0))</f>
        <v>1259520000000</v>
      </c>
      <c r="L118" s="36">
        <f>INDEX(NoSettings!$C$2:$AG$6843,MATCH($E118,NoSettings!$A$2:$A$6843,0),MATCH(L$104,NoSettings!$C$1:$AG$1,0))</f>
        <v>1238050000000</v>
      </c>
      <c r="M118" s="36">
        <f>INDEX(NoSettings!$C$2:$AG$6843,MATCH($E118,NoSettings!$A$2:$A$6843,0),MATCH(M$104,NoSettings!$C$1:$AG$1,0))</f>
        <v>1216230000000</v>
      </c>
      <c r="N118" s="36">
        <f>INDEX(NoSettings!$C$2:$AG$6843,MATCH($E118,NoSettings!$A$2:$A$6843,0),MATCH(N$104,NoSettings!$C$1:$AG$1,0))</f>
        <v>1205610000000</v>
      </c>
      <c r="O118" s="36">
        <f>INDEX(NoSettings!$C$2:$AG$6843,MATCH($E118,NoSettings!$A$2:$A$6843,0),MATCH(O$104,NoSettings!$C$1:$AG$1,0))</f>
        <v>1182080000000</v>
      </c>
      <c r="P118" s="36">
        <f>INDEX(NoSettings!$C$2:$AG$6843,MATCH($E118,NoSettings!$A$2:$A$6843,0),MATCH(P$104,NoSettings!$C$1:$AG$1,0))</f>
        <v>1169100000000</v>
      </c>
      <c r="Q118" s="36">
        <f>INDEX(NoSettings!$C$2:$AG$6843,MATCH($E118,NoSettings!$A$2:$A$6843,0),MATCH(Q$104,NoSettings!$C$1:$AG$1,0))</f>
        <v>1162350000000</v>
      </c>
      <c r="R118" s="36">
        <f>INDEX(NoSettings!$C$2:$AG$6843,MATCH($E118,NoSettings!$A$2:$A$6843,0),MATCH(R$104,NoSettings!$C$1:$AG$1,0))</f>
        <v>1168480000000</v>
      </c>
      <c r="S118" s="36">
        <f>INDEX(NoSettings!$C$2:$AG$6843,MATCH($E118,NoSettings!$A$2:$A$6843,0),MATCH(S$104,NoSettings!$C$1:$AG$1,0))</f>
        <v>1161670000000</v>
      </c>
      <c r="T118" s="36">
        <f>INDEX(NoSettings!$C$2:$AG$6843,MATCH($E118,NoSettings!$A$2:$A$6843,0),MATCH(T$104,NoSettings!$C$1:$AG$1,0))</f>
        <v>1164340000000</v>
      </c>
      <c r="U118" s="36">
        <f>INDEX(NoSettings!$C$2:$AG$6843,MATCH($E118,NoSettings!$A$2:$A$6843,0),MATCH(U$104,NoSettings!$C$1:$AG$1,0))</f>
        <v>1154170000000</v>
      </c>
      <c r="V118" s="36">
        <f>INDEX(NoSettings!$C$2:$AG$6843,MATCH($E118,NoSettings!$A$2:$A$6843,0),MATCH(V$104,NoSettings!$C$1:$AG$1,0))</f>
        <v>1142570000000</v>
      </c>
      <c r="W118" s="36">
        <f>INDEX(NoSettings!$C$2:$AG$6843,MATCH($E118,NoSettings!$A$2:$A$6843,0),MATCH(W$104,NoSettings!$C$1:$AG$1,0))</f>
        <v>1140010000000</v>
      </c>
      <c r="X118" s="36">
        <f>INDEX(NoSettings!$C$2:$AG$6843,MATCH($E118,NoSettings!$A$2:$A$6843,0),MATCH(X$104,NoSettings!$C$1:$AG$1,0))</f>
        <v>1125840000000</v>
      </c>
      <c r="Y118" s="36">
        <f>INDEX(NoSettings!$C$2:$AG$6843,MATCH($E118,NoSettings!$A$2:$A$6843,0),MATCH(Y$104,NoSettings!$C$1:$AG$1,0))</f>
        <v>1120400000000</v>
      </c>
      <c r="Z118" s="36">
        <f>INDEX(NoSettings!$C$2:$AG$6843,MATCH($E118,NoSettings!$A$2:$A$6843,0),MATCH(Z$104,NoSettings!$C$1:$AG$1,0))</f>
        <v>1104130000000</v>
      </c>
      <c r="AA118" s="36">
        <f>INDEX(NoSettings!$C$2:$AG$6843,MATCH($E118,NoSettings!$A$2:$A$6843,0),MATCH(AA$104,NoSettings!$C$1:$AG$1,0))</f>
        <v>1097340000000</v>
      </c>
      <c r="AB118" s="36">
        <f>INDEX(NoSettings!$C$2:$AG$6843,MATCH($E118,NoSettings!$A$2:$A$6843,0),MATCH(AB$104,NoSettings!$C$1:$AG$1,0))</f>
        <v>1081100000000</v>
      </c>
      <c r="AC118" s="36">
        <f>INDEX(NoSettings!$C$2:$AG$6843,MATCH($E118,NoSettings!$A$2:$A$6843,0),MATCH(AC$104,NoSettings!$C$1:$AG$1,0))</f>
        <v>1075340000000</v>
      </c>
      <c r="AD118" s="36">
        <f>INDEX(NoSettings!$C$2:$AG$6843,MATCH($E118,NoSettings!$A$2:$A$6843,0),MATCH(AD$104,NoSettings!$C$1:$AG$1,0))</f>
        <v>1060880000000</v>
      </c>
      <c r="AE118" s="36">
        <f>INDEX(NoSettings!$C$2:$AG$6843,MATCH($E118,NoSettings!$A$2:$A$6843,0),MATCH(AE$104,NoSettings!$C$1:$AG$1,0))</f>
        <v>1056860000000</v>
      </c>
      <c r="AF118" s="36">
        <f>INDEX(NoSettings!$C$2:$AG$6843,MATCH($E118,NoSettings!$A$2:$A$6843,0),MATCH(AF$104,NoSettings!$C$1:$AG$1,0))</f>
        <v>1044370000000</v>
      </c>
      <c r="AG118" s="36">
        <f>INDEX(NoSettings!$C$2:$AG$6843,MATCH($E118,NoSettings!$A$2:$A$6843,0),MATCH(AG$104,NoSettings!$C$1:$AG$1,0))</f>
        <v>1042460000000</v>
      </c>
      <c r="AH118" s="36">
        <f>INDEX(NoSettings!$C$2:$AG$6843,MATCH($E118,NoSettings!$A$2:$A$6843,0),MATCH(AH$104,NoSettings!$C$1:$AG$1,0))</f>
        <v>1032550000000</v>
      </c>
      <c r="AI118" s="36">
        <f>INDEX(NoSettings!$C$2:$AG$6843,MATCH($E118,NoSettings!$A$2:$A$6843,0),MATCH(AI$104,NoSettings!$C$1:$AG$1,0))</f>
        <v>1032590000000</v>
      </c>
      <c r="AJ118" s="36">
        <f>INDEX(NoSettings!$C$2:$AG$6843,MATCH($E118,NoSettings!$A$2:$A$6843,0),MATCH(AJ$104,NoSettings!$C$1:$AG$1,0))</f>
        <v>1024570000000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150597000000</v>
      </c>
      <c r="G119" s="36">
        <f>INDEX(NoSettings!$C$2:$AG$6843,MATCH($E119,NoSettings!$A$2:$A$6843,0),MATCH(G$104,NoSettings!$C$1:$AG$1,0))</f>
        <v>149811000000</v>
      </c>
      <c r="H119" s="36">
        <f>INDEX(NoSettings!$C$2:$AG$6843,MATCH($E119,NoSettings!$A$2:$A$6843,0),MATCH(H$104,NoSettings!$C$1:$AG$1,0))</f>
        <v>147523000000</v>
      </c>
      <c r="I119" s="36">
        <f>INDEX(NoSettings!$C$2:$AG$6843,MATCH($E119,NoSettings!$A$2:$A$6843,0),MATCH(I$104,NoSettings!$C$1:$AG$1,0))</f>
        <v>146686000000</v>
      </c>
      <c r="J119" s="36">
        <f>INDEX(NoSettings!$C$2:$AG$6843,MATCH($E119,NoSettings!$A$2:$A$6843,0),MATCH(J$104,NoSettings!$C$1:$AG$1,0))</f>
        <v>144382000000</v>
      </c>
      <c r="K119" s="36">
        <f>INDEX(NoSettings!$C$2:$AG$6843,MATCH($E119,NoSettings!$A$2:$A$6843,0),MATCH(K$104,NoSettings!$C$1:$AG$1,0))</f>
        <v>143376000000</v>
      </c>
      <c r="L119" s="36">
        <f>INDEX(NoSettings!$C$2:$AG$6843,MATCH($E119,NoSettings!$A$2:$A$6843,0),MATCH(L$104,NoSettings!$C$1:$AG$1,0))</f>
        <v>140932000000</v>
      </c>
      <c r="M119" s="36">
        <f>INDEX(NoSettings!$C$2:$AG$6843,MATCH($E119,NoSettings!$A$2:$A$6843,0),MATCH(M$104,NoSettings!$C$1:$AG$1,0))</f>
        <v>138448000000</v>
      </c>
      <c r="N119" s="36">
        <f>INDEX(NoSettings!$C$2:$AG$6843,MATCH($E119,NoSettings!$A$2:$A$6843,0),MATCH(N$104,NoSettings!$C$1:$AG$1,0))</f>
        <v>137239000000</v>
      </c>
      <c r="O119" s="36">
        <f>INDEX(NoSettings!$C$2:$AG$6843,MATCH($E119,NoSettings!$A$2:$A$6843,0),MATCH(O$104,NoSettings!$C$1:$AG$1,0))</f>
        <v>134561000000</v>
      </c>
      <c r="P119" s="36">
        <f>INDEX(NoSettings!$C$2:$AG$6843,MATCH($E119,NoSettings!$A$2:$A$6843,0),MATCH(P$104,NoSettings!$C$1:$AG$1,0))</f>
        <v>133083000000</v>
      </c>
      <c r="Q119" s="36">
        <f>INDEX(NoSettings!$C$2:$AG$6843,MATCH($E119,NoSettings!$A$2:$A$6843,0),MATCH(Q$104,NoSettings!$C$1:$AG$1,0))</f>
        <v>132315000000</v>
      </c>
      <c r="R119" s="36">
        <f>INDEX(NoSettings!$C$2:$AG$6843,MATCH($E119,NoSettings!$A$2:$A$6843,0),MATCH(R$104,NoSettings!$C$1:$AG$1,0))</f>
        <v>133012000000</v>
      </c>
      <c r="S119" s="36">
        <f>INDEX(NoSettings!$C$2:$AG$6843,MATCH($E119,NoSettings!$A$2:$A$6843,0),MATCH(S$104,NoSettings!$C$1:$AG$1,0))</f>
        <v>132238000000</v>
      </c>
      <c r="T119" s="36">
        <f>INDEX(NoSettings!$C$2:$AG$6843,MATCH($E119,NoSettings!$A$2:$A$6843,0),MATCH(T$104,NoSettings!$C$1:$AG$1,0))</f>
        <v>132541000000</v>
      </c>
      <c r="U119" s="36">
        <f>INDEX(NoSettings!$C$2:$AG$6843,MATCH($E119,NoSettings!$A$2:$A$6843,0),MATCH(U$104,NoSettings!$C$1:$AG$1,0))</f>
        <v>131384000000</v>
      </c>
      <c r="V119" s="36">
        <f>INDEX(NoSettings!$C$2:$AG$6843,MATCH($E119,NoSettings!$A$2:$A$6843,0),MATCH(V$104,NoSettings!$C$1:$AG$1,0))</f>
        <v>130064000000</v>
      </c>
      <c r="W119" s="36">
        <f>INDEX(NoSettings!$C$2:$AG$6843,MATCH($E119,NoSettings!$A$2:$A$6843,0),MATCH(W$104,NoSettings!$C$1:$AG$1,0))</f>
        <v>129772000000</v>
      </c>
      <c r="X119" s="36">
        <f>INDEX(NoSettings!$C$2:$AG$6843,MATCH($E119,NoSettings!$A$2:$A$6843,0),MATCH(X$104,NoSettings!$C$1:$AG$1,0))</f>
        <v>128159000000</v>
      </c>
      <c r="Y119" s="36">
        <f>INDEX(NoSettings!$C$2:$AG$6843,MATCH($E119,NoSettings!$A$2:$A$6843,0),MATCH(Y$104,NoSettings!$C$1:$AG$1,0))</f>
        <v>127540000000</v>
      </c>
      <c r="Z119" s="36">
        <f>INDEX(NoSettings!$C$2:$AG$6843,MATCH($E119,NoSettings!$A$2:$A$6843,0),MATCH(Z$104,NoSettings!$C$1:$AG$1,0))</f>
        <v>125688000000</v>
      </c>
      <c r="AA119" s="36">
        <f>INDEX(NoSettings!$C$2:$AG$6843,MATCH($E119,NoSettings!$A$2:$A$6843,0),MATCH(AA$104,NoSettings!$C$1:$AG$1,0))</f>
        <v>124914000000</v>
      </c>
      <c r="AB119" s="36">
        <f>INDEX(NoSettings!$C$2:$AG$6843,MATCH($E119,NoSettings!$A$2:$A$6843,0),MATCH(AB$104,NoSettings!$C$1:$AG$1,0))</f>
        <v>123066000000</v>
      </c>
      <c r="AC119" s="36">
        <f>INDEX(NoSettings!$C$2:$AG$6843,MATCH($E119,NoSettings!$A$2:$A$6843,0),MATCH(AC$104,NoSettings!$C$1:$AG$1,0))</f>
        <v>122410000000</v>
      </c>
      <c r="AD119" s="36">
        <f>INDEX(NoSettings!$C$2:$AG$6843,MATCH($E119,NoSettings!$A$2:$A$6843,0),MATCH(AD$104,NoSettings!$C$1:$AG$1,0))</f>
        <v>120764000000</v>
      </c>
      <c r="AE119" s="36">
        <f>INDEX(NoSettings!$C$2:$AG$6843,MATCH($E119,NoSettings!$A$2:$A$6843,0),MATCH(AE$104,NoSettings!$C$1:$AG$1,0))</f>
        <v>120307000000</v>
      </c>
      <c r="AF119" s="36">
        <f>INDEX(NoSettings!$C$2:$AG$6843,MATCH($E119,NoSettings!$A$2:$A$6843,0),MATCH(AF$104,NoSettings!$C$1:$AG$1,0))</f>
        <v>118885000000</v>
      </c>
      <c r="AG119" s="36">
        <f>INDEX(NoSettings!$C$2:$AG$6843,MATCH($E119,NoSettings!$A$2:$A$6843,0),MATCH(AG$104,NoSettings!$C$1:$AG$1,0))</f>
        <v>118667000000</v>
      </c>
      <c r="AH119" s="36">
        <f>INDEX(NoSettings!$C$2:$AG$6843,MATCH($E119,NoSettings!$A$2:$A$6843,0),MATCH(AH$104,NoSettings!$C$1:$AG$1,0))</f>
        <v>117539000000</v>
      </c>
      <c r="AI119" s="36">
        <f>INDEX(NoSettings!$C$2:$AG$6843,MATCH($E119,NoSettings!$A$2:$A$6843,0),MATCH(AI$104,NoSettings!$C$1:$AG$1,0))</f>
        <v>117544000000</v>
      </c>
      <c r="AJ119" s="36">
        <f>INDEX(NoSettings!$C$2:$AG$6843,MATCH($E119,NoSettings!$A$2:$A$6843,0),MATCH(AJ$104,NoSettings!$C$1:$AG$1,0))</f>
        <v>116630000000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271373000000000</v>
      </c>
      <c r="G120" s="36">
        <f>INDEX(NoSettings!$C$2:$AG$6843,MATCH($E120,NoSettings!$A$2:$A$6843,0),MATCH(G$104,NoSettings!$C$1:$AG$1,0))</f>
        <v>272020000000000</v>
      </c>
      <c r="H120" s="36">
        <f>INDEX(NoSettings!$C$2:$AG$6843,MATCH($E120,NoSettings!$A$2:$A$6843,0),MATCH(H$104,NoSettings!$C$1:$AG$1,0))</f>
        <v>271692000000000</v>
      </c>
      <c r="I120" s="36">
        <f>INDEX(NoSettings!$C$2:$AG$6843,MATCH($E120,NoSettings!$A$2:$A$6843,0),MATCH(I$104,NoSettings!$C$1:$AG$1,0))</f>
        <v>275394000000000</v>
      </c>
      <c r="J120" s="36">
        <f>INDEX(NoSettings!$C$2:$AG$6843,MATCH($E120,NoSettings!$A$2:$A$6843,0),MATCH(J$104,NoSettings!$C$1:$AG$1,0))</f>
        <v>275241000000000</v>
      </c>
      <c r="K120" s="36">
        <f>INDEX(NoSettings!$C$2:$AG$6843,MATCH($E120,NoSettings!$A$2:$A$6843,0),MATCH(K$104,NoSettings!$C$1:$AG$1,0))</f>
        <v>277903000000000</v>
      </c>
      <c r="L120" s="36">
        <f>INDEX(NoSettings!$C$2:$AG$6843,MATCH($E120,NoSettings!$A$2:$A$6843,0),MATCH(L$104,NoSettings!$C$1:$AG$1,0))</f>
        <v>277434000000000</v>
      </c>
      <c r="M120" s="36">
        <f>INDEX(NoSettings!$C$2:$AG$6843,MATCH($E120,NoSettings!$A$2:$A$6843,0),MATCH(M$104,NoSettings!$C$1:$AG$1,0))</f>
        <v>276868000000000</v>
      </c>
      <c r="N120" s="36">
        <f>INDEX(NoSettings!$C$2:$AG$6843,MATCH($E120,NoSettings!$A$2:$A$6843,0),MATCH(N$104,NoSettings!$C$1:$AG$1,0))</f>
        <v>278920000000000</v>
      </c>
      <c r="O120" s="36">
        <f>INDEX(NoSettings!$C$2:$AG$6843,MATCH($E120,NoSettings!$A$2:$A$6843,0),MATCH(O$104,NoSettings!$C$1:$AG$1,0))</f>
        <v>278011000000000</v>
      </c>
      <c r="P120" s="36">
        <f>INDEX(NoSettings!$C$2:$AG$6843,MATCH($E120,NoSettings!$A$2:$A$6843,0),MATCH(P$104,NoSettings!$C$1:$AG$1,0))</f>
        <v>279683000000000</v>
      </c>
      <c r="Q120" s="36">
        <f>INDEX(NoSettings!$C$2:$AG$6843,MATCH($E120,NoSettings!$A$2:$A$6843,0),MATCH(Q$104,NoSettings!$C$1:$AG$1,0))</f>
        <v>278510000000000</v>
      </c>
      <c r="R120" s="36">
        <f>INDEX(NoSettings!$C$2:$AG$6843,MATCH($E120,NoSettings!$A$2:$A$6843,0),MATCH(R$104,NoSettings!$C$1:$AG$1,0))</f>
        <v>279737000000000</v>
      </c>
      <c r="S120" s="36">
        <f>INDEX(NoSettings!$C$2:$AG$6843,MATCH($E120,NoSettings!$A$2:$A$6843,0),MATCH(S$104,NoSettings!$C$1:$AG$1,0))</f>
        <v>277839000000000</v>
      </c>
      <c r="T120" s="36">
        <f>INDEX(NoSettings!$C$2:$AG$6843,MATCH($E120,NoSettings!$A$2:$A$6843,0),MATCH(T$104,NoSettings!$C$1:$AG$1,0))</f>
        <v>278339000000000</v>
      </c>
      <c r="U120" s="36">
        <f>INDEX(NoSettings!$C$2:$AG$6843,MATCH($E120,NoSettings!$A$2:$A$6843,0),MATCH(U$104,NoSettings!$C$1:$AG$1,0))</f>
        <v>276056000000000</v>
      </c>
      <c r="V120" s="36">
        <f>INDEX(NoSettings!$C$2:$AG$6843,MATCH($E120,NoSettings!$A$2:$A$6843,0),MATCH(V$104,NoSettings!$C$1:$AG$1,0))</f>
        <v>273200000000000</v>
      </c>
      <c r="W120" s="36">
        <f>INDEX(NoSettings!$C$2:$AG$6843,MATCH($E120,NoSettings!$A$2:$A$6843,0),MATCH(W$104,NoSettings!$C$1:$AG$1,0))</f>
        <v>272325000000000</v>
      </c>
      <c r="X120" s="36">
        <f>INDEX(NoSettings!$C$2:$AG$6843,MATCH($E120,NoSettings!$A$2:$A$6843,0),MATCH(X$104,NoSettings!$C$1:$AG$1,0))</f>
        <v>268768000000000</v>
      </c>
      <c r="Y120" s="36">
        <f>INDEX(NoSettings!$C$2:$AG$6843,MATCH($E120,NoSettings!$A$2:$A$6843,0),MATCH(Y$104,NoSettings!$C$1:$AG$1,0))</f>
        <v>267350000000000</v>
      </c>
      <c r="Z120" s="36">
        <f>INDEX(NoSettings!$C$2:$AG$6843,MATCH($E120,NoSettings!$A$2:$A$6843,0),MATCH(Z$104,NoSettings!$C$1:$AG$1,0))</f>
        <v>263556000000000</v>
      </c>
      <c r="AA120" s="36">
        <f>INDEX(NoSettings!$C$2:$AG$6843,MATCH($E120,NoSettings!$A$2:$A$6843,0),MATCH(AA$104,NoSettings!$C$1:$AG$1,0))</f>
        <v>261970000000000</v>
      </c>
      <c r="AB120" s="36">
        <f>INDEX(NoSettings!$C$2:$AG$6843,MATCH($E120,NoSettings!$A$2:$A$6843,0),MATCH(AB$104,NoSettings!$C$1:$AG$1,0))</f>
        <v>257920000000000</v>
      </c>
      <c r="AC120" s="36">
        <f>INDEX(NoSettings!$C$2:$AG$6843,MATCH($E120,NoSettings!$A$2:$A$6843,0),MATCH(AC$104,NoSettings!$C$1:$AG$1,0))</f>
        <v>256430000000000</v>
      </c>
      <c r="AD120" s="36">
        <f>INDEX(NoSettings!$C$2:$AG$6843,MATCH($E120,NoSettings!$A$2:$A$6843,0),MATCH(AD$104,NoSettings!$C$1:$AG$1,0))</f>
        <v>252928000000000</v>
      </c>
      <c r="AE120" s="36">
        <f>INDEX(NoSettings!$C$2:$AG$6843,MATCH($E120,NoSettings!$A$2:$A$6843,0),MATCH(AE$104,NoSettings!$C$1:$AG$1,0))</f>
        <v>252235000000000</v>
      </c>
      <c r="AF120" s="36">
        <f>INDEX(NoSettings!$C$2:$AG$6843,MATCH($E120,NoSettings!$A$2:$A$6843,0),MATCH(AF$104,NoSettings!$C$1:$AG$1,0))</f>
        <v>249241000000000</v>
      </c>
      <c r="AG120" s="36">
        <f>INDEX(NoSettings!$C$2:$AG$6843,MATCH($E120,NoSettings!$A$2:$A$6843,0),MATCH(AG$104,NoSettings!$C$1:$AG$1,0))</f>
        <v>247753000000000</v>
      </c>
      <c r="AH120" s="36">
        <f>INDEX(NoSettings!$C$2:$AG$6843,MATCH($E120,NoSettings!$A$2:$A$6843,0),MATCH(AH$104,NoSettings!$C$1:$AG$1,0))</f>
        <v>244935000000000</v>
      </c>
      <c r="AI120" s="36">
        <f>INDEX(NoSettings!$C$2:$AG$6843,MATCH($E120,NoSettings!$A$2:$A$6843,0),MATCH(AI$104,NoSettings!$C$1:$AG$1,0))</f>
        <v>244593000000000</v>
      </c>
      <c r="AJ120" s="36">
        <f>INDEX(NoSettings!$C$2:$AG$6843,MATCH($E120,NoSettings!$A$2:$A$6843,0),MATCH(AJ$104,NoSettings!$C$1:$AG$1,0))</f>
        <v>242320000000000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12212300000000</v>
      </c>
      <c r="G121" s="36">
        <f>INDEX(NoSettings!$C$2:$AG$6843,MATCH($E121,NoSettings!$A$2:$A$6843,0),MATCH(G$104,NoSettings!$C$1:$AG$1,0))</f>
        <v>14075200000000</v>
      </c>
      <c r="H121" s="36">
        <f>INDEX(NoSettings!$C$2:$AG$6843,MATCH($E121,NoSettings!$A$2:$A$6843,0),MATCH(H$104,NoSettings!$C$1:$AG$1,0))</f>
        <v>14058200000000</v>
      </c>
      <c r="I121" s="36">
        <f>INDEX(NoSettings!$C$2:$AG$6843,MATCH($E121,NoSettings!$A$2:$A$6843,0),MATCH(I$104,NoSettings!$C$1:$AG$1,0))</f>
        <v>13029400000000</v>
      </c>
      <c r="J121" s="36">
        <f>INDEX(NoSettings!$C$2:$AG$6843,MATCH($E121,NoSettings!$A$2:$A$6843,0),MATCH(J$104,NoSettings!$C$1:$AG$1,0))</f>
        <v>12950900000000</v>
      </c>
      <c r="K121" s="36">
        <f>INDEX(NoSettings!$C$2:$AG$6843,MATCH($E121,NoSettings!$A$2:$A$6843,0),MATCH(K$104,NoSettings!$C$1:$AG$1,0))</f>
        <v>12792000000000</v>
      </c>
      <c r="L121" s="36">
        <f>INDEX(NoSettings!$C$2:$AG$6843,MATCH($E121,NoSettings!$A$2:$A$6843,0),MATCH(L$104,NoSettings!$C$1:$AG$1,0))</f>
        <v>12821100000000</v>
      </c>
      <c r="M121" s="36">
        <f>INDEX(NoSettings!$C$2:$AG$6843,MATCH($E121,NoSettings!$A$2:$A$6843,0),MATCH(M$104,NoSettings!$C$1:$AG$1,0))</f>
        <v>13033800000000</v>
      </c>
      <c r="N121" s="36">
        <f>INDEX(NoSettings!$C$2:$AG$6843,MATCH($E121,NoSettings!$A$2:$A$6843,0),MATCH(N$104,NoSettings!$C$1:$AG$1,0))</f>
        <v>13223600000000</v>
      </c>
      <c r="O121" s="36">
        <f>INDEX(NoSettings!$C$2:$AG$6843,MATCH($E121,NoSettings!$A$2:$A$6843,0),MATCH(O$104,NoSettings!$C$1:$AG$1,0))</f>
        <v>13304600000000</v>
      </c>
      <c r="P121" s="36">
        <f>INDEX(NoSettings!$C$2:$AG$6843,MATCH($E121,NoSettings!$A$2:$A$6843,0),MATCH(P$104,NoSettings!$C$1:$AG$1,0))</f>
        <v>13517300000000</v>
      </c>
      <c r="Q121" s="36">
        <f>INDEX(NoSettings!$C$2:$AG$6843,MATCH($E121,NoSettings!$A$2:$A$6843,0),MATCH(Q$104,NoSettings!$C$1:$AG$1,0))</f>
        <v>13572500000000</v>
      </c>
      <c r="R121" s="36">
        <f>INDEX(NoSettings!$C$2:$AG$6843,MATCH($E121,NoSettings!$A$2:$A$6843,0),MATCH(R$104,NoSettings!$C$1:$AG$1,0))</f>
        <v>13715800000000</v>
      </c>
      <c r="S121" s="36">
        <f>INDEX(NoSettings!$C$2:$AG$6843,MATCH($E121,NoSettings!$A$2:$A$6843,0),MATCH(S$104,NoSettings!$C$1:$AG$1,0))</f>
        <v>13729400000000</v>
      </c>
      <c r="T121" s="36">
        <f>INDEX(NoSettings!$C$2:$AG$6843,MATCH($E121,NoSettings!$A$2:$A$6843,0),MATCH(T$104,NoSettings!$C$1:$AG$1,0))</f>
        <v>13819300000000</v>
      </c>
      <c r="U121" s="36">
        <f>INDEX(NoSettings!$C$2:$AG$6843,MATCH($E121,NoSettings!$A$2:$A$6843,0),MATCH(U$104,NoSettings!$C$1:$AG$1,0))</f>
        <v>13438800000000</v>
      </c>
      <c r="V121" s="36">
        <f>INDEX(NoSettings!$C$2:$AG$6843,MATCH($E121,NoSettings!$A$2:$A$6843,0),MATCH(V$104,NoSettings!$C$1:$AG$1,0))</f>
        <v>13158400000000</v>
      </c>
      <c r="W121" s="36">
        <f>INDEX(NoSettings!$C$2:$AG$6843,MATCH($E121,NoSettings!$A$2:$A$6843,0),MATCH(W$104,NoSettings!$C$1:$AG$1,0))</f>
        <v>13123600000000</v>
      </c>
      <c r="X121" s="36">
        <f>INDEX(NoSettings!$C$2:$AG$6843,MATCH($E121,NoSettings!$A$2:$A$6843,0),MATCH(X$104,NoSettings!$C$1:$AG$1,0))</f>
        <v>12922000000000</v>
      </c>
      <c r="Y121" s="36">
        <f>INDEX(NoSettings!$C$2:$AG$6843,MATCH($E121,NoSettings!$A$2:$A$6843,0),MATCH(Y$104,NoSettings!$C$1:$AG$1,0))</f>
        <v>12807700000000</v>
      </c>
      <c r="Z121" s="36">
        <f>INDEX(NoSettings!$C$2:$AG$6843,MATCH($E121,NoSettings!$A$2:$A$6843,0),MATCH(Z$104,NoSettings!$C$1:$AG$1,0))</f>
        <v>12278200000000</v>
      </c>
      <c r="AA121" s="36">
        <f>INDEX(NoSettings!$C$2:$AG$6843,MATCH($E121,NoSettings!$A$2:$A$6843,0),MATCH(AA$104,NoSettings!$C$1:$AG$1,0))</f>
        <v>11939500000000</v>
      </c>
      <c r="AB121" s="36">
        <f>INDEX(NoSettings!$C$2:$AG$6843,MATCH($E121,NoSettings!$A$2:$A$6843,0),MATCH(AB$104,NoSettings!$C$1:$AG$1,0))</f>
        <v>11771300000000</v>
      </c>
      <c r="AC121" s="36">
        <f>INDEX(NoSettings!$C$2:$AG$6843,MATCH($E121,NoSettings!$A$2:$A$6843,0),MATCH(AC$104,NoSettings!$C$1:$AG$1,0))</f>
        <v>11549200000000</v>
      </c>
      <c r="AD121" s="36">
        <f>INDEX(NoSettings!$C$2:$AG$6843,MATCH($E121,NoSettings!$A$2:$A$6843,0),MATCH(AD$104,NoSettings!$C$1:$AG$1,0))</f>
        <v>11071400000000</v>
      </c>
      <c r="AE121" s="36">
        <f>INDEX(NoSettings!$C$2:$AG$6843,MATCH($E121,NoSettings!$A$2:$A$6843,0),MATCH(AE$104,NoSettings!$C$1:$AG$1,0))</f>
        <v>10570900000000</v>
      </c>
      <c r="AF121" s="36">
        <f>INDEX(NoSettings!$C$2:$AG$6843,MATCH($E121,NoSettings!$A$2:$A$6843,0),MATCH(AF$104,NoSettings!$C$1:$AG$1,0))</f>
        <v>10225400000000</v>
      </c>
      <c r="AG121" s="36">
        <f>INDEX(NoSettings!$C$2:$AG$6843,MATCH($E121,NoSettings!$A$2:$A$6843,0),MATCH(AG$104,NoSettings!$C$1:$AG$1,0))</f>
        <v>10909400000000</v>
      </c>
      <c r="AH121" s="36">
        <f>INDEX(NoSettings!$C$2:$AG$6843,MATCH($E121,NoSettings!$A$2:$A$6843,0),MATCH(AH$104,NoSettings!$C$1:$AG$1,0))</f>
        <v>10872000000000</v>
      </c>
      <c r="AI121" s="36">
        <f>INDEX(NoSettings!$C$2:$AG$6843,MATCH($E121,NoSettings!$A$2:$A$6843,0),MATCH(AI$104,NoSettings!$C$1:$AG$1,0))</f>
        <v>10974100000000</v>
      </c>
      <c r="AJ121" s="36">
        <f>INDEX(NoSettings!$C$2:$AG$6843,MATCH($E121,NoSettings!$A$2:$A$6843,0),MATCH(AJ$104,NoSettings!$C$1:$AG$1,0))</f>
        <v>10969600000000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7901870000000</v>
      </c>
      <c r="G122" s="36">
        <f>INDEX(NoSettings!$C$2:$AG$6843,MATCH($E122,NoSettings!$A$2:$A$6843,0),MATCH(G$104,NoSettings!$C$1:$AG$1,0))</f>
        <v>8185180000000</v>
      </c>
      <c r="H122" s="36">
        <f>INDEX(NoSettings!$C$2:$AG$6843,MATCH($E122,NoSettings!$A$2:$A$6843,0),MATCH(H$104,NoSettings!$C$1:$AG$1,0))</f>
        <v>8394140000000</v>
      </c>
      <c r="I122" s="36">
        <f>INDEX(NoSettings!$C$2:$AG$6843,MATCH($E122,NoSettings!$A$2:$A$6843,0),MATCH(I$104,NoSettings!$C$1:$AG$1,0))</f>
        <v>8690930000000</v>
      </c>
      <c r="J122" s="36">
        <f>INDEX(NoSettings!$C$2:$AG$6843,MATCH($E122,NoSettings!$A$2:$A$6843,0),MATCH(J$104,NoSettings!$C$1:$AG$1,0))</f>
        <v>8900070000000</v>
      </c>
      <c r="K122" s="36">
        <f>INDEX(NoSettings!$C$2:$AG$6843,MATCH($E122,NoSettings!$A$2:$A$6843,0),MATCH(K$104,NoSettings!$C$1:$AG$1,0))</f>
        <v>9199370000000</v>
      </c>
      <c r="L122" s="36">
        <f>INDEX(NoSettings!$C$2:$AG$6843,MATCH($E122,NoSettings!$A$2:$A$6843,0),MATCH(L$104,NoSettings!$C$1:$AG$1,0))</f>
        <v>9404910000000</v>
      </c>
      <c r="M122" s="36">
        <f>INDEX(NoSettings!$C$2:$AG$6843,MATCH($E122,NoSettings!$A$2:$A$6843,0),MATCH(M$104,NoSettings!$C$1:$AG$1,0))</f>
        <v>9611050000000</v>
      </c>
      <c r="N122" s="36">
        <f>INDEX(NoSettings!$C$2:$AG$6843,MATCH($E122,NoSettings!$A$2:$A$6843,0),MATCH(N$104,NoSettings!$C$1:$AG$1,0))</f>
        <v>9912370000000</v>
      </c>
      <c r="O122" s="36">
        <f>INDEX(NoSettings!$C$2:$AG$6843,MATCH($E122,NoSettings!$A$2:$A$6843,0),MATCH(O$104,NoSettings!$C$1:$AG$1,0))</f>
        <v>10112900000000</v>
      </c>
      <c r="P122" s="36">
        <f>INDEX(NoSettings!$C$2:$AG$6843,MATCH($E122,NoSettings!$A$2:$A$6843,0),MATCH(P$104,NoSettings!$C$1:$AG$1,0))</f>
        <v>10407400000000</v>
      </c>
      <c r="Q122" s="36">
        <f>INDEX(NoSettings!$C$2:$AG$6843,MATCH($E122,NoSettings!$A$2:$A$6843,0),MATCH(Q$104,NoSettings!$C$1:$AG$1,0))</f>
        <v>10449700000000</v>
      </c>
      <c r="R122" s="36">
        <f>INDEX(NoSettings!$C$2:$AG$6843,MATCH($E122,NoSettings!$A$2:$A$6843,0),MATCH(R$104,NoSettings!$C$1:$AG$1,0))</f>
        <v>10508800000000</v>
      </c>
      <c r="S122" s="36">
        <f>INDEX(NoSettings!$C$2:$AG$6843,MATCH($E122,NoSettings!$A$2:$A$6843,0),MATCH(S$104,NoSettings!$C$1:$AG$1,0))</f>
        <v>10455600000000</v>
      </c>
      <c r="T122" s="36">
        <f>INDEX(NoSettings!$C$2:$AG$6843,MATCH($E122,NoSettings!$A$2:$A$6843,0),MATCH(T$104,NoSettings!$C$1:$AG$1,0))</f>
        <v>10493100000000</v>
      </c>
      <c r="U122" s="36">
        <f>INDEX(NoSettings!$C$2:$AG$6843,MATCH($E122,NoSettings!$A$2:$A$6843,0),MATCH(U$104,NoSettings!$C$1:$AG$1,0))</f>
        <v>10419600000000</v>
      </c>
      <c r="V122" s="36">
        <f>INDEX(NoSettings!$C$2:$AG$6843,MATCH($E122,NoSettings!$A$2:$A$6843,0),MATCH(V$104,NoSettings!$C$1:$AG$1,0))</f>
        <v>10336800000000</v>
      </c>
      <c r="W122" s="36">
        <f>INDEX(NoSettings!$C$2:$AG$6843,MATCH($E122,NoSettings!$A$2:$A$6843,0),MATCH(W$104,NoSettings!$C$1:$AG$1,0))</f>
        <v>10344500000000</v>
      </c>
      <c r="X122" s="36">
        <f>INDEX(NoSettings!$C$2:$AG$6843,MATCH($E122,NoSettings!$A$2:$A$6843,0),MATCH(X$104,NoSettings!$C$1:$AG$1,0))</f>
        <v>10242300000000</v>
      </c>
      <c r="Y122" s="36">
        <f>INDEX(NoSettings!$C$2:$AG$6843,MATCH($E122,NoSettings!$A$2:$A$6843,0),MATCH(Y$104,NoSettings!$C$1:$AG$1,0))</f>
        <v>10225000000000</v>
      </c>
      <c r="Z122" s="36">
        <f>INDEX(NoSettings!$C$2:$AG$6843,MATCH($E122,NoSettings!$A$2:$A$6843,0),MATCH(Z$104,NoSettings!$C$1:$AG$1,0))</f>
        <v>10111500000000</v>
      </c>
      <c r="AA122" s="36">
        <f>INDEX(NoSettings!$C$2:$AG$6843,MATCH($E122,NoSettings!$A$2:$A$6843,0),MATCH(AA$104,NoSettings!$C$1:$AG$1,0))</f>
        <v>10082100000000</v>
      </c>
      <c r="AB122" s="36">
        <f>INDEX(NoSettings!$C$2:$AG$6843,MATCH($E122,NoSettings!$A$2:$A$6843,0),MATCH(AB$104,NoSettings!$C$1:$AG$1,0))</f>
        <v>9968010000000</v>
      </c>
      <c r="AC122" s="36">
        <f>INDEX(NoSettings!$C$2:$AG$6843,MATCH($E122,NoSettings!$A$2:$A$6843,0),MATCH(AC$104,NoSettings!$C$1:$AG$1,0))</f>
        <v>9952740000000</v>
      </c>
      <c r="AD122" s="36">
        <f>INDEX(NoSettings!$C$2:$AG$6843,MATCH($E122,NoSettings!$A$2:$A$6843,0),MATCH(AD$104,NoSettings!$C$1:$AG$1,0))</f>
        <v>9853610000000</v>
      </c>
      <c r="AE122" s="36">
        <f>INDEX(NoSettings!$C$2:$AG$6843,MATCH($E122,NoSettings!$A$2:$A$6843,0),MATCH(AE$104,NoSettings!$C$1:$AG$1,0))</f>
        <v>9853530000000</v>
      </c>
      <c r="AF122" s="36">
        <f>INDEX(NoSettings!$C$2:$AG$6843,MATCH($E122,NoSettings!$A$2:$A$6843,0),MATCH(AF$104,NoSettings!$C$1:$AG$1,0))</f>
        <v>9778200000000</v>
      </c>
      <c r="AG122" s="36">
        <f>INDEX(NoSettings!$C$2:$AG$6843,MATCH($E122,NoSettings!$A$2:$A$6843,0),MATCH(AG$104,NoSettings!$C$1:$AG$1,0))</f>
        <v>9798910000000</v>
      </c>
      <c r="AH122" s="36">
        <f>INDEX(NoSettings!$C$2:$AG$6843,MATCH($E122,NoSettings!$A$2:$A$6843,0),MATCH(AH$104,NoSettings!$C$1:$AG$1,0))</f>
        <v>9742890000000</v>
      </c>
      <c r="AI122" s="36">
        <f>INDEX(NoSettings!$C$2:$AG$6843,MATCH($E122,NoSettings!$A$2:$A$6843,0),MATCH(AI$104,NoSettings!$C$1:$AG$1,0))</f>
        <v>9786030000000</v>
      </c>
      <c r="AJ122" s="36">
        <f>INDEX(NoSettings!$C$2:$AG$6843,MATCH($E122,NoSettings!$A$2:$A$6843,0),MATCH(AJ$104,NoSettings!$C$1:$AG$1,0))</f>
        <v>9751730000000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1134190000000</v>
      </c>
      <c r="G123" s="36">
        <f>INDEX(NoSettings!$C$2:$AG$6843,MATCH($E123,NoSettings!$A$2:$A$6843,0),MATCH(G$104,NoSettings!$C$1:$AG$1,0))</f>
        <v>1141540000000</v>
      </c>
      <c r="H123" s="36">
        <f>INDEX(NoSettings!$C$2:$AG$6843,MATCH($E123,NoSettings!$A$2:$A$6843,0),MATCH(H$104,NoSettings!$C$1:$AG$1,0))</f>
        <v>1181690000000</v>
      </c>
      <c r="I123" s="36">
        <f>INDEX(NoSettings!$C$2:$AG$6843,MATCH($E123,NoSettings!$A$2:$A$6843,0),MATCH(I$104,NoSettings!$C$1:$AG$1,0))</f>
        <v>1264440000000</v>
      </c>
      <c r="J123" s="36">
        <f>INDEX(NoSettings!$C$2:$AG$6843,MATCH($E123,NoSettings!$A$2:$A$6843,0),MATCH(J$104,NoSettings!$C$1:$AG$1,0))</f>
        <v>1393910000000</v>
      </c>
      <c r="K123" s="36">
        <f>INDEX(NoSettings!$C$2:$AG$6843,MATCH($E123,NoSettings!$A$2:$A$6843,0),MATCH(K$104,NoSettings!$C$1:$AG$1,0))</f>
        <v>1601200000000</v>
      </c>
      <c r="L123" s="36">
        <f>INDEX(NoSettings!$C$2:$AG$6843,MATCH($E123,NoSettings!$A$2:$A$6843,0),MATCH(L$104,NoSettings!$C$1:$AG$1,0))</f>
        <v>1857510000000</v>
      </c>
      <c r="M123" s="36">
        <f>INDEX(NoSettings!$C$2:$AG$6843,MATCH($E123,NoSettings!$A$2:$A$6843,0),MATCH(M$104,NoSettings!$C$1:$AG$1,0))</f>
        <v>2227360000000</v>
      </c>
      <c r="N123" s="36">
        <f>INDEX(NoSettings!$C$2:$AG$6843,MATCH($E123,NoSettings!$A$2:$A$6843,0),MATCH(N$104,NoSettings!$C$1:$AG$1,0))</f>
        <v>2708640000000</v>
      </c>
      <c r="O123" s="36">
        <f>INDEX(NoSettings!$C$2:$AG$6843,MATCH($E123,NoSettings!$A$2:$A$6843,0),MATCH(O$104,NoSettings!$C$1:$AG$1,0))</f>
        <v>3321890000000</v>
      </c>
      <c r="P123" s="36">
        <f>INDEX(NoSettings!$C$2:$AG$6843,MATCH($E123,NoSettings!$A$2:$A$6843,0),MATCH(P$104,NoSettings!$C$1:$AG$1,0))</f>
        <v>4084270000000</v>
      </c>
      <c r="Q123" s="36">
        <f>INDEX(NoSettings!$C$2:$AG$6843,MATCH($E123,NoSettings!$A$2:$A$6843,0),MATCH(Q$104,NoSettings!$C$1:$AG$1,0))</f>
        <v>5012590000000</v>
      </c>
      <c r="R123" s="36">
        <f>INDEX(NoSettings!$C$2:$AG$6843,MATCH($E123,NoSettings!$A$2:$A$6843,0),MATCH(R$104,NoSettings!$C$1:$AG$1,0))</f>
        <v>6245300000000</v>
      </c>
      <c r="S123" s="36">
        <f>INDEX(NoSettings!$C$2:$AG$6843,MATCH($E123,NoSettings!$A$2:$A$6843,0),MATCH(S$104,NoSettings!$C$1:$AG$1,0))</f>
        <v>7568140000000</v>
      </c>
      <c r="T123" s="36">
        <f>INDEX(NoSettings!$C$2:$AG$6843,MATCH($E123,NoSettings!$A$2:$A$6843,0),MATCH(T$104,NoSettings!$C$1:$AG$1,0))</f>
        <v>9132930000000</v>
      </c>
      <c r="U123" s="36">
        <f>INDEX(NoSettings!$C$2:$AG$6843,MATCH($E123,NoSettings!$A$2:$A$6843,0),MATCH(U$104,NoSettings!$C$1:$AG$1,0))</f>
        <v>10808700000000</v>
      </c>
      <c r="V123" s="36">
        <f>INDEX(NoSettings!$C$2:$AG$6843,MATCH($E123,NoSettings!$A$2:$A$6843,0),MATCH(V$104,NoSettings!$C$1:$AG$1,0))</f>
        <v>12504900000000</v>
      </c>
      <c r="W123" s="36">
        <f>INDEX(NoSettings!$C$2:$AG$6843,MATCH($E123,NoSettings!$A$2:$A$6843,0),MATCH(W$104,NoSettings!$C$1:$AG$1,0))</f>
        <v>13809500000000</v>
      </c>
      <c r="X123" s="36">
        <f>INDEX(NoSettings!$C$2:$AG$6843,MATCH($E123,NoSettings!$A$2:$A$6843,0),MATCH(X$104,NoSettings!$C$1:$AG$1,0))</f>
        <v>15804300000000</v>
      </c>
      <c r="Y123" s="36">
        <f>INDEX(NoSettings!$C$2:$AG$6843,MATCH($E123,NoSettings!$A$2:$A$6843,0),MATCH(Y$104,NoSettings!$C$1:$AG$1,0))</f>
        <v>17226500000000</v>
      </c>
      <c r="Z123" s="36">
        <f>INDEX(NoSettings!$C$2:$AG$6843,MATCH($E123,NoSettings!$A$2:$A$6843,0),MATCH(Z$104,NoSettings!$C$1:$AG$1,0))</f>
        <v>18326200000000</v>
      </c>
      <c r="AA123" s="36">
        <f>INDEX(NoSettings!$C$2:$AG$6843,MATCH($E123,NoSettings!$A$2:$A$6843,0),MATCH(AA$104,NoSettings!$C$1:$AG$1,0))</f>
        <v>19062300000000</v>
      </c>
      <c r="AB123" s="36">
        <f>INDEX(NoSettings!$C$2:$AG$6843,MATCH($E123,NoSettings!$A$2:$A$6843,0),MATCH(AB$104,NoSettings!$C$1:$AG$1,0))</f>
        <v>20014900000000</v>
      </c>
      <c r="AC123" s="36">
        <f>INDEX(NoSettings!$C$2:$AG$6843,MATCH($E123,NoSettings!$A$2:$A$6843,0),MATCH(AC$104,NoSettings!$C$1:$AG$1,0))</f>
        <v>20073300000000</v>
      </c>
      <c r="AD123" s="36">
        <f>INDEX(NoSettings!$C$2:$AG$6843,MATCH($E123,NoSettings!$A$2:$A$6843,0),MATCH(AD$104,NoSettings!$C$1:$AG$1,0))</f>
        <v>19798700000000</v>
      </c>
      <c r="AE123" s="36">
        <f>INDEX(NoSettings!$C$2:$AG$6843,MATCH($E123,NoSettings!$A$2:$A$6843,0),MATCH(AE$104,NoSettings!$C$1:$AG$1,0))</f>
        <v>19921100000000</v>
      </c>
      <c r="AF123" s="36">
        <f>INDEX(NoSettings!$C$2:$AG$6843,MATCH($E123,NoSettings!$A$2:$A$6843,0),MATCH(AF$104,NoSettings!$C$1:$AG$1,0))</f>
        <v>19848900000000</v>
      </c>
      <c r="AG123" s="36">
        <f>INDEX(NoSettings!$C$2:$AG$6843,MATCH($E123,NoSettings!$A$2:$A$6843,0),MATCH(AG$104,NoSettings!$C$1:$AG$1,0))</f>
        <v>18909900000000</v>
      </c>
      <c r="AH123" s="36">
        <f>INDEX(NoSettings!$C$2:$AG$6843,MATCH($E123,NoSettings!$A$2:$A$6843,0),MATCH(AH$104,NoSettings!$C$1:$AG$1,0))</f>
        <v>18530800000000</v>
      </c>
      <c r="AI123" s="36">
        <f>INDEX(NoSettings!$C$2:$AG$6843,MATCH($E123,NoSettings!$A$2:$A$6843,0),MATCH(AI$104,NoSettings!$C$1:$AG$1,0))</f>
        <v>18046700000000</v>
      </c>
      <c r="AJ123" s="36">
        <f>INDEX(NoSettings!$C$2:$AG$6843,MATCH($E123,NoSettings!$A$2:$A$6843,0),MATCH(AJ$104,NoSettings!$C$1:$AG$1,0))</f>
        <v>17457400000000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611872000000</v>
      </c>
      <c r="G124" s="36">
        <f>INDEX(NoSettings!$C$2:$AG$6843,MATCH($E124,NoSettings!$A$2:$A$6843,0),MATCH(G$104,NoSettings!$C$1:$AG$1,0))</f>
        <v>569300000000</v>
      </c>
      <c r="H124" s="36">
        <f>INDEX(NoSettings!$C$2:$AG$6843,MATCH($E124,NoSettings!$A$2:$A$6843,0),MATCH(H$104,NoSettings!$C$1:$AG$1,0))</f>
        <v>527872000000</v>
      </c>
      <c r="I124" s="36">
        <f>INDEX(NoSettings!$C$2:$AG$6843,MATCH($E124,NoSettings!$A$2:$A$6843,0),MATCH(I$104,NoSettings!$C$1:$AG$1,0))</f>
        <v>487615000000</v>
      </c>
      <c r="J124" s="36">
        <f>INDEX(NoSettings!$C$2:$AG$6843,MATCH($E124,NoSettings!$A$2:$A$6843,0),MATCH(J$104,NoSettings!$C$1:$AG$1,0))</f>
        <v>448484000000</v>
      </c>
      <c r="K124" s="36">
        <f>INDEX(NoSettings!$C$2:$AG$6843,MATCH($E124,NoSettings!$A$2:$A$6843,0),MATCH(K$104,NoSettings!$C$1:$AG$1,0))</f>
        <v>415719000000</v>
      </c>
      <c r="L124" s="36">
        <f>INDEX(NoSettings!$C$2:$AG$6843,MATCH($E124,NoSettings!$A$2:$A$6843,0),MATCH(L$104,NoSettings!$C$1:$AG$1,0))</f>
        <v>378304000000</v>
      </c>
      <c r="M124" s="36">
        <f>INDEX(NoSettings!$C$2:$AG$6843,MATCH($E124,NoSettings!$A$2:$A$6843,0),MATCH(M$104,NoSettings!$C$1:$AG$1,0))</f>
        <v>346847000000</v>
      </c>
      <c r="N124" s="36">
        <f>INDEX(NoSettings!$C$2:$AG$6843,MATCH($E124,NoSettings!$A$2:$A$6843,0),MATCH(N$104,NoSettings!$C$1:$AG$1,0))</f>
        <v>315761000000</v>
      </c>
      <c r="O124" s="36">
        <f>INDEX(NoSettings!$C$2:$AG$6843,MATCH($E124,NoSettings!$A$2:$A$6843,0),MATCH(O$104,NoSettings!$C$1:$AG$1,0))</f>
        <v>285077000000</v>
      </c>
      <c r="P124" s="36">
        <f>INDEX(NoSettings!$C$2:$AG$6843,MATCH($E124,NoSettings!$A$2:$A$6843,0),MATCH(P$104,NoSettings!$C$1:$AG$1,0))</f>
        <v>254769000000</v>
      </c>
      <c r="Q124" s="36">
        <f>INDEX(NoSettings!$C$2:$AG$6843,MATCH($E124,NoSettings!$A$2:$A$6843,0),MATCH(Q$104,NoSettings!$C$1:$AG$1,0))</f>
        <v>224720000000</v>
      </c>
      <c r="R124" s="36">
        <f>INDEX(NoSettings!$C$2:$AG$6843,MATCH($E124,NoSettings!$A$2:$A$6843,0),MATCH(R$104,NoSettings!$C$1:$AG$1,0))</f>
        <v>198773000000</v>
      </c>
      <c r="S124" s="36">
        <f>INDEX(NoSettings!$C$2:$AG$6843,MATCH($E124,NoSettings!$A$2:$A$6843,0),MATCH(S$104,NoSettings!$C$1:$AG$1,0))</f>
        <v>183249000000</v>
      </c>
      <c r="T124" s="36">
        <f>INDEX(NoSettings!$C$2:$AG$6843,MATCH($E124,NoSettings!$A$2:$A$6843,0),MATCH(T$104,NoSettings!$C$1:$AG$1,0))</f>
        <v>170275000000</v>
      </c>
      <c r="U124" s="36">
        <f>INDEX(NoSettings!$C$2:$AG$6843,MATCH($E124,NoSettings!$A$2:$A$6843,0),MATCH(U$104,NoSettings!$C$1:$AG$1,0))</f>
        <v>157577000000</v>
      </c>
      <c r="V124" s="36">
        <f>INDEX(NoSettings!$C$2:$AG$6843,MATCH($E124,NoSettings!$A$2:$A$6843,0),MATCH(V$104,NoSettings!$C$1:$AG$1,0))</f>
        <v>145223000000</v>
      </c>
      <c r="W124" s="36">
        <f>INDEX(NoSettings!$C$2:$AG$6843,MATCH($E124,NoSettings!$A$2:$A$6843,0),MATCH(W$104,NoSettings!$C$1:$AG$1,0))</f>
        <v>130308000000</v>
      </c>
      <c r="X124" s="36">
        <f>INDEX(NoSettings!$C$2:$AG$6843,MATCH($E124,NoSettings!$A$2:$A$6843,0),MATCH(X$104,NoSettings!$C$1:$AG$1,0))</f>
        <v>121745000000</v>
      </c>
      <c r="Y124" s="36">
        <f>INDEX(NoSettings!$C$2:$AG$6843,MATCH($E124,NoSettings!$A$2:$A$6843,0),MATCH(Y$104,NoSettings!$C$1:$AG$1,0))</f>
        <v>110752000000</v>
      </c>
      <c r="Z124" s="36">
        <f>INDEX(NoSettings!$C$2:$AG$6843,MATCH($E124,NoSettings!$A$2:$A$6843,0),MATCH(Z$104,NoSettings!$C$1:$AG$1,0))</f>
        <v>100484000000</v>
      </c>
      <c r="AA124" s="36">
        <f>INDEX(NoSettings!$C$2:$AG$6843,MATCH($E124,NoSettings!$A$2:$A$6843,0),MATCH(AA$104,NoSettings!$C$1:$AG$1,0))</f>
        <v>91046400000</v>
      </c>
      <c r="AB124" s="36">
        <f>INDEX(NoSettings!$C$2:$AG$6843,MATCH($E124,NoSettings!$A$2:$A$6843,0),MATCH(AB$104,NoSettings!$C$1:$AG$1,0))</f>
        <v>84765700000</v>
      </c>
      <c r="AC124" s="36">
        <f>INDEX(NoSettings!$C$2:$AG$6843,MATCH($E124,NoSettings!$A$2:$A$6843,0),MATCH(AC$104,NoSettings!$C$1:$AG$1,0))</f>
        <v>76729300000</v>
      </c>
      <c r="AD124" s="36">
        <f>INDEX(NoSettings!$C$2:$AG$6843,MATCH($E124,NoSettings!$A$2:$A$6843,0),MATCH(AD$104,NoSettings!$C$1:$AG$1,0))</f>
        <v>69498800000</v>
      </c>
      <c r="AE124" s="36">
        <f>INDEX(NoSettings!$C$2:$AG$6843,MATCH($E124,NoSettings!$A$2:$A$6843,0),MATCH(AE$104,NoSettings!$C$1:$AG$1,0))</f>
        <v>64999800000</v>
      </c>
      <c r="AF124" s="36">
        <f>INDEX(NoSettings!$C$2:$AG$6843,MATCH($E124,NoSettings!$A$2:$A$6843,0),MATCH(AF$104,NoSettings!$C$1:$AG$1,0))</f>
        <v>60915400000</v>
      </c>
      <c r="AG124" s="36">
        <f>INDEX(NoSettings!$C$2:$AG$6843,MATCH($E124,NoSettings!$A$2:$A$6843,0),MATCH(AG$104,NoSettings!$C$1:$AG$1,0))</f>
        <v>55130400000</v>
      </c>
      <c r="AH124" s="36">
        <f>INDEX(NoSettings!$C$2:$AG$6843,MATCH($E124,NoSettings!$A$2:$A$6843,0),MATCH(AH$104,NoSettings!$C$1:$AG$1,0))</f>
        <v>51714700000</v>
      </c>
      <c r="AI124" s="36">
        <f>INDEX(NoSettings!$C$2:$AG$6843,MATCH($E124,NoSettings!$A$2:$A$6843,0),MATCH(AI$104,NoSettings!$C$1:$AG$1,0))</f>
        <v>48534800000</v>
      </c>
      <c r="AJ124" s="36">
        <f>INDEX(NoSettings!$C$2:$AG$6843,MATCH($E124,NoSettings!$A$2:$A$6843,0),MATCH(AJ$104,NoSettings!$C$1:$AG$1,0))</f>
        <v>45607500000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160208000000000</v>
      </c>
      <c r="G125" s="36">
        <f>INDEX(NoSettings!$C$2:$AG$6843,MATCH($E125,NoSettings!$A$2:$A$6843,0),MATCH(G$104,NoSettings!$C$1:$AG$1,0))</f>
        <v>153760000000000</v>
      </c>
      <c r="H125" s="36">
        <f>INDEX(NoSettings!$C$2:$AG$6843,MATCH($E125,NoSettings!$A$2:$A$6843,0),MATCH(H$104,NoSettings!$C$1:$AG$1,0))</f>
        <v>147165000000000</v>
      </c>
      <c r="I125" s="36">
        <f>INDEX(NoSettings!$C$2:$AG$6843,MATCH($E125,NoSettings!$A$2:$A$6843,0),MATCH(I$104,NoSettings!$C$1:$AG$1,0))</f>
        <v>140440000000000</v>
      </c>
      <c r="J125" s="36">
        <f>INDEX(NoSettings!$C$2:$AG$6843,MATCH($E125,NoSettings!$A$2:$A$6843,0),MATCH(J$104,NoSettings!$C$1:$AG$1,0))</f>
        <v>133600000000000</v>
      </c>
      <c r="K125" s="36">
        <f>INDEX(NoSettings!$C$2:$AG$6843,MATCH($E125,NoSettings!$A$2:$A$6843,0),MATCH(K$104,NoSettings!$C$1:$AG$1,0))</f>
        <v>128377000000000</v>
      </c>
      <c r="L125" s="36">
        <f>INDEX(NoSettings!$C$2:$AG$6843,MATCH($E125,NoSettings!$A$2:$A$6843,0),MATCH(L$104,NoSettings!$C$1:$AG$1,0))</f>
        <v>121357000000000</v>
      </c>
      <c r="M125" s="36">
        <f>INDEX(NoSettings!$C$2:$AG$6843,MATCH($E125,NoSettings!$A$2:$A$6843,0),MATCH(M$104,NoSettings!$C$1:$AG$1,0))</f>
        <v>115906000000000</v>
      </c>
      <c r="N125" s="36">
        <f>INDEX(NoSettings!$C$2:$AG$6843,MATCH($E125,NoSettings!$A$2:$A$6843,0),MATCH(N$104,NoSettings!$C$1:$AG$1,0))</f>
        <v>110327000000000</v>
      </c>
      <c r="O125" s="36">
        <f>INDEX(NoSettings!$C$2:$AG$6843,MATCH($E125,NoSettings!$A$2:$A$6843,0),MATCH(O$104,NoSettings!$C$1:$AG$1,0))</f>
        <v>104636000000000</v>
      </c>
      <c r="P125" s="36">
        <f>INDEX(NoSettings!$C$2:$AG$6843,MATCH($E125,NoSettings!$A$2:$A$6843,0),MATCH(P$104,NoSettings!$C$1:$AG$1,0))</f>
        <v>98792600000000</v>
      </c>
      <c r="Q125" s="36">
        <f>INDEX(NoSettings!$C$2:$AG$6843,MATCH($E125,NoSettings!$A$2:$A$6843,0),MATCH(Q$104,NoSettings!$C$1:$AG$1,0))</f>
        <v>92789900000000</v>
      </c>
      <c r="R125" s="36">
        <f>INDEX(NoSettings!$C$2:$AG$6843,MATCH($E125,NoSettings!$A$2:$A$6843,0),MATCH(R$104,NoSettings!$C$1:$AG$1,0))</f>
        <v>88209900000000</v>
      </c>
      <c r="S125" s="36">
        <f>INDEX(NoSettings!$C$2:$AG$6843,MATCH($E125,NoSettings!$A$2:$A$6843,0),MATCH(S$104,NoSettings!$C$1:$AG$1,0))</f>
        <v>81534900000000</v>
      </c>
      <c r="T125" s="36">
        <f>INDEX(NoSettings!$C$2:$AG$6843,MATCH($E125,NoSettings!$A$2:$A$6843,0),MATCH(T$104,NoSettings!$C$1:$AG$1,0))</f>
        <v>76404200000000</v>
      </c>
      <c r="U125" s="36">
        <f>INDEX(NoSettings!$C$2:$AG$6843,MATCH($E125,NoSettings!$A$2:$A$6843,0),MATCH(U$104,NoSettings!$C$1:$AG$1,0))</f>
        <v>71224600000000</v>
      </c>
      <c r="V125" s="36">
        <f>INDEX(NoSettings!$C$2:$AG$6843,MATCH($E125,NoSettings!$A$2:$A$6843,0),MATCH(V$104,NoSettings!$C$1:$AG$1,0))</f>
        <v>66061800000000</v>
      </c>
      <c r="W125" s="36">
        <f>INDEX(NoSettings!$C$2:$AG$6843,MATCH($E125,NoSettings!$A$2:$A$6843,0),MATCH(W$104,NoSettings!$C$1:$AG$1,0))</f>
        <v>59612800000000</v>
      </c>
      <c r="X125" s="36">
        <f>INDEX(NoSettings!$C$2:$AG$6843,MATCH($E125,NoSettings!$A$2:$A$6843,0),MATCH(X$104,NoSettings!$C$1:$AG$1,0))</f>
        <v>55907900000000</v>
      </c>
      <c r="Y125" s="36">
        <f>INDEX(NoSettings!$C$2:$AG$6843,MATCH($E125,NoSettings!$A$2:$A$6843,0),MATCH(Y$104,NoSettings!$C$1:$AG$1,0))</f>
        <v>51050100000000</v>
      </c>
      <c r="Z125" s="36">
        <f>INDEX(NoSettings!$C$2:$AG$6843,MATCH($E125,NoSettings!$A$2:$A$6843,0),MATCH(Z$104,NoSettings!$C$1:$AG$1,0))</f>
        <v>46485800000000</v>
      </c>
      <c r="AA125" s="36">
        <f>INDEX(NoSettings!$C$2:$AG$6843,MATCH($E125,NoSettings!$A$2:$A$6843,0),MATCH(AA$104,NoSettings!$C$1:$AG$1,0))</f>
        <v>42252600000000</v>
      </c>
      <c r="AB125" s="36">
        <f>INDEX(NoSettings!$C$2:$AG$6843,MATCH($E125,NoSettings!$A$2:$A$6843,0),MATCH(AB$104,NoSettings!$C$1:$AG$1,0))</f>
        <v>39451400000000</v>
      </c>
      <c r="AC125" s="36">
        <f>INDEX(NoSettings!$C$2:$AG$6843,MATCH($E125,NoSettings!$A$2:$A$6843,0),MATCH(AC$104,NoSettings!$C$1:$AG$1,0))</f>
        <v>35822100000000</v>
      </c>
      <c r="AD125" s="36">
        <f>INDEX(NoSettings!$C$2:$AG$6843,MATCH($E125,NoSettings!$A$2:$A$6843,0),MATCH(AD$104,NoSettings!$C$1:$AG$1,0))</f>
        <v>32508100000000</v>
      </c>
      <c r="AE125" s="36">
        <f>INDEX(NoSettings!$C$2:$AG$6843,MATCH($E125,NoSettings!$A$2:$A$6843,0),MATCH(AE$104,NoSettings!$C$1:$AG$1,0))</f>
        <v>30469300000000</v>
      </c>
      <c r="AF125" s="36">
        <f>INDEX(NoSettings!$C$2:$AG$6843,MATCH($E125,NoSettings!$A$2:$A$6843,0),MATCH(AF$104,NoSettings!$C$1:$AG$1,0))</f>
        <v>28606900000000</v>
      </c>
      <c r="AG125" s="36">
        <f>INDEX(NoSettings!$C$2:$AG$6843,MATCH($E125,NoSettings!$A$2:$A$6843,0),MATCH(AG$104,NoSettings!$C$1:$AG$1,0))</f>
        <v>25937500000000</v>
      </c>
      <c r="AH125" s="36">
        <f>INDEX(NoSettings!$C$2:$AG$6843,MATCH($E125,NoSettings!$A$2:$A$6843,0),MATCH(AH$104,NoSettings!$C$1:$AG$1,0))</f>
        <v>24379000000000</v>
      </c>
      <c r="AI125" s="36">
        <f>INDEX(NoSettings!$C$2:$AG$6843,MATCH($E125,NoSettings!$A$2:$A$6843,0),MATCH(AI$104,NoSettings!$C$1:$AG$1,0))</f>
        <v>22926800000000</v>
      </c>
      <c r="AJ125" s="36">
        <f>INDEX(NoSettings!$C$2:$AG$6843,MATCH($E125,NoSettings!$A$2:$A$6843,0),MATCH(AJ$104,NoSettings!$C$1:$AG$1,0))</f>
        <v>21580900000000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18237100000000</v>
      </c>
      <c r="G126" s="36">
        <f>INDEX(NoSettings!$C$2:$AG$6843,MATCH($E126,NoSettings!$A$2:$A$6843,0),MATCH(G$104,NoSettings!$C$1:$AG$1,0))</f>
        <v>17503000000000</v>
      </c>
      <c r="H126" s="36">
        <f>INDEX(NoSettings!$C$2:$AG$6843,MATCH($E126,NoSettings!$A$2:$A$6843,0),MATCH(H$104,NoSettings!$C$1:$AG$1,0))</f>
        <v>16752400000000</v>
      </c>
      <c r="I126" s="36">
        <f>INDEX(NoSettings!$C$2:$AG$6843,MATCH($E126,NoSettings!$A$2:$A$6843,0),MATCH(I$104,NoSettings!$C$1:$AG$1,0))</f>
        <v>15986800000000</v>
      </c>
      <c r="J126" s="36">
        <f>INDEX(NoSettings!$C$2:$AG$6843,MATCH($E126,NoSettings!$A$2:$A$6843,0),MATCH(J$104,NoSettings!$C$1:$AG$1,0))</f>
        <v>15208200000000</v>
      </c>
      <c r="K126" s="36">
        <f>INDEX(NoSettings!$C$2:$AG$6843,MATCH($E126,NoSettings!$A$2:$A$6843,0),MATCH(K$104,NoSettings!$C$1:$AG$1,0))</f>
        <v>14613700000000</v>
      </c>
      <c r="L126" s="36">
        <f>INDEX(NoSettings!$C$2:$AG$6843,MATCH($E126,NoSettings!$A$2:$A$6843,0),MATCH(L$104,NoSettings!$C$1:$AG$1,0))</f>
        <v>13814600000000</v>
      </c>
      <c r="M126" s="36">
        <f>INDEX(NoSettings!$C$2:$AG$6843,MATCH($E126,NoSettings!$A$2:$A$6843,0),MATCH(M$104,NoSettings!$C$1:$AG$1,0))</f>
        <v>13194100000000</v>
      </c>
      <c r="N126" s="36">
        <f>INDEX(NoSettings!$C$2:$AG$6843,MATCH($E126,NoSettings!$A$2:$A$6843,0),MATCH(N$104,NoSettings!$C$1:$AG$1,0))</f>
        <v>12558900000000</v>
      </c>
      <c r="O126" s="36">
        <f>INDEX(NoSettings!$C$2:$AG$6843,MATCH($E126,NoSettings!$A$2:$A$6843,0),MATCH(O$104,NoSettings!$C$1:$AG$1,0))</f>
        <v>11911100000000</v>
      </c>
      <c r="P126" s="36">
        <f>INDEX(NoSettings!$C$2:$AG$6843,MATCH($E126,NoSettings!$A$2:$A$6843,0),MATCH(P$104,NoSettings!$C$1:$AG$1,0))</f>
        <v>11245900000000</v>
      </c>
      <c r="Q126" s="36">
        <f>INDEX(NoSettings!$C$2:$AG$6843,MATCH($E126,NoSettings!$A$2:$A$6843,0),MATCH(Q$104,NoSettings!$C$1:$AG$1,0))</f>
        <v>10562600000000</v>
      </c>
      <c r="R126" s="36">
        <f>INDEX(NoSettings!$C$2:$AG$6843,MATCH($E126,NoSettings!$A$2:$A$6843,0),MATCH(R$104,NoSettings!$C$1:$AG$1,0))</f>
        <v>10041300000000</v>
      </c>
      <c r="S126" s="36">
        <f>INDEX(NoSettings!$C$2:$AG$6843,MATCH($E126,NoSettings!$A$2:$A$6843,0),MATCH(S$104,NoSettings!$C$1:$AG$1,0))</f>
        <v>9281430000000</v>
      </c>
      <c r="T126" s="36">
        <f>INDEX(NoSettings!$C$2:$AG$6843,MATCH($E126,NoSettings!$A$2:$A$6843,0),MATCH(T$104,NoSettings!$C$1:$AG$1,0))</f>
        <v>8697380000000</v>
      </c>
      <c r="U126" s="36">
        <f>INDEX(NoSettings!$C$2:$AG$6843,MATCH($E126,NoSettings!$A$2:$A$6843,0),MATCH(U$104,NoSettings!$C$1:$AG$1,0))</f>
        <v>8107770000000</v>
      </c>
      <c r="V126" s="36">
        <f>INDEX(NoSettings!$C$2:$AG$6843,MATCH($E126,NoSettings!$A$2:$A$6843,0),MATCH(V$104,NoSettings!$C$1:$AG$1,0))</f>
        <v>7520060000000</v>
      </c>
      <c r="W126" s="36">
        <f>INDEX(NoSettings!$C$2:$AG$6843,MATCH($E126,NoSettings!$A$2:$A$6843,0),MATCH(W$104,NoSettings!$C$1:$AG$1,0))</f>
        <v>6785950000000</v>
      </c>
      <c r="X126" s="36">
        <f>INDEX(NoSettings!$C$2:$AG$6843,MATCH($E126,NoSettings!$A$2:$A$6843,0),MATCH(X$104,NoSettings!$C$1:$AG$1,0))</f>
        <v>6364210000000</v>
      </c>
      <c r="Y126" s="36">
        <f>INDEX(NoSettings!$C$2:$AG$6843,MATCH($E126,NoSettings!$A$2:$A$6843,0),MATCH(Y$104,NoSettings!$C$1:$AG$1,0))</f>
        <v>5811230000000</v>
      </c>
      <c r="Z126" s="36">
        <f>INDEX(NoSettings!$C$2:$AG$6843,MATCH($E126,NoSettings!$A$2:$A$6843,0),MATCH(Z$104,NoSettings!$C$1:$AG$1,0))</f>
        <v>5291660000000</v>
      </c>
      <c r="AA126" s="36">
        <f>INDEX(NoSettings!$C$2:$AG$6843,MATCH($E126,NoSettings!$A$2:$A$6843,0),MATCH(AA$104,NoSettings!$C$1:$AG$1,0))</f>
        <v>4809780000000</v>
      </c>
      <c r="AB126" s="36">
        <f>INDEX(NoSettings!$C$2:$AG$6843,MATCH($E126,NoSettings!$A$2:$A$6843,0),MATCH(AB$104,NoSettings!$C$1:$AG$1,0))</f>
        <v>4490910000000</v>
      </c>
      <c r="AC126" s="36">
        <f>INDEX(NoSettings!$C$2:$AG$6843,MATCH($E126,NoSettings!$A$2:$A$6843,0),MATCH(AC$104,NoSettings!$C$1:$AG$1,0))</f>
        <v>4077770000000</v>
      </c>
      <c r="AD126" s="36">
        <f>INDEX(NoSettings!$C$2:$AG$6843,MATCH($E126,NoSettings!$A$2:$A$6843,0),MATCH(AD$104,NoSettings!$C$1:$AG$1,0))</f>
        <v>3700530000000</v>
      </c>
      <c r="AE126" s="36">
        <f>INDEX(NoSettings!$C$2:$AG$6843,MATCH($E126,NoSettings!$A$2:$A$6843,0),MATCH(AE$104,NoSettings!$C$1:$AG$1,0))</f>
        <v>3468440000000</v>
      </c>
      <c r="AF126" s="36">
        <f>INDEX(NoSettings!$C$2:$AG$6843,MATCH($E126,NoSettings!$A$2:$A$6843,0),MATCH(AF$104,NoSettings!$C$1:$AG$1,0))</f>
        <v>3256430000000</v>
      </c>
      <c r="AG126" s="36">
        <f>INDEX(NoSettings!$C$2:$AG$6843,MATCH($E126,NoSettings!$A$2:$A$6843,0),MATCH(AG$104,NoSettings!$C$1:$AG$1,0))</f>
        <v>2952560000000</v>
      </c>
      <c r="AH126" s="36">
        <f>INDEX(NoSettings!$C$2:$AG$6843,MATCH($E126,NoSettings!$A$2:$A$6843,0),MATCH(AH$104,NoSettings!$C$1:$AG$1,0))</f>
        <v>2775160000000</v>
      </c>
      <c r="AI126" s="36">
        <f>INDEX(NoSettings!$C$2:$AG$6843,MATCH($E126,NoSettings!$A$2:$A$6843,0),MATCH(AI$104,NoSettings!$C$1:$AG$1,0))</f>
        <v>2609840000000</v>
      </c>
      <c r="AJ126" s="36">
        <f>INDEX(NoSettings!$C$2:$AG$6843,MATCH($E126,NoSettings!$A$2:$A$6843,0),MATCH(AJ$104,NoSettings!$C$1:$AG$1,0))</f>
        <v>2456640000000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98207000000000</v>
      </c>
      <c r="G127" s="36">
        <f>INDEX(NoSettings!$C$2:$AG$6843,MATCH($E127,NoSettings!$A$2:$A$6843,0),MATCH(G$104,NoSettings!$C$1:$AG$1,0))</f>
        <v>93817400000000</v>
      </c>
      <c r="H127" s="36">
        <f>INDEX(NoSettings!$C$2:$AG$6843,MATCH($E127,NoSettings!$A$2:$A$6843,0),MATCH(H$104,NoSettings!$C$1:$AG$1,0))</f>
        <v>89974500000000</v>
      </c>
      <c r="I127" s="36">
        <f>INDEX(NoSettings!$C$2:$AG$6843,MATCH($E127,NoSettings!$A$2:$A$6843,0),MATCH(I$104,NoSettings!$C$1:$AG$1,0))</f>
        <v>86394700000000</v>
      </c>
      <c r="J127" s="36">
        <f>INDEX(NoSettings!$C$2:$AG$6843,MATCH($E127,NoSettings!$A$2:$A$6843,0),MATCH(J$104,NoSettings!$C$1:$AG$1,0))</f>
        <v>82364600000000</v>
      </c>
      <c r="K127" s="36">
        <f>INDEX(NoSettings!$C$2:$AG$6843,MATCH($E127,NoSettings!$A$2:$A$6843,0),MATCH(K$104,NoSettings!$C$1:$AG$1,0))</f>
        <v>79352800000000</v>
      </c>
      <c r="L127" s="36">
        <f>INDEX(NoSettings!$C$2:$AG$6843,MATCH($E127,NoSettings!$A$2:$A$6843,0),MATCH(L$104,NoSettings!$C$1:$AG$1,0))</f>
        <v>75125200000000</v>
      </c>
      <c r="M127" s="36">
        <f>INDEX(NoSettings!$C$2:$AG$6843,MATCH($E127,NoSettings!$A$2:$A$6843,0),MATCH(M$104,NoSettings!$C$1:$AG$1,0))</f>
        <v>71831800000000</v>
      </c>
      <c r="N127" s="36">
        <f>INDEX(NoSettings!$C$2:$AG$6843,MATCH($E127,NoSettings!$A$2:$A$6843,0),MATCH(N$104,NoSettings!$C$1:$AG$1,0))</f>
        <v>68489900000000</v>
      </c>
      <c r="O127" s="36">
        <f>INDEX(NoSettings!$C$2:$AG$6843,MATCH($E127,NoSettings!$A$2:$A$6843,0),MATCH(O$104,NoSettings!$C$1:$AG$1,0))</f>
        <v>65049700000000</v>
      </c>
      <c r="P127" s="36">
        <f>INDEX(NoSettings!$C$2:$AG$6843,MATCH($E127,NoSettings!$A$2:$A$6843,0),MATCH(P$104,NoSettings!$C$1:$AG$1,0))</f>
        <v>61509300000000</v>
      </c>
      <c r="Q127" s="36">
        <f>INDEX(NoSettings!$C$2:$AG$6843,MATCH($E127,NoSettings!$A$2:$A$6843,0),MATCH(Q$104,NoSettings!$C$1:$AG$1,0))</f>
        <v>57869900000000</v>
      </c>
      <c r="R127" s="36">
        <f>INDEX(NoSettings!$C$2:$AG$6843,MATCH($E127,NoSettings!$A$2:$A$6843,0),MATCH(R$104,NoSettings!$C$1:$AG$1,0))</f>
        <v>55120000000000</v>
      </c>
      <c r="S127" s="36">
        <f>INDEX(NoSettings!$C$2:$AG$6843,MATCH($E127,NoSettings!$A$2:$A$6843,0),MATCH(S$104,NoSettings!$C$1:$AG$1,0))</f>
        <v>50917200000000</v>
      </c>
      <c r="T127" s="36">
        <f>INDEX(NoSettings!$C$2:$AG$6843,MATCH($E127,NoSettings!$A$2:$A$6843,0),MATCH(T$104,NoSettings!$C$1:$AG$1,0))</f>
        <v>47694300000000</v>
      </c>
      <c r="U127" s="36">
        <f>INDEX(NoSettings!$C$2:$AG$6843,MATCH($E127,NoSettings!$A$2:$A$6843,0),MATCH(U$104,NoSettings!$C$1:$AG$1,0))</f>
        <v>44477300000000</v>
      </c>
      <c r="V127" s="36">
        <f>INDEX(NoSettings!$C$2:$AG$6843,MATCH($E127,NoSettings!$A$2:$A$6843,0),MATCH(V$104,NoSettings!$C$1:$AG$1,0))</f>
        <v>41250400000000</v>
      </c>
      <c r="W127" s="36">
        <f>INDEX(NoSettings!$C$2:$AG$6843,MATCH($E127,NoSettings!$A$2:$A$6843,0),MATCH(W$104,NoSettings!$C$1:$AG$1,0))</f>
        <v>37201900000000</v>
      </c>
      <c r="X127" s="36">
        <f>INDEX(NoSettings!$C$2:$AG$6843,MATCH($E127,NoSettings!$A$2:$A$6843,0),MATCH(X$104,NoSettings!$C$1:$AG$1,0))</f>
        <v>34885200000000</v>
      </c>
      <c r="Y127" s="36">
        <f>INDEX(NoSettings!$C$2:$AG$6843,MATCH($E127,NoSettings!$A$2:$A$6843,0),MATCH(Y$104,NoSettings!$C$1:$AG$1,0))</f>
        <v>31851600000000</v>
      </c>
      <c r="Z127" s="36">
        <f>INDEX(NoSettings!$C$2:$AG$6843,MATCH($E127,NoSettings!$A$2:$A$6843,0),MATCH(Z$104,NoSettings!$C$1:$AG$1,0))</f>
        <v>29025000000000</v>
      </c>
      <c r="AA127" s="36">
        <f>INDEX(NoSettings!$C$2:$AG$6843,MATCH($E127,NoSettings!$A$2:$A$6843,0),MATCH(AA$104,NoSettings!$C$1:$AG$1,0))</f>
        <v>26393700000000</v>
      </c>
      <c r="AB127" s="36">
        <f>INDEX(NoSettings!$C$2:$AG$6843,MATCH($E127,NoSettings!$A$2:$A$6843,0),MATCH(AB$104,NoSettings!$C$1:$AG$1,0))</f>
        <v>24636300000000</v>
      </c>
      <c r="AC127" s="36">
        <f>INDEX(NoSettings!$C$2:$AG$6843,MATCH($E127,NoSettings!$A$2:$A$6843,0),MATCH(AC$104,NoSettings!$C$1:$AG$1,0))</f>
        <v>22377200000000</v>
      </c>
      <c r="AD127" s="36">
        <f>INDEX(NoSettings!$C$2:$AG$6843,MATCH($E127,NoSettings!$A$2:$A$6843,0),MATCH(AD$104,NoSettings!$C$1:$AG$1,0))</f>
        <v>20326800000000</v>
      </c>
      <c r="AE127" s="36">
        <f>INDEX(NoSettings!$C$2:$AG$6843,MATCH($E127,NoSettings!$A$2:$A$6843,0),MATCH(AE$104,NoSettings!$C$1:$AG$1,0))</f>
        <v>19081400000000</v>
      </c>
      <c r="AF127" s="36">
        <f>INDEX(NoSettings!$C$2:$AG$6843,MATCH($E127,NoSettings!$A$2:$A$6843,0),MATCH(AF$104,NoSettings!$C$1:$AG$1,0))</f>
        <v>17922000000000</v>
      </c>
      <c r="AG127" s="36">
        <f>INDEX(NoSettings!$C$2:$AG$6843,MATCH($E127,NoSettings!$A$2:$A$6843,0),MATCH(AG$104,NoSettings!$C$1:$AG$1,0))</f>
        <v>16194700000000</v>
      </c>
      <c r="AH127" s="36">
        <f>INDEX(NoSettings!$C$2:$AG$6843,MATCH($E127,NoSettings!$A$2:$A$6843,0),MATCH(AH$104,NoSettings!$C$1:$AG$1,0))</f>
        <v>15209000000000</v>
      </c>
      <c r="AI127" s="36">
        <f>INDEX(NoSettings!$C$2:$AG$6843,MATCH($E127,NoSettings!$A$2:$A$6843,0),MATCH(AI$104,NoSettings!$C$1:$AG$1,0))</f>
        <v>14289500000000</v>
      </c>
      <c r="AJ127" s="36">
        <f>INDEX(NoSettings!$C$2:$AG$6843,MATCH($E127,NoSettings!$A$2:$A$6843,0),MATCH(AJ$104,NoSettings!$C$1:$AG$1,0))</f>
        <v>13439000000000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4419510000000</v>
      </c>
      <c r="G128" s="36">
        <f>INDEX(NoSettings!$C$2:$AG$6843,MATCH($E128,NoSettings!$A$2:$A$6843,0),MATCH(G$104,NoSettings!$C$1:$AG$1,0))</f>
        <v>4854400000000</v>
      </c>
      <c r="H128" s="36">
        <f>INDEX(NoSettings!$C$2:$AG$6843,MATCH($E128,NoSettings!$A$2:$A$6843,0),MATCH(H$104,NoSettings!$C$1:$AG$1,0))</f>
        <v>4655560000000</v>
      </c>
      <c r="I128" s="36">
        <f>INDEX(NoSettings!$C$2:$AG$6843,MATCH($E128,NoSettings!$A$2:$A$6843,0),MATCH(I$104,NoSettings!$C$1:$AG$1,0))</f>
        <v>4087500000000</v>
      </c>
      <c r="J128" s="36">
        <f>INDEX(NoSettings!$C$2:$AG$6843,MATCH($E128,NoSettings!$A$2:$A$6843,0),MATCH(J$104,NoSettings!$C$1:$AG$1,0))</f>
        <v>3875480000000</v>
      </c>
      <c r="K128" s="36">
        <f>INDEX(NoSettings!$C$2:$AG$6843,MATCH($E128,NoSettings!$A$2:$A$6843,0),MATCH(K$104,NoSettings!$C$1:$AG$1,0))</f>
        <v>3652650000000</v>
      </c>
      <c r="L128" s="36">
        <f>INDEX(NoSettings!$C$2:$AG$6843,MATCH($E128,NoSettings!$A$2:$A$6843,0),MATCH(L$104,NoSettings!$C$1:$AG$1,0))</f>
        <v>3471780000000</v>
      </c>
      <c r="M128" s="36">
        <f>INDEX(NoSettings!$C$2:$AG$6843,MATCH($E128,NoSettings!$A$2:$A$6843,0),MATCH(M$104,NoSettings!$C$1:$AG$1,0))</f>
        <v>3381540000000</v>
      </c>
      <c r="N128" s="36">
        <f>INDEX(NoSettings!$C$2:$AG$6843,MATCH($E128,NoSettings!$A$2:$A$6843,0),MATCH(N$104,NoSettings!$C$1:$AG$1,0))</f>
        <v>3247110000000</v>
      </c>
      <c r="O128" s="36">
        <f>INDEX(NoSettings!$C$2:$AG$6843,MATCH($E128,NoSettings!$A$2:$A$6843,0),MATCH(O$104,NoSettings!$C$1:$AG$1,0))</f>
        <v>3113040000000</v>
      </c>
      <c r="P128" s="36">
        <f>INDEX(NoSettings!$C$2:$AG$6843,MATCH($E128,NoSettings!$A$2:$A$6843,0),MATCH(P$104,NoSettings!$C$1:$AG$1,0))</f>
        <v>2972790000000</v>
      </c>
      <c r="Q128" s="36">
        <f>INDEX(NoSettings!$C$2:$AG$6843,MATCH($E128,NoSettings!$A$2:$A$6843,0),MATCH(Q$104,NoSettings!$C$1:$AG$1,0))</f>
        <v>2820150000000</v>
      </c>
      <c r="R128" s="36">
        <f>INDEX(NoSettings!$C$2:$AG$6843,MATCH($E128,NoSettings!$A$2:$A$6843,0),MATCH(R$104,NoSettings!$C$1:$AG$1,0))</f>
        <v>2702590000000</v>
      </c>
      <c r="S128" s="36">
        <f>INDEX(NoSettings!$C$2:$AG$6843,MATCH($E128,NoSettings!$A$2:$A$6843,0),MATCH(S$104,NoSettings!$C$1:$AG$1,0))</f>
        <v>2516080000000</v>
      </c>
      <c r="T128" s="36">
        <f>INDEX(NoSettings!$C$2:$AG$6843,MATCH($E128,NoSettings!$A$2:$A$6843,0),MATCH(T$104,NoSettings!$C$1:$AG$1,0))</f>
        <v>2367970000000</v>
      </c>
      <c r="U128" s="36">
        <f>INDEX(NoSettings!$C$2:$AG$6843,MATCH($E128,NoSettings!$A$2:$A$6843,0),MATCH(U$104,NoSettings!$C$1:$AG$1,0))</f>
        <v>2165220000000</v>
      </c>
      <c r="V128" s="36">
        <f>INDEX(NoSettings!$C$2:$AG$6843,MATCH($E128,NoSettings!$A$2:$A$6843,0),MATCH(V$104,NoSettings!$C$1:$AG$1,0))</f>
        <v>1986780000000</v>
      </c>
      <c r="W128" s="36">
        <f>INDEX(NoSettings!$C$2:$AG$6843,MATCH($E128,NoSettings!$A$2:$A$6843,0),MATCH(W$104,NoSettings!$C$1:$AG$1,0))</f>
        <v>1792800000000</v>
      </c>
      <c r="X128" s="36">
        <f>INDEX(NoSettings!$C$2:$AG$6843,MATCH($E128,NoSettings!$A$2:$A$6843,0),MATCH(X$104,NoSettings!$C$1:$AG$1,0))</f>
        <v>1677240000000</v>
      </c>
      <c r="Y128" s="36">
        <f>INDEX(NoSettings!$C$2:$AG$6843,MATCH($E128,NoSettings!$A$2:$A$6843,0),MATCH(Y$104,NoSettings!$C$1:$AG$1,0))</f>
        <v>1525880000000</v>
      </c>
      <c r="Z128" s="36">
        <f>INDEX(NoSettings!$C$2:$AG$6843,MATCH($E128,NoSettings!$A$2:$A$6843,0),MATCH(Z$104,NoSettings!$C$1:$AG$1,0))</f>
        <v>1352180000000</v>
      </c>
      <c r="AA128" s="36">
        <f>INDEX(NoSettings!$C$2:$AG$6843,MATCH($E128,NoSettings!$A$2:$A$6843,0),MATCH(AA$104,NoSettings!$C$1:$AG$1,0))</f>
        <v>1202910000000</v>
      </c>
      <c r="AB128" s="36">
        <f>INDEX(NoSettings!$C$2:$AG$6843,MATCH($E128,NoSettings!$A$2:$A$6843,0),MATCH(AB$104,NoSettings!$C$1:$AG$1,0))</f>
        <v>1124390000000</v>
      </c>
      <c r="AC128" s="36">
        <f>INDEX(NoSettings!$C$2:$AG$6843,MATCH($E128,NoSettings!$A$2:$A$6843,0),MATCH(AC$104,NoSettings!$C$1:$AG$1,0))</f>
        <v>1007840000000</v>
      </c>
      <c r="AD128" s="36">
        <f>INDEX(NoSettings!$C$2:$AG$6843,MATCH($E128,NoSettings!$A$2:$A$6843,0),MATCH(AD$104,NoSettings!$C$1:$AG$1,0))</f>
        <v>889761000000</v>
      </c>
      <c r="AE128" s="36">
        <f>INDEX(NoSettings!$C$2:$AG$6843,MATCH($E128,NoSettings!$A$2:$A$6843,0),MATCH(AE$104,NoSettings!$C$1:$AG$1,0))</f>
        <v>799686000000</v>
      </c>
      <c r="AF128" s="36">
        <f>INDEX(NoSettings!$C$2:$AG$6843,MATCH($E128,NoSettings!$A$2:$A$6843,0),MATCH(AF$104,NoSettings!$C$1:$AG$1,0))</f>
        <v>735268000000</v>
      </c>
      <c r="AG128" s="36">
        <f>INDEX(NoSettings!$C$2:$AG$6843,MATCH($E128,NoSettings!$A$2:$A$6843,0),MATCH(AG$104,NoSettings!$C$1:$AG$1,0))</f>
        <v>713105000000</v>
      </c>
      <c r="AH128" s="36">
        <f>INDEX(NoSettings!$C$2:$AG$6843,MATCH($E128,NoSettings!$A$2:$A$6843,0),MATCH(AH$104,NoSettings!$C$1:$AG$1,0))</f>
        <v>675084000000</v>
      </c>
      <c r="AI128" s="36">
        <f>INDEX(NoSettings!$C$2:$AG$6843,MATCH($E128,NoSettings!$A$2:$A$6843,0),MATCH(AI$104,NoSettings!$C$1:$AG$1,0))</f>
        <v>641126000000</v>
      </c>
      <c r="AJ128" s="36">
        <f>INDEX(NoSettings!$C$2:$AG$6843,MATCH($E128,NoSettings!$A$2:$A$6843,0),MATCH(AJ$104,NoSettings!$C$1:$AG$1,0))</f>
        <v>608371000000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5828600000000</v>
      </c>
      <c r="G129" s="36">
        <f>INDEX(NoSettings!$C$2:$AG$6843,MATCH($E129,NoSettings!$A$2:$A$6843,0),MATCH(G$104,NoSettings!$C$1:$AG$1,0))</f>
        <v>5346170000000</v>
      </c>
      <c r="H129" s="36">
        <f>INDEX(NoSettings!$C$2:$AG$6843,MATCH($E129,NoSettings!$A$2:$A$6843,0),MATCH(H$104,NoSettings!$C$1:$AG$1,0))</f>
        <v>4886940000000</v>
      </c>
      <c r="I129" s="36">
        <f>INDEX(NoSettings!$C$2:$AG$6843,MATCH($E129,NoSettings!$A$2:$A$6843,0),MATCH(I$104,NoSettings!$C$1:$AG$1,0))</f>
        <v>4449880000000</v>
      </c>
      <c r="J129" s="36">
        <f>INDEX(NoSettings!$C$2:$AG$6843,MATCH($E129,NoSettings!$A$2:$A$6843,0),MATCH(J$104,NoSettings!$C$1:$AG$1,0))</f>
        <v>4033370000000</v>
      </c>
      <c r="K129" s="36">
        <f>INDEX(NoSettings!$C$2:$AG$6843,MATCH($E129,NoSettings!$A$2:$A$6843,0),MATCH(K$104,NoSettings!$C$1:$AG$1,0))</f>
        <v>3679100000000</v>
      </c>
      <c r="L129" s="36">
        <f>INDEX(NoSettings!$C$2:$AG$6843,MATCH($E129,NoSettings!$A$2:$A$6843,0),MATCH(L$104,NoSettings!$C$1:$AG$1,0))</f>
        <v>3287920000000</v>
      </c>
      <c r="M129" s="36">
        <f>INDEX(NoSettings!$C$2:$AG$6843,MATCH($E129,NoSettings!$A$2:$A$6843,0),MATCH(M$104,NoSettings!$C$1:$AG$1,0))</f>
        <v>2953030000000</v>
      </c>
      <c r="N129" s="36">
        <f>INDEX(NoSettings!$C$2:$AG$6843,MATCH($E129,NoSettings!$A$2:$A$6843,0),MATCH(N$104,NoSettings!$C$1:$AG$1,0))</f>
        <v>2625270000000</v>
      </c>
      <c r="O129" s="36">
        <f>INDEX(NoSettings!$C$2:$AG$6843,MATCH($E129,NoSettings!$A$2:$A$6843,0),MATCH(O$104,NoSettings!$C$1:$AG$1,0))</f>
        <v>2303630000000</v>
      </c>
      <c r="P129" s="36">
        <f>INDEX(NoSettings!$C$2:$AG$6843,MATCH($E129,NoSettings!$A$2:$A$6843,0),MATCH(P$104,NoSettings!$C$1:$AG$1,0))</f>
        <v>1988800000000</v>
      </c>
      <c r="Q129" s="36">
        <f>INDEX(NoSettings!$C$2:$AG$6843,MATCH($E129,NoSettings!$A$2:$A$6843,0),MATCH(Q$104,NoSettings!$C$1:$AG$1,0))</f>
        <v>1680730000000</v>
      </c>
      <c r="R129" s="36">
        <f>INDEX(NoSettings!$C$2:$AG$6843,MATCH($E129,NoSettings!$A$2:$A$6843,0),MATCH(R$104,NoSettings!$C$1:$AG$1,0))</f>
        <v>1405670000000</v>
      </c>
      <c r="S129" s="36">
        <f>INDEX(NoSettings!$C$2:$AG$6843,MATCH($E129,NoSettings!$A$2:$A$6843,0),MATCH(S$104,NoSettings!$C$1:$AG$1,0))</f>
        <v>1301510000000</v>
      </c>
      <c r="T129" s="36">
        <f>INDEX(NoSettings!$C$2:$AG$6843,MATCH($E129,NoSettings!$A$2:$A$6843,0),MATCH(T$104,NoSettings!$C$1:$AG$1,0))</f>
        <v>1213010000000</v>
      </c>
      <c r="U129" s="36">
        <f>INDEX(NoSettings!$C$2:$AG$6843,MATCH($E129,NoSettings!$A$2:$A$6843,0),MATCH(U$104,NoSettings!$C$1:$AG$1,0))</f>
        <v>1124050000000</v>
      </c>
      <c r="V129" s="36">
        <f>INDEX(NoSettings!$C$2:$AG$6843,MATCH($E129,NoSettings!$A$2:$A$6843,0),MATCH(V$104,NoSettings!$C$1:$AG$1,0))</f>
        <v>1035410000000</v>
      </c>
      <c r="W129" s="36">
        <f>INDEX(NoSettings!$C$2:$AG$6843,MATCH($E129,NoSettings!$A$2:$A$6843,0),MATCH(W$104,NoSettings!$C$1:$AG$1,0))</f>
        <v>926837000000</v>
      </c>
      <c r="X129" s="36">
        <f>INDEX(NoSettings!$C$2:$AG$6843,MATCH($E129,NoSettings!$A$2:$A$6843,0),MATCH(X$104,NoSettings!$C$1:$AG$1,0))</f>
        <v>863373000000</v>
      </c>
      <c r="Y129" s="36">
        <f>INDEX(NoSettings!$C$2:$AG$6843,MATCH($E129,NoSettings!$A$2:$A$6843,0),MATCH(Y$104,NoSettings!$C$1:$AG$1,0))</f>
        <v>784134000000</v>
      </c>
      <c r="Z129" s="36">
        <f>INDEX(NoSettings!$C$2:$AG$6843,MATCH($E129,NoSettings!$A$2:$A$6843,0),MATCH(Z$104,NoSettings!$C$1:$AG$1,0))</f>
        <v>710197000000</v>
      </c>
      <c r="AA129" s="36">
        <f>INDEX(NoSettings!$C$2:$AG$6843,MATCH($E129,NoSettings!$A$2:$A$6843,0),MATCH(AA$104,NoSettings!$C$1:$AG$1,0))</f>
        <v>642310000000</v>
      </c>
      <c r="AB129" s="36">
        <f>INDEX(NoSettings!$C$2:$AG$6843,MATCH($E129,NoSettings!$A$2:$A$6843,0),MATCH(AB$104,NoSettings!$C$1:$AG$1,0))</f>
        <v>597053000000</v>
      </c>
      <c r="AC129" s="36">
        <f>INDEX(NoSettings!$C$2:$AG$6843,MATCH($E129,NoSettings!$A$2:$A$6843,0),MATCH(AC$104,NoSettings!$C$1:$AG$1,0))</f>
        <v>539786000000</v>
      </c>
      <c r="AD129" s="36">
        <f>INDEX(NoSettings!$C$2:$AG$6843,MATCH($E129,NoSettings!$A$2:$A$6843,0),MATCH(AD$104,NoSettings!$C$1:$AG$1,0))</f>
        <v>487873000000</v>
      </c>
      <c r="AE129" s="36">
        <f>INDEX(NoSettings!$C$2:$AG$6843,MATCH($E129,NoSettings!$A$2:$A$6843,0),MATCH(AE$104,NoSettings!$C$1:$AG$1,0))</f>
        <v>455692000000</v>
      </c>
      <c r="AF129" s="36">
        <f>INDEX(NoSettings!$C$2:$AG$6843,MATCH($E129,NoSettings!$A$2:$A$6843,0),MATCH(AF$104,NoSettings!$C$1:$AG$1,0))</f>
        <v>426351000000</v>
      </c>
      <c r="AG129" s="36">
        <f>INDEX(NoSettings!$C$2:$AG$6843,MATCH($E129,NoSettings!$A$2:$A$6843,0),MATCH(AG$104,NoSettings!$C$1:$AG$1,0))</f>
        <v>385401000000</v>
      </c>
      <c r="AH129" s="36">
        <f>INDEX(NoSettings!$C$2:$AG$6843,MATCH($E129,NoSettings!$A$2:$A$6843,0),MATCH(AH$104,NoSettings!$C$1:$AG$1,0))</f>
        <v>361172000000</v>
      </c>
      <c r="AI129" s="36">
        <f>INDEX(NoSettings!$C$2:$AG$6843,MATCH($E129,NoSettings!$A$2:$A$6843,0),MATCH(AI$104,NoSettings!$C$1:$AG$1,0))</f>
        <v>338678000000</v>
      </c>
      <c r="AJ129" s="36">
        <f>INDEX(NoSettings!$C$2:$AG$6843,MATCH($E129,NoSettings!$A$2:$A$6843,0),MATCH(AJ$104,NoSettings!$C$1:$AG$1,0))</f>
        <v>317804000000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4563490000000</v>
      </c>
      <c r="G130" s="36">
        <f>INDEX(NoSettings!$C$2:$AG$6843,MATCH($E130,NoSettings!$A$2:$A$6843,0),MATCH(G$104,NoSettings!$C$1:$AG$1,0))</f>
        <v>4158940000000</v>
      </c>
      <c r="H130" s="36">
        <f>INDEX(NoSettings!$C$2:$AG$6843,MATCH($E130,NoSettings!$A$2:$A$6843,0),MATCH(H$104,NoSettings!$C$1:$AG$1,0))</f>
        <v>3801690000000</v>
      </c>
      <c r="I130" s="36">
        <f>INDEX(NoSettings!$C$2:$AG$6843,MATCH($E130,NoSettings!$A$2:$A$6843,0),MATCH(I$104,NoSettings!$C$1:$AG$1,0))</f>
        <v>3476340000000</v>
      </c>
      <c r="J130" s="36">
        <f>INDEX(NoSettings!$C$2:$AG$6843,MATCH($E130,NoSettings!$A$2:$A$6843,0),MATCH(J$104,NoSettings!$C$1:$AG$1,0))</f>
        <v>3151730000000</v>
      </c>
      <c r="K130" s="36">
        <f>INDEX(NoSettings!$C$2:$AG$6843,MATCH($E130,NoSettings!$A$2:$A$6843,0),MATCH(K$104,NoSettings!$C$1:$AG$1,0))</f>
        <v>2877710000000</v>
      </c>
      <c r="L130" s="36">
        <f>INDEX(NoSettings!$C$2:$AG$6843,MATCH($E130,NoSettings!$A$2:$A$6843,0),MATCH(L$104,NoSettings!$C$1:$AG$1,0))</f>
        <v>2571290000000</v>
      </c>
      <c r="M130" s="36">
        <f>INDEX(NoSettings!$C$2:$AG$6843,MATCH($E130,NoSettings!$A$2:$A$6843,0),MATCH(M$104,NoSettings!$C$1:$AG$1,0))</f>
        <v>2307490000000</v>
      </c>
      <c r="N130" s="36">
        <f>INDEX(NoSettings!$C$2:$AG$6843,MATCH($E130,NoSettings!$A$2:$A$6843,0),MATCH(N$104,NoSettings!$C$1:$AG$1,0))</f>
        <v>2050720000000</v>
      </c>
      <c r="O130" s="36">
        <f>INDEX(NoSettings!$C$2:$AG$6843,MATCH($E130,NoSettings!$A$2:$A$6843,0),MATCH(O$104,NoSettings!$C$1:$AG$1,0))</f>
        <v>1798710000000</v>
      </c>
      <c r="P130" s="36">
        <f>INDEX(NoSettings!$C$2:$AG$6843,MATCH($E130,NoSettings!$A$2:$A$6843,0),MATCH(P$104,NoSettings!$C$1:$AG$1,0))</f>
        <v>1552190000000</v>
      </c>
      <c r="Q130" s="36">
        <f>INDEX(NoSettings!$C$2:$AG$6843,MATCH($E130,NoSettings!$A$2:$A$6843,0),MATCH(Q$104,NoSettings!$C$1:$AG$1,0))</f>
        <v>1311250000000</v>
      </c>
      <c r="R130" s="36">
        <f>INDEX(NoSettings!$C$2:$AG$6843,MATCH($E130,NoSettings!$A$2:$A$6843,0),MATCH(R$104,NoSettings!$C$1:$AG$1,0))</f>
        <v>1096340000000</v>
      </c>
      <c r="S130" s="36">
        <f>INDEX(NoSettings!$C$2:$AG$6843,MATCH($E130,NoSettings!$A$2:$A$6843,0),MATCH(S$104,NoSettings!$C$1:$AG$1,0))</f>
        <v>1014730000000</v>
      </c>
      <c r="T130" s="36">
        <f>INDEX(NoSettings!$C$2:$AG$6843,MATCH($E130,NoSettings!$A$2:$A$6843,0),MATCH(T$104,NoSettings!$C$1:$AG$1,0))</f>
        <v>945517000000</v>
      </c>
      <c r="U130" s="36">
        <f>INDEX(NoSettings!$C$2:$AG$6843,MATCH($E130,NoSettings!$A$2:$A$6843,0),MATCH(U$104,NoSettings!$C$1:$AG$1,0))</f>
        <v>876982000000</v>
      </c>
      <c r="V130" s="36">
        <f>INDEX(NoSettings!$C$2:$AG$6843,MATCH($E130,NoSettings!$A$2:$A$6843,0),MATCH(V$104,NoSettings!$C$1:$AG$1,0))</f>
        <v>808223000000</v>
      </c>
      <c r="W130" s="36">
        <f>INDEX(NoSettings!$C$2:$AG$6843,MATCH($E130,NoSettings!$A$2:$A$6843,0),MATCH(W$104,NoSettings!$C$1:$AG$1,0))</f>
        <v>723457000000</v>
      </c>
      <c r="X130" s="36">
        <f>INDEX(NoSettings!$C$2:$AG$6843,MATCH($E130,NoSettings!$A$2:$A$6843,0),MATCH(X$104,NoSettings!$C$1:$AG$1,0))</f>
        <v>673991000000</v>
      </c>
      <c r="Y130" s="36">
        <f>INDEX(NoSettings!$C$2:$AG$6843,MATCH($E130,NoSettings!$A$2:$A$6843,0),MATCH(Y$104,NoSettings!$C$1:$AG$1,0))</f>
        <v>612235000000</v>
      </c>
      <c r="Z130" s="36">
        <f>INDEX(NoSettings!$C$2:$AG$6843,MATCH($E130,NoSettings!$A$2:$A$6843,0),MATCH(Z$104,NoSettings!$C$1:$AG$1,0))</f>
        <v>555205000000</v>
      </c>
      <c r="AA130" s="36">
        <f>INDEX(NoSettings!$C$2:$AG$6843,MATCH($E130,NoSettings!$A$2:$A$6843,0),MATCH(AA$104,NoSettings!$C$1:$AG$1,0))</f>
        <v>502619000000</v>
      </c>
      <c r="AB130" s="36">
        <f>INDEX(NoSettings!$C$2:$AG$6843,MATCH($E130,NoSettings!$A$2:$A$6843,0),MATCH(AB$104,NoSettings!$C$1:$AG$1,0))</f>
        <v>467177000000</v>
      </c>
      <c r="AC130" s="36">
        <f>INDEX(NoSettings!$C$2:$AG$6843,MATCH($E130,NoSettings!$A$2:$A$6843,0),MATCH(AC$104,NoSettings!$C$1:$AG$1,0))</f>
        <v>422610000000</v>
      </c>
      <c r="AD130" s="36">
        <f>INDEX(NoSettings!$C$2:$AG$6843,MATCH($E130,NoSettings!$A$2:$A$6843,0),MATCH(AD$104,NoSettings!$C$1:$AG$1,0))</f>
        <v>382429000000</v>
      </c>
      <c r="AE130" s="36">
        <f>INDEX(NoSettings!$C$2:$AG$6843,MATCH($E130,NoSettings!$A$2:$A$6843,0),MATCH(AE$104,NoSettings!$C$1:$AG$1,0))</f>
        <v>357842000000</v>
      </c>
      <c r="AF130" s="36">
        <f>INDEX(NoSettings!$C$2:$AG$6843,MATCH($E130,NoSettings!$A$2:$A$6843,0),MATCH(AF$104,NoSettings!$C$1:$AG$1,0))</f>
        <v>335086000000</v>
      </c>
      <c r="AG130" s="36">
        <f>INDEX(NoSettings!$C$2:$AG$6843,MATCH($E130,NoSettings!$A$2:$A$6843,0),MATCH(AG$104,NoSettings!$C$1:$AG$1,0))</f>
        <v>302029000000</v>
      </c>
      <c r="AH130" s="36">
        <f>INDEX(NoSettings!$C$2:$AG$6843,MATCH($E130,NoSettings!$A$2:$A$6843,0),MATCH(AH$104,NoSettings!$C$1:$AG$1,0))</f>
        <v>282945000000</v>
      </c>
      <c r="AI130" s="36">
        <f>INDEX(NoSettings!$C$2:$AG$6843,MATCH($E130,NoSettings!$A$2:$A$6843,0),MATCH(AI$104,NoSettings!$C$1:$AG$1,0))</f>
        <v>265201000000</v>
      </c>
      <c r="AJ130" s="36">
        <f>INDEX(NoSettings!$C$2:$AG$6843,MATCH($E130,NoSettings!$A$2:$A$6843,0),MATCH(AJ$104,NoSettings!$C$1:$AG$1,0))</f>
        <v>248760000000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205366000000</v>
      </c>
      <c r="G131" s="36">
        <f>INDEX(NoSettings!$C$2:$AG$6843,MATCH($E131,NoSettings!$A$2:$A$6843,0),MATCH(G$104,NoSettings!$C$1:$AG$1,0))</f>
        <v>215196000000</v>
      </c>
      <c r="H131" s="36">
        <f>INDEX(NoSettings!$C$2:$AG$6843,MATCH($E131,NoSettings!$A$2:$A$6843,0),MATCH(H$104,NoSettings!$C$1:$AG$1,0))</f>
        <v>196711000000</v>
      </c>
      <c r="I131" s="36">
        <f>INDEX(NoSettings!$C$2:$AG$6843,MATCH($E131,NoSettings!$A$2:$A$6843,0),MATCH(I$104,NoSettings!$C$1:$AG$1,0))</f>
        <v>164472000000</v>
      </c>
      <c r="J131" s="36">
        <f>INDEX(NoSettings!$C$2:$AG$6843,MATCH($E131,NoSettings!$A$2:$A$6843,0),MATCH(J$104,NoSettings!$C$1:$AG$1,0))</f>
        <v>148298000000</v>
      </c>
      <c r="K131" s="36">
        <f>INDEX(NoSettings!$C$2:$AG$6843,MATCH($E131,NoSettings!$A$2:$A$6843,0),MATCH(K$104,NoSettings!$C$1:$AG$1,0))</f>
        <v>132463000000</v>
      </c>
      <c r="L131" s="36">
        <f>INDEX(NoSettings!$C$2:$AG$6843,MATCH($E131,NoSettings!$A$2:$A$6843,0),MATCH(L$104,NoSettings!$C$1:$AG$1,0))</f>
        <v>118827000000</v>
      </c>
      <c r="M131" s="36">
        <f>INDEX(NoSettings!$C$2:$AG$6843,MATCH($E131,NoSettings!$A$2:$A$6843,0),MATCH(M$104,NoSettings!$C$1:$AG$1,0))</f>
        <v>108627000000</v>
      </c>
      <c r="N131" s="36">
        <f>INDEX(NoSettings!$C$2:$AG$6843,MATCH($E131,NoSettings!$A$2:$A$6843,0),MATCH(N$104,NoSettings!$C$1:$AG$1,0))</f>
        <v>97224700000</v>
      </c>
      <c r="O131" s="36">
        <f>INDEX(NoSettings!$C$2:$AG$6843,MATCH($E131,NoSettings!$A$2:$A$6843,0),MATCH(O$104,NoSettings!$C$1:$AG$1,0))</f>
        <v>86079700000</v>
      </c>
      <c r="P131" s="36">
        <f>INDEX(NoSettings!$C$2:$AG$6843,MATCH($E131,NoSettings!$A$2:$A$6843,0),MATCH(P$104,NoSettings!$C$1:$AG$1,0))</f>
        <v>75018100000</v>
      </c>
      <c r="Q131" s="36">
        <f>INDEX(NoSettings!$C$2:$AG$6843,MATCH($E131,NoSettings!$A$2:$A$6843,0),MATCH(Q$104,NoSettings!$C$1:$AG$1,0))</f>
        <v>63900300000</v>
      </c>
      <c r="R131" s="36">
        <f>INDEX(NoSettings!$C$2:$AG$6843,MATCH($E131,NoSettings!$A$2:$A$6843,0),MATCH(R$104,NoSettings!$C$1:$AG$1,0))</f>
        <v>53754700000</v>
      </c>
      <c r="S131" s="36">
        <f>INDEX(NoSettings!$C$2:$AG$6843,MATCH($E131,NoSettings!$A$2:$A$6843,0),MATCH(S$104,NoSettings!$C$1:$AG$1,0))</f>
        <v>50142700000</v>
      </c>
      <c r="T131" s="36">
        <f>INDEX(NoSettings!$C$2:$AG$6843,MATCH($E131,NoSettings!$A$2:$A$6843,0),MATCH(T$104,NoSettings!$C$1:$AG$1,0))</f>
        <v>46943900000</v>
      </c>
      <c r="U131" s="36">
        <f>INDEX(NoSettings!$C$2:$AG$6843,MATCH($E131,NoSettings!$A$2:$A$6843,0),MATCH(U$104,NoSettings!$C$1:$AG$1,0))</f>
        <v>42692800000</v>
      </c>
      <c r="V131" s="36">
        <f>INDEX(NoSettings!$C$2:$AG$6843,MATCH($E131,NoSettings!$A$2:$A$6843,0),MATCH(V$104,NoSettings!$C$1:$AG$1,0))</f>
        <v>38927100000</v>
      </c>
      <c r="W131" s="36">
        <f>INDEX(NoSettings!$C$2:$AG$6843,MATCH($E131,NoSettings!$A$2:$A$6843,0),MATCH(W$104,NoSettings!$C$1:$AG$1,0))</f>
        <v>34864200000</v>
      </c>
      <c r="X131" s="36">
        <f>INDEX(NoSettings!$C$2:$AG$6843,MATCH($E131,NoSettings!$A$2:$A$6843,0),MATCH(X$104,NoSettings!$C$1:$AG$1,0))</f>
        <v>32404600000</v>
      </c>
      <c r="Y131" s="36">
        <f>INDEX(NoSettings!$C$2:$AG$6843,MATCH($E131,NoSettings!$A$2:$A$6843,0),MATCH(Y$104,NoSettings!$C$1:$AG$1,0))</f>
        <v>29329800000</v>
      </c>
      <c r="Z131" s="36">
        <f>INDEX(NoSettings!$C$2:$AG$6843,MATCH($E131,NoSettings!$A$2:$A$6843,0),MATCH(Z$104,NoSettings!$C$1:$AG$1,0))</f>
        <v>25865200000</v>
      </c>
      <c r="AA131" s="36">
        <f>INDEX(NoSettings!$C$2:$AG$6843,MATCH($E131,NoSettings!$A$2:$A$6843,0),MATCH(AA$104,NoSettings!$C$1:$AG$1,0))</f>
        <v>22907300000</v>
      </c>
      <c r="AB131" s="36">
        <f>INDEX(NoSettings!$C$2:$AG$6843,MATCH($E131,NoSettings!$A$2:$A$6843,0),MATCH(AB$104,NoSettings!$C$1:$AG$1,0))</f>
        <v>21321700000</v>
      </c>
      <c r="AC131" s="36">
        <f>INDEX(NoSettings!$C$2:$AG$6843,MATCH($E131,NoSettings!$A$2:$A$6843,0),MATCH(AC$104,NoSettings!$C$1:$AG$1,0))</f>
        <v>19033700000</v>
      </c>
      <c r="AD131" s="36">
        <f>INDEX(NoSettings!$C$2:$AG$6843,MATCH($E131,NoSettings!$A$2:$A$6843,0),MATCH(AD$104,NoSettings!$C$1:$AG$1,0))</f>
        <v>16740000000</v>
      </c>
      <c r="AE131" s="36">
        <f>INDEX(NoSettings!$C$2:$AG$6843,MATCH($E131,NoSettings!$A$2:$A$6843,0),MATCH(AE$104,NoSettings!$C$1:$AG$1,0))</f>
        <v>14996900000</v>
      </c>
      <c r="AF131" s="36">
        <f>INDEX(NoSettings!$C$2:$AG$6843,MATCH($E131,NoSettings!$A$2:$A$6843,0),MATCH(AF$104,NoSettings!$C$1:$AG$1,0))</f>
        <v>13747300000</v>
      </c>
      <c r="AG131" s="36">
        <f>INDEX(NoSettings!$C$2:$AG$6843,MATCH($E131,NoSettings!$A$2:$A$6843,0),MATCH(AG$104,NoSettings!$C$1:$AG$1,0))</f>
        <v>13299300000</v>
      </c>
      <c r="AH131" s="36">
        <f>INDEX(NoSettings!$C$2:$AG$6843,MATCH($E131,NoSettings!$A$2:$A$6843,0),MATCH(AH$104,NoSettings!$C$1:$AG$1,0))</f>
        <v>12559100000</v>
      </c>
      <c r="AI131" s="36">
        <f>INDEX(NoSettings!$C$2:$AG$6843,MATCH($E131,NoSettings!$A$2:$A$6843,0),MATCH(AI$104,NoSettings!$C$1:$AG$1,0))</f>
        <v>11898800000</v>
      </c>
      <c r="AJ131" s="36">
        <f>INDEX(NoSettings!$C$2:$AG$6843,MATCH($E131,NoSettings!$A$2:$A$6843,0),MATCH(AJ$104,NoSettings!$C$1:$AG$1,0))</f>
        <v>11261100000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27810500000000</v>
      </c>
      <c r="G132" s="36">
        <f>INDEX(NoSettings!$C$2:$AG$6843,MATCH($E132,NoSettings!$A$2:$A$6843,0),MATCH(G$104,NoSettings!$C$1:$AG$1,0))</f>
        <v>25917700000000</v>
      </c>
      <c r="H132" s="36">
        <f>INDEX(NoSettings!$C$2:$AG$6843,MATCH($E132,NoSettings!$A$2:$A$6843,0),MATCH(H$104,NoSettings!$C$1:$AG$1,0))</f>
        <v>24090300000000</v>
      </c>
      <c r="I132" s="36">
        <f>INDEX(NoSettings!$C$2:$AG$6843,MATCH($E132,NoSettings!$A$2:$A$6843,0),MATCH(I$104,NoSettings!$C$1:$AG$1,0))</f>
        <v>22311700000000</v>
      </c>
      <c r="J132" s="36">
        <f>INDEX(NoSettings!$C$2:$AG$6843,MATCH($E132,NoSettings!$A$2:$A$6843,0),MATCH(J$104,NoSettings!$C$1:$AG$1,0))</f>
        <v>20576200000000</v>
      </c>
      <c r="K132" s="36">
        <f>INDEX(NoSettings!$C$2:$AG$6843,MATCH($E132,NoSettings!$A$2:$A$6843,0),MATCH(K$104,NoSettings!$C$1:$AG$1,0))</f>
        <v>19129300000000</v>
      </c>
      <c r="L132" s="36">
        <f>INDEX(NoSettings!$C$2:$AG$6843,MATCH($E132,NoSettings!$A$2:$A$6843,0),MATCH(L$104,NoSettings!$C$1:$AG$1,0))</f>
        <v>17461200000000</v>
      </c>
      <c r="M132" s="36">
        <f>INDEX(NoSettings!$C$2:$AG$6843,MATCH($E132,NoSettings!$A$2:$A$6843,0),MATCH(M$104,NoSettings!$C$1:$AG$1,0))</f>
        <v>16062800000000</v>
      </c>
      <c r="N132" s="36">
        <f>INDEX(NoSettings!$C$2:$AG$6843,MATCH($E132,NoSettings!$A$2:$A$6843,0),MATCH(N$104,NoSettings!$C$1:$AG$1,0))</f>
        <v>14680400000000</v>
      </c>
      <c r="O132" s="36">
        <f>INDEX(NoSettings!$C$2:$AG$6843,MATCH($E132,NoSettings!$A$2:$A$6843,0),MATCH(O$104,NoSettings!$C$1:$AG$1,0))</f>
        <v>13314300000000</v>
      </c>
      <c r="P132" s="36">
        <f>INDEX(NoSettings!$C$2:$AG$6843,MATCH($E132,NoSettings!$A$2:$A$6843,0),MATCH(P$104,NoSettings!$C$1:$AG$1,0))</f>
        <v>11961100000000</v>
      </c>
      <c r="Q132" s="36">
        <f>INDEX(NoSettings!$C$2:$AG$6843,MATCH($E132,NoSettings!$A$2:$A$6843,0),MATCH(Q$104,NoSettings!$C$1:$AG$1,0))</f>
        <v>10621500000000</v>
      </c>
      <c r="R132" s="36">
        <f>INDEX(NoSettings!$C$2:$AG$6843,MATCH($E132,NoSettings!$A$2:$A$6843,0),MATCH(R$104,NoSettings!$C$1:$AG$1,0))</f>
        <v>9469220000000</v>
      </c>
      <c r="S132" s="36">
        <f>INDEX(NoSettings!$C$2:$AG$6843,MATCH($E132,NoSettings!$A$2:$A$6843,0),MATCH(S$104,NoSettings!$C$1:$AG$1,0))</f>
        <v>8700600000000</v>
      </c>
      <c r="T132" s="36">
        <f>INDEX(NoSettings!$C$2:$AG$6843,MATCH($E132,NoSettings!$A$2:$A$6843,0),MATCH(T$104,NoSettings!$C$1:$AG$1,0))</f>
        <v>8101220000000</v>
      </c>
      <c r="U132" s="36">
        <f>INDEX(NoSettings!$C$2:$AG$6843,MATCH($E132,NoSettings!$A$2:$A$6843,0),MATCH(U$104,NoSettings!$C$1:$AG$1,0))</f>
        <v>7501270000000</v>
      </c>
      <c r="V132" s="36">
        <f>INDEX(NoSettings!$C$2:$AG$6843,MATCH($E132,NoSettings!$A$2:$A$6843,0),MATCH(V$104,NoSettings!$C$1:$AG$1,0))</f>
        <v>6915310000000</v>
      </c>
      <c r="W132" s="36">
        <f>INDEX(NoSettings!$C$2:$AG$6843,MATCH($E132,NoSettings!$A$2:$A$6843,0),MATCH(W$104,NoSettings!$C$1:$AG$1,0))</f>
        <v>6208470000000</v>
      </c>
      <c r="X132" s="36">
        <f>INDEX(NoSettings!$C$2:$AG$6843,MATCH($E132,NoSettings!$A$2:$A$6843,0),MATCH(X$104,NoSettings!$C$1:$AG$1,0))</f>
        <v>5799350000000</v>
      </c>
      <c r="Y132" s="36">
        <f>INDEX(NoSettings!$C$2:$AG$6843,MATCH($E132,NoSettings!$A$2:$A$6843,0),MATCH(Y$104,NoSettings!$C$1:$AG$1,0))</f>
        <v>5278650000000</v>
      </c>
      <c r="Z132" s="36">
        <f>INDEX(NoSettings!$C$2:$AG$6843,MATCH($E132,NoSettings!$A$2:$A$6843,0),MATCH(Z$104,NoSettings!$C$1:$AG$1,0))</f>
        <v>4792600000000</v>
      </c>
      <c r="AA132" s="36">
        <f>INDEX(NoSettings!$C$2:$AG$6843,MATCH($E132,NoSettings!$A$2:$A$6843,0),MATCH(AA$104,NoSettings!$C$1:$AG$1,0))</f>
        <v>4344200000000</v>
      </c>
      <c r="AB132" s="36">
        <f>INDEX(NoSettings!$C$2:$AG$6843,MATCH($E132,NoSettings!$A$2:$A$6843,0),MATCH(AB$104,NoSettings!$C$1:$AG$1,0))</f>
        <v>4044530000000</v>
      </c>
      <c r="AC132" s="36">
        <f>INDEX(NoSettings!$C$2:$AG$6843,MATCH($E132,NoSettings!$A$2:$A$6843,0),MATCH(AC$104,NoSettings!$C$1:$AG$1,0))</f>
        <v>3662550000000</v>
      </c>
      <c r="AD132" s="36">
        <f>INDEX(NoSettings!$C$2:$AG$6843,MATCH($E132,NoSettings!$A$2:$A$6843,0),MATCH(AD$104,NoSettings!$C$1:$AG$1,0))</f>
        <v>3315540000000</v>
      </c>
      <c r="AE132" s="36">
        <f>INDEX(NoSettings!$C$2:$AG$6843,MATCH($E132,NoSettings!$A$2:$A$6843,0),MATCH(AE$104,NoSettings!$C$1:$AG$1,0))</f>
        <v>3100480000000</v>
      </c>
      <c r="AF132" s="36">
        <f>INDEX(NoSettings!$C$2:$AG$6843,MATCH($E132,NoSettings!$A$2:$A$6843,0),MATCH(AF$104,NoSettings!$C$1:$AG$1,0))</f>
        <v>2904750000000</v>
      </c>
      <c r="AG132" s="36">
        <f>INDEX(NoSettings!$C$2:$AG$6843,MATCH($E132,NoSettings!$A$2:$A$6843,0),MATCH(AG$104,NoSettings!$C$1:$AG$1,0))</f>
        <v>2628880000000</v>
      </c>
      <c r="AH132" s="36">
        <f>INDEX(NoSettings!$C$2:$AG$6843,MATCH($E132,NoSettings!$A$2:$A$6843,0),MATCH(AH$104,NoSettings!$C$1:$AG$1,0))</f>
        <v>2466500000000</v>
      </c>
      <c r="AI132" s="36">
        <f>INDEX(NoSettings!$C$2:$AG$6843,MATCH($E132,NoSettings!$A$2:$A$6843,0),MATCH(AI$104,NoSettings!$C$1:$AG$1,0))</f>
        <v>2314880000000</v>
      </c>
      <c r="AJ132" s="36">
        <f>INDEX(NoSettings!$C$2:$AG$6843,MATCH($E132,NoSettings!$A$2:$A$6843,0),MATCH(AJ$104,NoSettings!$C$1:$AG$1,0))</f>
        <v>2174890000000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87834900000</v>
      </c>
      <c r="G133" s="36">
        <f>INDEX(NoSettings!$C$2:$AG$6843,MATCH($E133,NoSettings!$A$2:$A$6843,0),MATCH(G$104,NoSettings!$C$1:$AG$1,0))</f>
        <v>78555700000</v>
      </c>
      <c r="H133" s="36">
        <f>INDEX(NoSettings!$C$2:$AG$6843,MATCH($E133,NoSettings!$A$2:$A$6843,0),MATCH(H$104,NoSettings!$C$1:$AG$1,0))</f>
        <v>69907100000</v>
      </c>
      <c r="I133" s="36">
        <f>INDEX(NoSettings!$C$2:$AG$6843,MATCH($E133,NoSettings!$A$2:$A$6843,0),MATCH(I$104,NoSettings!$C$1:$AG$1,0))</f>
        <v>61993600000</v>
      </c>
      <c r="J133" s="36">
        <f>INDEX(NoSettings!$C$2:$AG$6843,MATCH($E133,NoSettings!$A$2:$A$6843,0),MATCH(J$104,NoSettings!$C$1:$AG$1,0))</f>
        <v>54570500000</v>
      </c>
      <c r="K133" s="36">
        <f>INDEX(NoSettings!$C$2:$AG$6843,MATCH($E133,NoSettings!$A$2:$A$6843,0),MATCH(K$104,NoSettings!$C$1:$AG$1,0))</f>
        <v>48342200000</v>
      </c>
      <c r="L133" s="36">
        <f>INDEX(NoSettings!$C$2:$AG$6843,MATCH($E133,NoSettings!$A$2:$A$6843,0),MATCH(L$104,NoSettings!$C$1:$AG$1,0))</f>
        <v>41814900000</v>
      </c>
      <c r="M133" s="36">
        <f>INDEX(NoSettings!$C$2:$AG$6843,MATCH($E133,NoSettings!$A$2:$A$6843,0),MATCH(M$104,NoSettings!$C$1:$AG$1,0))</f>
        <v>36289800000</v>
      </c>
      <c r="N133" s="36">
        <f>INDEX(NoSettings!$C$2:$AG$6843,MATCH($E133,NoSettings!$A$2:$A$6843,0),MATCH(N$104,NoSettings!$C$1:$AG$1,0))</f>
        <v>31150700000</v>
      </c>
      <c r="O133" s="36">
        <f>INDEX(NoSettings!$C$2:$AG$6843,MATCH($E133,NoSettings!$A$2:$A$6843,0),MATCH(O$104,NoSettings!$C$1:$AG$1,0))</f>
        <v>26455400000</v>
      </c>
      <c r="P133" s="36">
        <f>INDEX(NoSettings!$C$2:$AG$6843,MATCH($E133,NoSettings!$A$2:$A$6843,0),MATCH(P$104,NoSettings!$C$1:$AG$1,0))</f>
        <v>22032200000</v>
      </c>
      <c r="Q133" s="36">
        <f>INDEX(NoSettings!$C$2:$AG$6843,MATCH($E133,NoSettings!$A$2:$A$6843,0),MATCH(Q$104,NoSettings!$C$1:$AG$1,0))</f>
        <v>18137300000</v>
      </c>
      <c r="R133" s="36">
        <f>INDEX(NoSettings!$C$2:$AG$6843,MATCH($E133,NoSettings!$A$2:$A$6843,0),MATCH(R$104,NoSettings!$C$1:$AG$1,0))</f>
        <v>15002200000</v>
      </c>
      <c r="S133" s="36">
        <f>INDEX(NoSettings!$C$2:$AG$6843,MATCH($E133,NoSettings!$A$2:$A$6843,0),MATCH(S$104,NoSettings!$C$1:$AG$1,0))</f>
        <v>16256400000</v>
      </c>
      <c r="T133" s="36">
        <f>INDEX(NoSettings!$C$2:$AG$6843,MATCH($E133,NoSettings!$A$2:$A$6843,0),MATCH(T$104,NoSettings!$C$1:$AG$1,0))</f>
        <v>18091300000</v>
      </c>
      <c r="U133" s="36">
        <f>INDEX(NoSettings!$C$2:$AG$6843,MATCH($E133,NoSettings!$A$2:$A$6843,0),MATCH(U$104,NoSettings!$C$1:$AG$1,0))</f>
        <v>20090900000</v>
      </c>
      <c r="V133" s="36">
        <f>INDEX(NoSettings!$C$2:$AG$6843,MATCH($E133,NoSettings!$A$2:$A$6843,0),MATCH(V$104,NoSettings!$C$1:$AG$1,0))</f>
        <v>22213900000</v>
      </c>
      <c r="W133" s="36">
        <f>INDEX(NoSettings!$C$2:$AG$6843,MATCH($E133,NoSettings!$A$2:$A$6843,0),MATCH(W$104,NoSettings!$C$1:$AG$1,0))</f>
        <v>23710600000</v>
      </c>
      <c r="X133" s="36">
        <f>INDEX(NoSettings!$C$2:$AG$6843,MATCH($E133,NoSettings!$A$2:$A$6843,0),MATCH(X$104,NoSettings!$C$1:$AG$1,0))</f>
        <v>26139600000</v>
      </c>
      <c r="Y133" s="36">
        <f>INDEX(NoSettings!$C$2:$AG$6843,MATCH($E133,NoSettings!$A$2:$A$6843,0),MATCH(Y$104,NoSettings!$C$1:$AG$1,0))</f>
        <v>27829500000</v>
      </c>
      <c r="Z133" s="36">
        <f>INDEX(NoSettings!$C$2:$AG$6843,MATCH($E133,NoSettings!$A$2:$A$6843,0),MATCH(Z$104,NoSettings!$C$1:$AG$1,0))</f>
        <v>29221600000</v>
      </c>
      <c r="AA133" s="36">
        <f>INDEX(NoSettings!$C$2:$AG$6843,MATCH($E133,NoSettings!$A$2:$A$6843,0),MATCH(AA$104,NoSettings!$C$1:$AG$1,0))</f>
        <v>30226400000</v>
      </c>
      <c r="AB133" s="36">
        <f>INDEX(NoSettings!$C$2:$AG$6843,MATCH($E133,NoSettings!$A$2:$A$6843,0),MATCH(AB$104,NoSettings!$C$1:$AG$1,0))</f>
        <v>31654500000</v>
      </c>
      <c r="AC133" s="36">
        <f>INDEX(NoSettings!$C$2:$AG$6843,MATCH($E133,NoSettings!$A$2:$A$6843,0),MATCH(AC$104,NoSettings!$C$1:$AG$1,0))</f>
        <v>31861500000</v>
      </c>
      <c r="AD133" s="36">
        <f>INDEX(NoSettings!$C$2:$AG$6843,MATCH($E133,NoSettings!$A$2:$A$6843,0),MATCH(AD$104,NoSettings!$C$1:$AG$1,0))</f>
        <v>31624700000</v>
      </c>
      <c r="AE133" s="36">
        <f>INDEX(NoSettings!$C$2:$AG$6843,MATCH($E133,NoSettings!$A$2:$A$6843,0),MATCH(AE$104,NoSettings!$C$1:$AG$1,0))</f>
        <v>32125800000</v>
      </c>
      <c r="AF133" s="36">
        <f>INDEX(NoSettings!$C$2:$AG$6843,MATCH($E133,NoSettings!$A$2:$A$6843,0),MATCH(AF$104,NoSettings!$C$1:$AG$1,0))</f>
        <v>32394900000</v>
      </c>
      <c r="AG133" s="36">
        <f>INDEX(NoSettings!$C$2:$AG$6843,MATCH($E133,NoSettings!$A$2:$A$6843,0),MATCH(AG$104,NoSettings!$C$1:$AG$1,0))</f>
        <v>31254900000</v>
      </c>
      <c r="AH133" s="36">
        <f>INDEX(NoSettings!$C$2:$AG$6843,MATCH($E133,NoSettings!$A$2:$A$6843,0),MATCH(AH$104,NoSettings!$C$1:$AG$1,0))</f>
        <v>31083500000</v>
      </c>
      <c r="AI133" s="36">
        <f>INDEX(NoSettings!$C$2:$AG$6843,MATCH($E133,NoSettings!$A$2:$A$6843,0),MATCH(AI$104,NoSettings!$C$1:$AG$1,0))</f>
        <v>30728400000</v>
      </c>
      <c r="AJ133" s="36">
        <f>INDEX(NoSettings!$C$2:$AG$6843,MATCH($E133,NoSettings!$A$2:$A$6843,0),MATCH(AJ$104,NoSettings!$C$1:$AG$1,0))</f>
        <v>30229900000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86219200000</v>
      </c>
      <c r="G134" s="36">
        <f>INDEX(NoSettings!$C$2:$AG$6843,MATCH($E134,NoSettings!$A$2:$A$6843,0),MATCH(G$104,NoSettings!$C$1:$AG$1,0))</f>
        <v>159919000000</v>
      </c>
      <c r="H134" s="36">
        <f>INDEX(NoSettings!$C$2:$AG$6843,MATCH($E134,NoSettings!$A$2:$A$6843,0),MATCH(H$104,NoSettings!$C$1:$AG$1,0))</f>
        <v>265784000000</v>
      </c>
      <c r="I134" s="36">
        <f>INDEX(NoSettings!$C$2:$AG$6843,MATCH($E134,NoSettings!$A$2:$A$6843,0),MATCH(I$104,NoSettings!$C$1:$AG$1,0))</f>
        <v>424221000000</v>
      </c>
      <c r="J134" s="36">
        <f>INDEX(NoSettings!$C$2:$AG$6843,MATCH($E134,NoSettings!$A$2:$A$6843,0),MATCH(J$104,NoSettings!$C$1:$AG$1,0))</f>
        <v>653117000000</v>
      </c>
      <c r="K134" s="36">
        <f>INDEX(NoSettings!$C$2:$AG$6843,MATCH($E134,NoSettings!$A$2:$A$6843,0),MATCH(K$104,NoSettings!$C$1:$AG$1,0))</f>
        <v>968191000000</v>
      </c>
      <c r="L134" s="36">
        <f>INDEX(NoSettings!$C$2:$AG$6843,MATCH($E134,NoSettings!$A$2:$A$6843,0),MATCH(L$104,NoSettings!$C$1:$AG$1,0))</f>
        <v>1418960000000</v>
      </c>
      <c r="M134" s="36">
        <f>INDEX(NoSettings!$C$2:$AG$6843,MATCH($E134,NoSettings!$A$2:$A$6843,0),MATCH(M$104,NoSettings!$C$1:$AG$1,0))</f>
        <v>2045860000000</v>
      </c>
      <c r="N134" s="36">
        <f>INDEX(NoSettings!$C$2:$AG$6843,MATCH($E134,NoSettings!$A$2:$A$6843,0),MATCH(N$104,NoSettings!$C$1:$AG$1,0))</f>
        <v>2902460000000</v>
      </c>
      <c r="O134" s="36">
        <f>INDEX(NoSettings!$C$2:$AG$6843,MATCH($E134,NoSettings!$A$2:$A$6843,0),MATCH(O$104,NoSettings!$C$1:$AG$1,0))</f>
        <v>4057010000000</v>
      </c>
      <c r="P134" s="36">
        <f>INDEX(NoSettings!$C$2:$AG$6843,MATCH($E134,NoSettings!$A$2:$A$6843,0),MATCH(P$104,NoSettings!$C$1:$AG$1,0))</f>
        <v>5588760000000</v>
      </c>
      <c r="Q134" s="36">
        <f>INDEX(NoSettings!$C$2:$AG$6843,MATCH($E134,NoSettings!$A$2:$A$6843,0),MATCH(Q$104,NoSettings!$C$1:$AG$1,0))</f>
        <v>7590900000000</v>
      </c>
      <c r="R134" s="36">
        <f>INDEX(NoSettings!$C$2:$AG$6843,MATCH($E134,NoSettings!$A$2:$A$6843,0),MATCH(R$104,NoSettings!$C$1:$AG$1,0))</f>
        <v>10141000000000</v>
      </c>
      <c r="S134" s="36">
        <f>INDEX(NoSettings!$C$2:$AG$6843,MATCH($E134,NoSettings!$A$2:$A$6843,0),MATCH(S$104,NoSettings!$C$1:$AG$1,0))</f>
        <v>13309000000000</v>
      </c>
      <c r="T134" s="36">
        <f>INDEX(NoSettings!$C$2:$AG$6843,MATCH($E134,NoSettings!$A$2:$A$6843,0),MATCH(T$104,NoSettings!$C$1:$AG$1,0))</f>
        <v>17082500000000</v>
      </c>
      <c r="U134" s="36">
        <f>INDEX(NoSettings!$C$2:$AG$6843,MATCH($E134,NoSettings!$A$2:$A$6843,0),MATCH(U$104,NoSettings!$C$1:$AG$1,0))</f>
        <v>21674700000000</v>
      </c>
      <c r="V134" s="36">
        <f>INDEX(NoSettings!$C$2:$AG$6843,MATCH($E134,NoSettings!$A$2:$A$6843,0),MATCH(V$104,NoSettings!$C$1:$AG$1,0))</f>
        <v>26747200000000</v>
      </c>
      <c r="W134" s="36">
        <f>INDEX(NoSettings!$C$2:$AG$6843,MATCH($E134,NoSettings!$A$2:$A$6843,0),MATCH(W$104,NoSettings!$C$1:$AG$1,0))</f>
        <v>32513100000000</v>
      </c>
      <c r="X134" s="36">
        <f>INDEX(NoSettings!$C$2:$AG$6843,MATCH($E134,NoSettings!$A$2:$A$6843,0),MATCH(X$104,NoSettings!$C$1:$AG$1,0))</f>
        <v>38666700000000</v>
      </c>
      <c r="Y134" s="36">
        <f>INDEX(NoSettings!$C$2:$AG$6843,MATCH($E134,NoSettings!$A$2:$A$6843,0),MATCH(Y$104,NoSettings!$C$1:$AG$1,0))</f>
        <v>44723000000000</v>
      </c>
      <c r="Z134" s="36">
        <f>INDEX(NoSettings!$C$2:$AG$6843,MATCH($E134,NoSettings!$A$2:$A$6843,0),MATCH(Z$104,NoSettings!$C$1:$AG$1,0))</f>
        <v>51040300000000</v>
      </c>
      <c r="AA134" s="36">
        <f>INDEX(NoSettings!$C$2:$AG$6843,MATCH($E134,NoSettings!$A$2:$A$6843,0),MATCH(AA$104,NoSettings!$C$1:$AG$1,0))</f>
        <v>57171700000000</v>
      </c>
      <c r="AB134" s="36">
        <f>INDEX(NoSettings!$C$2:$AG$6843,MATCH($E134,NoSettings!$A$2:$A$6843,0),MATCH(AB$104,NoSettings!$C$1:$AG$1,0))</f>
        <v>63027000000000</v>
      </c>
      <c r="AC134" s="36">
        <f>INDEX(NoSettings!$C$2:$AG$6843,MATCH($E134,NoSettings!$A$2:$A$6843,0),MATCH(AC$104,NoSettings!$C$1:$AG$1,0))</f>
        <v>68521900000000</v>
      </c>
      <c r="AD134" s="36">
        <f>INDEX(NoSettings!$C$2:$AG$6843,MATCH($E134,NoSettings!$A$2:$A$6843,0),MATCH(AD$104,NoSettings!$C$1:$AG$1,0))</f>
        <v>73565700000000</v>
      </c>
      <c r="AE134" s="36">
        <f>INDEX(NoSettings!$C$2:$AG$6843,MATCH($E134,NoSettings!$A$2:$A$6843,0),MATCH(AE$104,NoSettings!$C$1:$AG$1,0))</f>
        <v>78582000000000</v>
      </c>
      <c r="AF134" s="36">
        <f>INDEX(NoSettings!$C$2:$AG$6843,MATCH($E134,NoSettings!$A$2:$A$6843,0),MATCH(AF$104,NoSettings!$C$1:$AG$1,0))</f>
        <v>82783500000000</v>
      </c>
      <c r="AG134" s="36">
        <f>INDEX(NoSettings!$C$2:$AG$6843,MATCH($E134,NoSettings!$A$2:$A$6843,0),MATCH(AG$104,NoSettings!$C$1:$AG$1,0))</f>
        <v>86997100000000</v>
      </c>
      <c r="AH134" s="36">
        <f>INDEX(NoSettings!$C$2:$AG$6843,MATCH($E134,NoSettings!$A$2:$A$6843,0),MATCH(AH$104,NoSettings!$C$1:$AG$1,0))</f>
        <v>90361900000000</v>
      </c>
      <c r="AI134" s="36">
        <f>INDEX(NoSettings!$C$2:$AG$6843,MATCH($E134,NoSettings!$A$2:$A$6843,0),MATCH(AI$104,NoSettings!$C$1:$AG$1,0))</f>
        <v>93846200000000</v>
      </c>
      <c r="AJ134" s="36">
        <f>INDEX(NoSettings!$C$2:$AG$6843,MATCH($E134,NoSettings!$A$2:$A$6843,0),MATCH(AJ$104,NoSettings!$C$1:$AG$1,0))</f>
        <v>96992100000000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230695000000</v>
      </c>
      <c r="G136" s="36">
        <f>INDEX(NoSettings!$C$2:$AG$6843,MATCH($E136,NoSettings!$A$2:$A$6843,0),MATCH(G$104,NoSettings!$C$1:$AG$1,0))</f>
        <v>238551000000</v>
      </c>
      <c r="H136" s="36">
        <f>INDEX(NoSettings!$C$2:$AG$6843,MATCH($E136,NoSettings!$A$2:$A$6843,0),MATCH(H$104,NoSettings!$C$1:$AG$1,0))</f>
        <v>244128000000</v>
      </c>
      <c r="I136" s="36">
        <f>INDEX(NoSettings!$C$2:$AG$6843,MATCH($E136,NoSettings!$A$2:$A$6843,0),MATCH(I$104,NoSettings!$C$1:$AG$1,0))</f>
        <v>251713000000</v>
      </c>
      <c r="J136" s="36">
        <f>INDEX(NoSettings!$C$2:$AG$6843,MATCH($E136,NoSettings!$A$2:$A$6843,0),MATCH(J$104,NoSettings!$C$1:$AG$1,0))</f>
        <v>259254000000</v>
      </c>
      <c r="K136" s="36">
        <f>INDEX(NoSettings!$C$2:$AG$6843,MATCH($E136,NoSettings!$A$2:$A$6843,0),MATCH(K$104,NoSettings!$C$1:$AG$1,0))</f>
        <v>264302000000</v>
      </c>
      <c r="L136" s="36">
        <f>INDEX(NoSettings!$C$2:$AG$6843,MATCH($E136,NoSettings!$A$2:$A$6843,0),MATCH(L$104,NoSettings!$C$1:$AG$1,0))</f>
        <v>271367000000</v>
      </c>
      <c r="M136" s="36">
        <f>INDEX(NoSettings!$C$2:$AG$6843,MATCH($E136,NoSettings!$A$2:$A$6843,0),MATCH(M$104,NoSettings!$C$1:$AG$1,0))</f>
        <v>278048000000</v>
      </c>
      <c r="N136" s="36">
        <f>INDEX(NoSettings!$C$2:$AG$6843,MATCH($E136,NoSettings!$A$2:$A$6843,0),MATCH(N$104,NoSettings!$C$1:$AG$1,0))</f>
        <v>284373000000</v>
      </c>
      <c r="O136" s="36">
        <f>INDEX(NoSettings!$C$2:$AG$6843,MATCH($E136,NoSettings!$A$2:$A$6843,0),MATCH(O$104,NoSettings!$C$1:$AG$1,0))</f>
        <v>290104000000</v>
      </c>
      <c r="P136" s="36">
        <f>INDEX(NoSettings!$C$2:$AG$6843,MATCH($E136,NoSettings!$A$2:$A$6843,0),MATCH(P$104,NoSettings!$C$1:$AG$1,0))</f>
        <v>295239000000</v>
      </c>
      <c r="Q136" s="36">
        <f>INDEX(NoSettings!$C$2:$AG$6843,MATCH($E136,NoSettings!$A$2:$A$6843,0),MATCH(Q$104,NoSettings!$C$1:$AG$1,0))</f>
        <v>299713000000</v>
      </c>
      <c r="R136" s="36">
        <f>INDEX(NoSettings!$C$2:$AG$6843,MATCH($E136,NoSettings!$A$2:$A$6843,0),MATCH(R$104,NoSettings!$C$1:$AG$1,0))</f>
        <v>303557000000</v>
      </c>
      <c r="S136" s="36">
        <f>INDEX(NoSettings!$C$2:$AG$6843,MATCH($E136,NoSettings!$A$2:$A$6843,0),MATCH(S$104,NoSettings!$C$1:$AG$1,0))</f>
        <v>304899000000</v>
      </c>
      <c r="T136" s="36">
        <f>INDEX(NoSettings!$C$2:$AG$6843,MATCH($E136,NoSettings!$A$2:$A$6843,0),MATCH(T$104,NoSettings!$C$1:$AG$1,0))</f>
        <v>305580000000</v>
      </c>
      <c r="U136" s="36">
        <f>INDEX(NoSettings!$C$2:$AG$6843,MATCH($E136,NoSettings!$A$2:$A$6843,0),MATCH(U$104,NoSettings!$C$1:$AG$1,0))</f>
        <v>307359000000</v>
      </c>
      <c r="V136" s="36">
        <f>INDEX(NoSettings!$C$2:$AG$6843,MATCH($E136,NoSettings!$A$2:$A$6843,0),MATCH(V$104,NoSettings!$C$1:$AG$1,0))</f>
        <v>306463000000</v>
      </c>
      <c r="W136" s="36">
        <f>INDEX(NoSettings!$C$2:$AG$6843,MATCH($E136,NoSettings!$A$2:$A$6843,0),MATCH(W$104,NoSettings!$C$1:$AG$1,0))</f>
        <v>306745000000</v>
      </c>
      <c r="X136" s="36">
        <f>INDEX(NoSettings!$C$2:$AG$6843,MATCH($E136,NoSettings!$A$2:$A$6843,0),MATCH(X$104,NoSettings!$C$1:$AG$1,0))</f>
        <v>306362000000</v>
      </c>
      <c r="Y136" s="36">
        <f>INDEX(NoSettings!$C$2:$AG$6843,MATCH($E136,NoSettings!$A$2:$A$6843,0),MATCH(Y$104,NoSettings!$C$1:$AG$1,0))</f>
        <v>303837000000</v>
      </c>
      <c r="Z136" s="36">
        <f>INDEX(NoSettings!$C$2:$AG$6843,MATCH($E136,NoSettings!$A$2:$A$6843,0),MATCH(Z$104,NoSettings!$C$1:$AG$1,0))</f>
        <v>303034000000</v>
      </c>
      <c r="AA136" s="36">
        <f>INDEX(NoSettings!$C$2:$AG$6843,MATCH($E136,NoSettings!$A$2:$A$6843,0),MATCH(AA$104,NoSettings!$C$1:$AG$1,0))</f>
        <v>302217000000</v>
      </c>
      <c r="AB136" s="36">
        <f>INDEX(NoSettings!$C$2:$AG$6843,MATCH($E136,NoSettings!$A$2:$A$6843,0),MATCH(AB$104,NoSettings!$C$1:$AG$1,0))</f>
        <v>301620000000</v>
      </c>
      <c r="AC136" s="36">
        <f>INDEX(NoSettings!$C$2:$AG$6843,MATCH($E136,NoSettings!$A$2:$A$6843,0),MATCH(AC$104,NoSettings!$C$1:$AG$1,0))</f>
        <v>301336000000</v>
      </c>
      <c r="AD136" s="36">
        <f>INDEX(NoSettings!$C$2:$AG$6843,MATCH($E136,NoSettings!$A$2:$A$6843,0),MATCH(AD$104,NoSettings!$C$1:$AG$1,0))</f>
        <v>301396000000</v>
      </c>
      <c r="AE136" s="36">
        <f>INDEX(NoSettings!$C$2:$AG$6843,MATCH($E136,NoSettings!$A$2:$A$6843,0),MATCH(AE$104,NoSettings!$C$1:$AG$1,0))</f>
        <v>303280000000</v>
      </c>
      <c r="AF136" s="36">
        <f>INDEX(NoSettings!$C$2:$AG$6843,MATCH($E136,NoSettings!$A$2:$A$6843,0),MATCH(AF$104,NoSettings!$C$1:$AG$1,0))</f>
        <v>303905000000</v>
      </c>
      <c r="AG136" s="36">
        <f>INDEX(NoSettings!$C$2:$AG$6843,MATCH($E136,NoSettings!$A$2:$A$6843,0),MATCH(AG$104,NoSettings!$C$1:$AG$1,0))</f>
        <v>306458000000</v>
      </c>
      <c r="AH136" s="36">
        <f>INDEX(NoSettings!$C$2:$AG$6843,MATCH($E136,NoSettings!$A$2:$A$6843,0),MATCH(AH$104,NoSettings!$C$1:$AG$1,0))</f>
        <v>307778000000</v>
      </c>
      <c r="AI136" s="36">
        <f>INDEX(NoSettings!$C$2:$AG$6843,MATCH($E136,NoSettings!$A$2:$A$6843,0),MATCH(AI$104,NoSettings!$C$1:$AG$1,0))</f>
        <v>310818000000</v>
      </c>
      <c r="AJ136" s="36">
        <f>INDEX(NoSettings!$C$2:$AG$6843,MATCH($E136,NoSettings!$A$2:$A$6843,0),MATCH(AJ$104,NoSettings!$C$1:$AG$1,0))</f>
        <v>314068000000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26260900000</v>
      </c>
      <c r="G137" s="36">
        <f>INDEX(NoSettings!$C$2:$AG$6843,MATCH($E137,NoSettings!$A$2:$A$6843,0),MATCH(G$104,NoSettings!$C$1:$AG$1,0))</f>
        <v>27155200000</v>
      </c>
      <c r="H137" s="36">
        <f>INDEX(NoSettings!$C$2:$AG$6843,MATCH($E137,NoSettings!$A$2:$A$6843,0),MATCH(H$104,NoSettings!$C$1:$AG$1,0))</f>
        <v>27790100000</v>
      </c>
      <c r="I137" s="36">
        <f>INDEX(NoSettings!$C$2:$AG$6843,MATCH($E137,NoSettings!$A$2:$A$6843,0),MATCH(I$104,NoSettings!$C$1:$AG$1,0))</f>
        <v>28653500000</v>
      </c>
      <c r="J137" s="36">
        <f>INDEX(NoSettings!$C$2:$AG$6843,MATCH($E137,NoSettings!$A$2:$A$6843,0),MATCH(J$104,NoSettings!$C$1:$AG$1,0))</f>
        <v>29511900000</v>
      </c>
      <c r="K137" s="36">
        <f>INDEX(NoSettings!$C$2:$AG$6843,MATCH($E137,NoSettings!$A$2:$A$6843,0),MATCH(K$104,NoSettings!$C$1:$AG$1,0))</f>
        <v>30086600000</v>
      </c>
      <c r="L137" s="36">
        <f>INDEX(NoSettings!$C$2:$AG$6843,MATCH($E137,NoSettings!$A$2:$A$6843,0),MATCH(L$104,NoSettings!$C$1:$AG$1,0))</f>
        <v>30890800000</v>
      </c>
      <c r="M137" s="36">
        <f>INDEX(NoSettings!$C$2:$AG$6843,MATCH($E137,NoSettings!$A$2:$A$6843,0),MATCH(M$104,NoSettings!$C$1:$AG$1,0))</f>
        <v>31651200000</v>
      </c>
      <c r="N137" s="36">
        <f>INDEX(NoSettings!$C$2:$AG$6843,MATCH($E137,NoSettings!$A$2:$A$6843,0),MATCH(N$104,NoSettings!$C$1:$AG$1,0))</f>
        <v>32371300000</v>
      </c>
      <c r="O137" s="36">
        <f>INDEX(NoSettings!$C$2:$AG$6843,MATCH($E137,NoSettings!$A$2:$A$6843,0),MATCH(O$104,NoSettings!$C$1:$AG$1,0))</f>
        <v>33023600000</v>
      </c>
      <c r="P137" s="36">
        <f>INDEX(NoSettings!$C$2:$AG$6843,MATCH($E137,NoSettings!$A$2:$A$6843,0),MATCH(P$104,NoSettings!$C$1:$AG$1,0))</f>
        <v>33608100000</v>
      </c>
      <c r="Q137" s="36">
        <f>INDEX(NoSettings!$C$2:$AG$6843,MATCH($E137,NoSettings!$A$2:$A$6843,0),MATCH(Q$104,NoSettings!$C$1:$AG$1,0))</f>
        <v>34117500000</v>
      </c>
      <c r="R137" s="36">
        <f>INDEX(NoSettings!$C$2:$AG$6843,MATCH($E137,NoSettings!$A$2:$A$6843,0),MATCH(R$104,NoSettings!$C$1:$AG$1,0))</f>
        <v>34555000000</v>
      </c>
      <c r="S137" s="36">
        <f>INDEX(NoSettings!$C$2:$AG$6843,MATCH($E137,NoSettings!$A$2:$A$6843,0),MATCH(S$104,NoSettings!$C$1:$AG$1,0))</f>
        <v>34707800000</v>
      </c>
      <c r="T137" s="36">
        <f>INDEX(NoSettings!$C$2:$AG$6843,MATCH($E137,NoSettings!$A$2:$A$6843,0),MATCH(T$104,NoSettings!$C$1:$AG$1,0))</f>
        <v>34785400000</v>
      </c>
      <c r="U137" s="36">
        <f>INDEX(NoSettings!$C$2:$AG$6843,MATCH($E137,NoSettings!$A$2:$A$6843,0),MATCH(U$104,NoSettings!$C$1:$AG$1,0))</f>
        <v>34987800000</v>
      </c>
      <c r="V137" s="36">
        <f>INDEX(NoSettings!$C$2:$AG$6843,MATCH($E137,NoSettings!$A$2:$A$6843,0),MATCH(V$104,NoSettings!$C$1:$AG$1,0))</f>
        <v>34885900000</v>
      </c>
      <c r="W137" s="36">
        <f>INDEX(NoSettings!$C$2:$AG$6843,MATCH($E137,NoSettings!$A$2:$A$6843,0),MATCH(W$104,NoSettings!$C$1:$AG$1,0))</f>
        <v>34918000000</v>
      </c>
      <c r="X137" s="36">
        <f>INDEX(NoSettings!$C$2:$AG$6843,MATCH($E137,NoSettings!$A$2:$A$6843,0),MATCH(X$104,NoSettings!$C$1:$AG$1,0))</f>
        <v>34874300000</v>
      </c>
      <c r="Y137" s="36">
        <f>INDEX(NoSettings!$C$2:$AG$6843,MATCH($E137,NoSettings!$A$2:$A$6843,0),MATCH(Y$104,NoSettings!$C$1:$AG$1,0))</f>
        <v>34586900000</v>
      </c>
      <c r="Z137" s="36">
        <f>INDEX(NoSettings!$C$2:$AG$6843,MATCH($E137,NoSettings!$A$2:$A$6843,0),MATCH(Z$104,NoSettings!$C$1:$AG$1,0))</f>
        <v>34495500000</v>
      </c>
      <c r="AA137" s="36">
        <f>INDEX(NoSettings!$C$2:$AG$6843,MATCH($E137,NoSettings!$A$2:$A$6843,0),MATCH(AA$104,NoSettings!$C$1:$AG$1,0))</f>
        <v>34402500000</v>
      </c>
      <c r="AB137" s="36">
        <f>INDEX(NoSettings!$C$2:$AG$6843,MATCH($E137,NoSettings!$A$2:$A$6843,0),MATCH(AB$104,NoSettings!$C$1:$AG$1,0))</f>
        <v>34334500000</v>
      </c>
      <c r="AC137" s="36">
        <f>INDEX(NoSettings!$C$2:$AG$6843,MATCH($E137,NoSettings!$A$2:$A$6843,0),MATCH(AC$104,NoSettings!$C$1:$AG$1,0))</f>
        <v>34302200000</v>
      </c>
      <c r="AD137" s="36">
        <f>INDEX(NoSettings!$C$2:$AG$6843,MATCH($E137,NoSettings!$A$2:$A$6843,0),MATCH(AD$104,NoSettings!$C$1:$AG$1,0))</f>
        <v>34309100000</v>
      </c>
      <c r="AE137" s="36">
        <f>INDEX(NoSettings!$C$2:$AG$6843,MATCH($E137,NoSettings!$A$2:$A$6843,0),MATCH(AE$104,NoSettings!$C$1:$AG$1,0))</f>
        <v>34523500000</v>
      </c>
      <c r="AF137" s="36">
        <f>INDEX(NoSettings!$C$2:$AG$6843,MATCH($E137,NoSettings!$A$2:$A$6843,0),MATCH(AF$104,NoSettings!$C$1:$AG$1,0))</f>
        <v>34594600000</v>
      </c>
      <c r="AG137" s="36">
        <f>INDEX(NoSettings!$C$2:$AG$6843,MATCH($E137,NoSettings!$A$2:$A$6843,0),MATCH(AG$104,NoSettings!$C$1:$AG$1,0))</f>
        <v>34885200000</v>
      </c>
      <c r="AH137" s="36">
        <f>INDEX(NoSettings!$C$2:$AG$6843,MATCH($E137,NoSettings!$A$2:$A$6843,0),MATCH(AH$104,NoSettings!$C$1:$AG$1,0))</f>
        <v>35035500000</v>
      </c>
      <c r="AI137" s="36">
        <f>INDEX(NoSettings!$C$2:$AG$6843,MATCH($E137,NoSettings!$A$2:$A$6843,0),MATCH(AI$104,NoSettings!$C$1:$AG$1,0))</f>
        <v>35381600000</v>
      </c>
      <c r="AJ137" s="36">
        <f>INDEX(NoSettings!$C$2:$AG$6843,MATCH($E137,NoSettings!$A$2:$A$6843,0),MATCH(AJ$104,NoSettings!$C$1:$AG$1,0))</f>
        <v>35751500000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43925000000000</v>
      </c>
      <c r="H138" s="36">
        <f>INDEX(NoSettings!$C$2:$AG$6843,MATCH($E138,NoSettings!$A$2:$A$6843,0),MATCH(H$104,NoSettings!$C$1:$AG$1,0))</f>
        <v>44717000000000</v>
      </c>
      <c r="I138" s="36">
        <f>INDEX(NoSettings!$C$2:$AG$6843,MATCH($E138,NoSettings!$A$2:$A$6843,0),MATCH(I$104,NoSettings!$C$1:$AG$1,0))</f>
        <v>46086100000000</v>
      </c>
      <c r="J138" s="36">
        <f>INDEX(NoSettings!$C$2:$AG$6843,MATCH($E138,NoSettings!$A$2:$A$6843,0),MATCH(J$104,NoSettings!$C$1:$AG$1,0))</f>
        <v>47232400000000</v>
      </c>
      <c r="K138" s="36">
        <f>INDEX(NoSettings!$C$2:$AG$6843,MATCH($E138,NoSettings!$A$2:$A$6843,0),MATCH(K$104,NoSettings!$C$1:$AG$1,0))</f>
        <v>47945800000000</v>
      </c>
      <c r="L138" s="36">
        <f>INDEX(NoSettings!$C$2:$AG$6843,MATCH($E138,NoSettings!$A$2:$A$6843,0),MATCH(L$104,NoSettings!$C$1:$AG$1,0))</f>
        <v>48962100000000</v>
      </c>
      <c r="M138" s="36">
        <f>INDEX(NoSettings!$C$2:$AG$6843,MATCH($E138,NoSettings!$A$2:$A$6843,0),MATCH(M$104,NoSettings!$C$1:$AG$1,0))</f>
        <v>49874700000000</v>
      </c>
      <c r="N138" s="36">
        <f>INDEX(NoSettings!$C$2:$AG$6843,MATCH($E138,NoSettings!$A$2:$A$6843,0),MATCH(N$104,NoSettings!$C$1:$AG$1,0))</f>
        <v>50729100000000</v>
      </c>
      <c r="O138" s="36">
        <f>INDEX(NoSettings!$C$2:$AG$6843,MATCH($E138,NoSettings!$A$2:$A$6843,0),MATCH(O$104,NoSettings!$C$1:$AG$1,0))</f>
        <v>51476600000000</v>
      </c>
      <c r="P138" s="36">
        <f>INDEX(NoSettings!$C$2:$AG$6843,MATCH($E138,NoSettings!$A$2:$A$6843,0),MATCH(P$104,NoSettings!$C$1:$AG$1,0))</f>
        <v>52110100000000</v>
      </c>
      <c r="Q138" s="36">
        <f>INDEX(NoSettings!$C$2:$AG$6843,MATCH($E138,NoSettings!$A$2:$A$6843,0),MATCH(Q$104,NoSettings!$C$1:$AG$1,0))</f>
        <v>52619400000000</v>
      </c>
      <c r="R138" s="36">
        <f>INDEX(NoSettings!$C$2:$AG$6843,MATCH($E138,NoSettings!$A$2:$A$6843,0),MATCH(R$104,NoSettings!$C$1:$AG$1,0))</f>
        <v>52989900000000</v>
      </c>
      <c r="S138" s="36">
        <f>INDEX(NoSettings!$C$2:$AG$6843,MATCH($E138,NoSettings!$A$2:$A$6843,0),MATCH(S$104,NoSettings!$C$1:$AG$1,0))</f>
        <v>53187900000000</v>
      </c>
      <c r="T138" s="36">
        <f>INDEX(NoSettings!$C$2:$AG$6843,MATCH($E138,NoSettings!$A$2:$A$6843,0),MATCH(T$104,NoSettings!$C$1:$AG$1,0))</f>
        <v>53241000000000</v>
      </c>
      <c r="U138" s="36">
        <f>INDEX(NoSettings!$C$2:$AG$6843,MATCH($E138,NoSettings!$A$2:$A$6843,0),MATCH(U$104,NoSettings!$C$1:$AG$1,0))</f>
        <v>53556200000000</v>
      </c>
      <c r="V138" s="36">
        <f>INDEX(NoSettings!$C$2:$AG$6843,MATCH($E138,NoSettings!$A$2:$A$6843,0),MATCH(V$104,NoSettings!$C$1:$AG$1,0))</f>
        <v>53317200000000</v>
      </c>
      <c r="W138" s="36">
        <f>INDEX(NoSettings!$C$2:$AG$6843,MATCH($E138,NoSettings!$A$2:$A$6843,0),MATCH(W$104,NoSettings!$C$1:$AG$1,0))</f>
        <v>53321400000000</v>
      </c>
      <c r="X138" s="36">
        <f>INDEX(NoSettings!$C$2:$AG$6843,MATCH($E138,NoSettings!$A$2:$A$6843,0),MATCH(X$104,NoSettings!$C$1:$AG$1,0))</f>
        <v>53212400000000</v>
      </c>
      <c r="Y138" s="36">
        <f>INDEX(NoSettings!$C$2:$AG$6843,MATCH($E138,NoSettings!$A$2:$A$6843,0),MATCH(Y$104,NoSettings!$C$1:$AG$1,0))</f>
        <v>52699700000000</v>
      </c>
      <c r="Z138" s="36">
        <f>INDEX(NoSettings!$C$2:$AG$6843,MATCH($E138,NoSettings!$A$2:$A$6843,0),MATCH(Z$104,NoSettings!$C$1:$AG$1,0))</f>
        <v>52540300000000</v>
      </c>
      <c r="AA138" s="36">
        <f>INDEX(NoSettings!$C$2:$AG$6843,MATCH($E138,NoSettings!$A$2:$A$6843,0),MATCH(AA$104,NoSettings!$C$1:$AG$1,0))</f>
        <v>52417700000000</v>
      </c>
      <c r="AB138" s="36">
        <f>INDEX(NoSettings!$C$2:$AG$6843,MATCH($E138,NoSettings!$A$2:$A$6843,0),MATCH(AB$104,NoSettings!$C$1:$AG$1,0))</f>
        <v>52259700000000</v>
      </c>
      <c r="AC138" s="36">
        <f>INDEX(NoSettings!$C$2:$AG$6843,MATCH($E138,NoSettings!$A$2:$A$6843,0),MATCH(AC$104,NoSettings!$C$1:$AG$1,0))</f>
        <v>52171700000000</v>
      </c>
      <c r="AD138" s="36">
        <f>INDEX(NoSettings!$C$2:$AG$6843,MATCH($E138,NoSettings!$A$2:$A$6843,0),MATCH(AD$104,NoSettings!$C$1:$AG$1,0))</f>
        <v>52163200000000</v>
      </c>
      <c r="AE138" s="36">
        <f>INDEX(NoSettings!$C$2:$AG$6843,MATCH($E138,NoSettings!$A$2:$A$6843,0),MATCH(AE$104,NoSettings!$C$1:$AG$1,0))</f>
        <v>52517400000000</v>
      </c>
      <c r="AF138" s="36">
        <f>INDEX(NoSettings!$C$2:$AG$6843,MATCH($E138,NoSettings!$A$2:$A$6843,0),MATCH(AF$104,NoSettings!$C$1:$AG$1,0))</f>
        <v>52638800000000</v>
      </c>
      <c r="AG138" s="36">
        <f>INDEX(NoSettings!$C$2:$AG$6843,MATCH($E138,NoSettings!$A$2:$A$6843,0),MATCH(AG$104,NoSettings!$C$1:$AG$1,0))</f>
        <v>52886400000000</v>
      </c>
      <c r="AH138" s="36">
        <f>INDEX(NoSettings!$C$2:$AG$6843,MATCH($E138,NoSettings!$A$2:$A$6843,0),MATCH(AH$104,NoSettings!$C$1:$AG$1,0))</f>
        <v>53037800000000</v>
      </c>
      <c r="AI138" s="36">
        <f>INDEX(NoSettings!$C$2:$AG$6843,MATCH($E138,NoSettings!$A$2:$A$6843,0),MATCH(AI$104,NoSettings!$C$1:$AG$1,0))</f>
        <v>53491300000000</v>
      </c>
      <c r="AJ138" s="36">
        <f>INDEX(NoSettings!$C$2:$AG$6843,MATCH($E138,NoSettings!$A$2:$A$6843,0),MATCH(AJ$104,NoSettings!$C$1:$AG$1,0))</f>
        <v>53956500000000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1933140000000</v>
      </c>
      <c r="G139" s="36">
        <f>INDEX(NoSettings!$C$2:$AG$6843,MATCH($E139,NoSettings!$A$2:$A$6843,0),MATCH(G$104,NoSettings!$C$1:$AG$1,0))</f>
        <v>2272820000000</v>
      </c>
      <c r="H139" s="36">
        <f>INDEX(NoSettings!$C$2:$AG$6843,MATCH($E139,NoSettings!$A$2:$A$6843,0),MATCH(H$104,NoSettings!$C$1:$AG$1,0))</f>
        <v>2313790000000</v>
      </c>
      <c r="I139" s="36">
        <f>INDEX(NoSettings!$C$2:$AG$6843,MATCH($E139,NoSettings!$A$2:$A$6843,0),MATCH(I$104,NoSettings!$C$1:$AG$1,0))</f>
        <v>2180420000000</v>
      </c>
      <c r="J139" s="36">
        <f>INDEX(NoSettings!$C$2:$AG$6843,MATCH($E139,NoSettings!$A$2:$A$6843,0),MATCH(J$104,NoSettings!$C$1:$AG$1,0))</f>
        <v>2222410000000</v>
      </c>
      <c r="K139" s="36">
        <f>INDEX(NoSettings!$C$2:$AG$6843,MATCH($E139,NoSettings!$A$2:$A$6843,0),MATCH(K$104,NoSettings!$C$1:$AG$1,0))</f>
        <v>2206970000000</v>
      </c>
      <c r="L139" s="36">
        <f>INDEX(NoSettings!$C$2:$AG$6843,MATCH($E139,NoSettings!$A$2:$A$6843,0),MATCH(L$104,NoSettings!$C$1:$AG$1,0))</f>
        <v>2262700000000</v>
      </c>
      <c r="M139" s="36">
        <f>INDEX(NoSettings!$C$2:$AG$6843,MATCH($E139,NoSettings!$A$2:$A$6843,0),MATCH(M$104,NoSettings!$C$1:$AG$1,0))</f>
        <v>2347890000000</v>
      </c>
      <c r="N139" s="36">
        <f>INDEX(NoSettings!$C$2:$AG$6843,MATCH($E139,NoSettings!$A$2:$A$6843,0),MATCH(N$104,NoSettings!$C$1:$AG$1,0))</f>
        <v>2405070000000</v>
      </c>
      <c r="O139" s="36">
        <f>INDEX(NoSettings!$C$2:$AG$6843,MATCH($E139,NoSettings!$A$2:$A$6843,0),MATCH(O$104,NoSettings!$C$1:$AG$1,0))</f>
        <v>2463480000000</v>
      </c>
      <c r="P139" s="36">
        <f>INDEX(NoSettings!$C$2:$AG$6843,MATCH($E139,NoSettings!$A$2:$A$6843,0),MATCH(P$104,NoSettings!$C$1:$AG$1,0))</f>
        <v>2518520000000</v>
      </c>
      <c r="Q139" s="36">
        <f>INDEX(NoSettings!$C$2:$AG$6843,MATCH($E139,NoSettings!$A$2:$A$6843,0),MATCH(Q$104,NoSettings!$C$1:$AG$1,0))</f>
        <v>2564280000000</v>
      </c>
      <c r="R139" s="36">
        <f>INDEX(NoSettings!$C$2:$AG$6843,MATCH($E139,NoSettings!$A$2:$A$6843,0),MATCH(R$104,NoSettings!$C$1:$AG$1,0))</f>
        <v>2598150000000</v>
      </c>
      <c r="S139" s="36">
        <f>INDEX(NoSettings!$C$2:$AG$6843,MATCH($E139,NoSettings!$A$2:$A$6843,0),MATCH(S$104,NoSettings!$C$1:$AG$1,0))</f>
        <v>2628280000000</v>
      </c>
      <c r="T139" s="36">
        <f>INDEX(NoSettings!$C$2:$AG$6843,MATCH($E139,NoSettings!$A$2:$A$6843,0),MATCH(T$104,NoSettings!$C$1:$AG$1,0))</f>
        <v>2643360000000</v>
      </c>
      <c r="U139" s="36">
        <f>INDEX(NoSettings!$C$2:$AG$6843,MATCH($E139,NoSettings!$A$2:$A$6843,0),MATCH(U$104,NoSettings!$C$1:$AG$1,0))</f>
        <v>2607190000000</v>
      </c>
      <c r="V139" s="36">
        <f>INDEX(NoSettings!$C$2:$AG$6843,MATCH($E139,NoSettings!$A$2:$A$6843,0),MATCH(V$104,NoSettings!$C$1:$AG$1,0))</f>
        <v>2567960000000</v>
      </c>
      <c r="W139" s="36">
        <f>INDEX(NoSettings!$C$2:$AG$6843,MATCH($E139,NoSettings!$A$2:$A$6843,0),MATCH(W$104,NoSettings!$C$1:$AG$1,0))</f>
        <v>2569610000000</v>
      </c>
      <c r="X139" s="36">
        <f>INDEX(NoSettings!$C$2:$AG$6843,MATCH($E139,NoSettings!$A$2:$A$6843,0),MATCH(X$104,NoSettings!$C$1:$AG$1,0))</f>
        <v>2558390000000</v>
      </c>
      <c r="Y139" s="36">
        <f>INDEX(NoSettings!$C$2:$AG$6843,MATCH($E139,NoSettings!$A$2:$A$6843,0),MATCH(Y$104,NoSettings!$C$1:$AG$1,0))</f>
        <v>2524640000000</v>
      </c>
      <c r="Z139" s="36">
        <f>INDEX(NoSettings!$C$2:$AG$6843,MATCH($E139,NoSettings!$A$2:$A$6843,0),MATCH(Z$104,NoSettings!$C$1:$AG$1,0))</f>
        <v>2447680000000</v>
      </c>
      <c r="AA139" s="36">
        <f>INDEX(NoSettings!$C$2:$AG$6843,MATCH($E139,NoSettings!$A$2:$A$6843,0),MATCH(AA$104,NoSettings!$C$1:$AG$1,0))</f>
        <v>2388970000000</v>
      </c>
      <c r="AB139" s="36">
        <f>INDEX(NoSettings!$C$2:$AG$6843,MATCH($E139,NoSettings!$A$2:$A$6843,0),MATCH(AB$104,NoSettings!$C$1:$AG$1,0))</f>
        <v>2385100000000</v>
      </c>
      <c r="AC139" s="36">
        <f>INDEX(NoSettings!$C$2:$AG$6843,MATCH($E139,NoSettings!$A$2:$A$6843,0),MATCH(AC$104,NoSettings!$C$1:$AG$1,0))</f>
        <v>2349730000000</v>
      </c>
      <c r="AD139" s="36">
        <f>INDEX(NoSettings!$C$2:$AG$6843,MATCH($E139,NoSettings!$A$2:$A$6843,0),MATCH(AD$104,NoSettings!$C$1:$AG$1,0))</f>
        <v>2283330000000</v>
      </c>
      <c r="AE139" s="36">
        <f>INDEX(NoSettings!$C$2:$AG$6843,MATCH($E139,NoSettings!$A$2:$A$6843,0),MATCH(AE$104,NoSettings!$C$1:$AG$1,0))</f>
        <v>2200960000000</v>
      </c>
      <c r="AF139" s="36">
        <f>INDEX(NoSettings!$C$2:$AG$6843,MATCH($E139,NoSettings!$A$2:$A$6843,0),MATCH(AF$104,NoSettings!$C$1:$AG$1,0))</f>
        <v>2159560000000</v>
      </c>
      <c r="AG139" s="36">
        <f>INDEX(NoSettings!$C$2:$AG$6843,MATCH($E139,NoSettings!$A$2:$A$6843,0),MATCH(AG$104,NoSettings!$C$1:$AG$1,0))</f>
        <v>2328760000000</v>
      </c>
      <c r="AH139" s="36">
        <f>INDEX(NoSettings!$C$2:$AG$6843,MATCH($E139,NoSettings!$A$2:$A$6843,0),MATCH(AH$104,NoSettings!$C$1:$AG$1,0))</f>
        <v>2354190000000</v>
      </c>
      <c r="AI139" s="36">
        <f>INDEX(NoSettings!$C$2:$AG$6843,MATCH($E139,NoSettings!$A$2:$A$6843,0),MATCH(AI$104,NoSettings!$C$1:$AG$1,0))</f>
        <v>2399990000000</v>
      </c>
      <c r="AJ139" s="36">
        <f>INDEX(NoSettings!$C$2:$AG$6843,MATCH($E139,NoSettings!$A$2:$A$6843,0),MATCH(AJ$104,NoSettings!$C$1:$AG$1,0))</f>
        <v>2442550000000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1304380000000</v>
      </c>
      <c r="G143" s="36">
        <f>INDEX(NoSettings!$C$2:$AG$6843,MATCH($E143,NoSettings!$A$2:$A$6843,0),MATCH(G$104,NoSettings!$C$1:$AG$1,0))</f>
        <v>1292340000000</v>
      </c>
      <c r="H143" s="36">
        <f>INDEX(NoSettings!$C$2:$AG$6843,MATCH($E143,NoSettings!$A$2:$A$6843,0),MATCH(H$104,NoSettings!$C$1:$AG$1,0))</f>
        <v>1264670000000</v>
      </c>
      <c r="I143" s="36">
        <f>INDEX(NoSettings!$C$2:$AG$6843,MATCH($E143,NoSettings!$A$2:$A$6843,0),MATCH(I$104,NoSettings!$C$1:$AG$1,0))</f>
        <v>1244560000000</v>
      </c>
      <c r="J143" s="36">
        <f>INDEX(NoSettings!$C$2:$AG$6843,MATCH($E143,NoSettings!$A$2:$A$6843,0),MATCH(J$104,NoSettings!$C$1:$AG$1,0))</f>
        <v>1219570000000</v>
      </c>
      <c r="K143" s="36">
        <f>INDEX(NoSettings!$C$2:$AG$6843,MATCH($E143,NoSettings!$A$2:$A$6843,0),MATCH(K$104,NoSettings!$C$1:$AG$1,0))</f>
        <v>1180080000000</v>
      </c>
      <c r="L143" s="36">
        <f>INDEX(NoSettings!$C$2:$AG$6843,MATCH($E143,NoSettings!$A$2:$A$6843,0),MATCH(L$104,NoSettings!$C$1:$AG$1,0))</f>
        <v>1147080000000</v>
      </c>
      <c r="M143" s="36">
        <f>INDEX(NoSettings!$C$2:$AG$6843,MATCH($E143,NoSettings!$A$2:$A$6843,0),MATCH(M$104,NoSettings!$C$1:$AG$1,0))</f>
        <v>1110310000000</v>
      </c>
      <c r="N143" s="36">
        <f>INDEX(NoSettings!$C$2:$AG$6843,MATCH($E143,NoSettings!$A$2:$A$6843,0),MATCH(N$104,NoSettings!$C$1:$AG$1,0))</f>
        <v>1070670000000</v>
      </c>
      <c r="O143" s="36">
        <f>INDEX(NoSettings!$C$2:$AG$6843,MATCH($E143,NoSettings!$A$2:$A$6843,0),MATCH(O$104,NoSettings!$C$1:$AG$1,0))</f>
        <v>1027930000000</v>
      </c>
      <c r="P143" s="36">
        <f>INDEX(NoSettings!$C$2:$AG$6843,MATCH($E143,NoSettings!$A$2:$A$6843,0),MATCH(P$104,NoSettings!$C$1:$AG$1,0))</f>
        <v>982671000000</v>
      </c>
      <c r="Q143" s="36">
        <f>INDEX(NoSettings!$C$2:$AG$6843,MATCH($E143,NoSettings!$A$2:$A$6843,0),MATCH(Q$104,NoSettings!$C$1:$AG$1,0))</f>
        <v>935591000000</v>
      </c>
      <c r="R143" s="36">
        <f>INDEX(NoSettings!$C$2:$AG$6843,MATCH($E143,NoSettings!$A$2:$A$6843,0),MATCH(R$104,NoSettings!$C$1:$AG$1,0))</f>
        <v>887396000000</v>
      </c>
      <c r="S143" s="36">
        <f>INDEX(NoSettings!$C$2:$AG$6843,MATCH($E143,NoSettings!$A$2:$A$6843,0),MATCH(S$104,NoSettings!$C$1:$AG$1,0))</f>
        <v>888587000000</v>
      </c>
      <c r="T143" s="36">
        <f>INDEX(NoSettings!$C$2:$AG$6843,MATCH($E143,NoSettings!$A$2:$A$6843,0),MATCH(T$104,NoSettings!$C$1:$AG$1,0))</f>
        <v>887541000000</v>
      </c>
      <c r="U143" s="36">
        <f>INDEX(NoSettings!$C$2:$AG$6843,MATCH($E143,NoSettings!$A$2:$A$6843,0),MATCH(U$104,NoSettings!$C$1:$AG$1,0))</f>
        <v>889636000000</v>
      </c>
      <c r="V143" s="36">
        <f>INDEX(NoSettings!$C$2:$AG$6843,MATCH($E143,NoSettings!$A$2:$A$6843,0),MATCH(V$104,NoSettings!$C$1:$AG$1,0))</f>
        <v>883555000000</v>
      </c>
      <c r="W143" s="36">
        <f>INDEX(NoSettings!$C$2:$AG$6843,MATCH($E143,NoSettings!$A$2:$A$6843,0),MATCH(W$104,NoSettings!$C$1:$AG$1,0))</f>
        <v>881739000000</v>
      </c>
      <c r="X143" s="36">
        <f>INDEX(NoSettings!$C$2:$AG$6843,MATCH($E143,NoSettings!$A$2:$A$6843,0),MATCH(X$104,NoSettings!$C$1:$AG$1,0))</f>
        <v>878454000000</v>
      </c>
      <c r="Y143" s="36">
        <f>INDEX(NoSettings!$C$2:$AG$6843,MATCH($E143,NoSettings!$A$2:$A$6843,0),MATCH(Y$104,NoSettings!$C$1:$AG$1,0))</f>
        <v>868901000000</v>
      </c>
      <c r="Z143" s="36">
        <f>INDEX(NoSettings!$C$2:$AG$6843,MATCH($E143,NoSettings!$A$2:$A$6843,0),MATCH(Z$104,NoSettings!$C$1:$AG$1,0))</f>
        <v>864468000000</v>
      </c>
      <c r="AA143" s="36">
        <f>INDEX(NoSettings!$C$2:$AG$6843,MATCH($E143,NoSettings!$A$2:$A$6843,0),MATCH(AA$104,NoSettings!$C$1:$AG$1,0))</f>
        <v>859999000000</v>
      </c>
      <c r="AB143" s="36">
        <f>INDEX(NoSettings!$C$2:$AG$6843,MATCH($E143,NoSettings!$A$2:$A$6843,0),MATCH(AB$104,NoSettings!$C$1:$AG$1,0))</f>
        <v>856168000000</v>
      </c>
      <c r="AC143" s="36">
        <f>INDEX(NoSettings!$C$2:$AG$6843,MATCH($E143,NoSettings!$A$2:$A$6843,0),MATCH(AC$104,NoSettings!$C$1:$AG$1,0))</f>
        <v>853238000000</v>
      </c>
      <c r="AD143" s="36">
        <f>INDEX(NoSettings!$C$2:$AG$6843,MATCH($E143,NoSettings!$A$2:$A$6843,0),MATCH(AD$104,NoSettings!$C$1:$AG$1,0))</f>
        <v>851292000000</v>
      </c>
      <c r="AE143" s="36">
        <f>INDEX(NoSettings!$C$2:$AG$6843,MATCH($E143,NoSettings!$A$2:$A$6843,0),MATCH(AE$104,NoSettings!$C$1:$AG$1,0))</f>
        <v>855818000000</v>
      </c>
      <c r="AF143" s="36">
        <f>INDEX(NoSettings!$C$2:$AG$6843,MATCH($E143,NoSettings!$A$2:$A$6843,0),MATCH(AF$104,NoSettings!$C$1:$AG$1,0))</f>
        <v>856717000000</v>
      </c>
      <c r="AG143" s="36">
        <f>INDEX(NoSettings!$C$2:$AG$6843,MATCH($E143,NoSettings!$A$2:$A$6843,0),MATCH(AG$104,NoSettings!$C$1:$AG$1,0))</f>
        <v>862731000000</v>
      </c>
      <c r="AH143" s="36">
        <f>INDEX(NoSettings!$C$2:$AG$6843,MATCH($E143,NoSettings!$A$2:$A$6843,0),MATCH(AH$104,NoSettings!$C$1:$AG$1,0))</f>
        <v>865079000000</v>
      </c>
      <c r="AI143" s="36">
        <f>INDEX(NoSettings!$C$2:$AG$6843,MATCH($E143,NoSettings!$A$2:$A$6843,0),MATCH(AI$104,NoSettings!$C$1:$AG$1,0))</f>
        <v>872501000000</v>
      </c>
      <c r="AJ143" s="36">
        <f>INDEX(NoSettings!$C$2:$AG$6843,MATCH($E143,NoSettings!$A$2:$A$6843,0),MATCH(AJ$104,NoSettings!$C$1:$AG$1,0))</f>
        <v>880480000000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8087910000000</v>
      </c>
      <c r="G144" s="36">
        <f>INDEX(NoSettings!$C$2:$AG$6843,MATCH($E144,NoSettings!$A$2:$A$6843,0),MATCH(G$104,NoSettings!$C$1:$AG$1,0))</f>
        <v>7255430000000</v>
      </c>
      <c r="H144" s="36">
        <f>INDEX(NoSettings!$C$2:$AG$6843,MATCH($E144,NoSettings!$A$2:$A$6843,0),MATCH(H$104,NoSettings!$C$1:$AG$1,0))</f>
        <v>11804100000000</v>
      </c>
      <c r="I144" s="36">
        <f>INDEX(NoSettings!$C$2:$AG$6843,MATCH($E144,NoSettings!$A$2:$A$6843,0),MATCH(I$104,NoSettings!$C$1:$AG$1,0))</f>
        <v>16125300000000</v>
      </c>
      <c r="J144" s="36">
        <f>INDEX(NoSettings!$C$2:$AG$6843,MATCH($E144,NoSettings!$A$2:$A$6843,0),MATCH(J$104,NoSettings!$C$1:$AG$1,0))</f>
        <v>20619300000000</v>
      </c>
      <c r="K144" s="36">
        <f>INDEX(NoSettings!$C$2:$AG$6843,MATCH($E144,NoSettings!$A$2:$A$6843,0),MATCH(K$104,NoSettings!$C$1:$AG$1,0))</f>
        <v>21377100000000</v>
      </c>
      <c r="L144" s="36">
        <f>INDEX(NoSettings!$C$2:$AG$6843,MATCH($E144,NoSettings!$A$2:$A$6843,0),MATCH(L$104,NoSettings!$C$1:$AG$1,0))</f>
        <v>22324800000000</v>
      </c>
      <c r="M144" s="36">
        <f>INDEX(NoSettings!$C$2:$AG$6843,MATCH($E144,NoSettings!$A$2:$A$6843,0),MATCH(M$104,NoSettings!$C$1:$AG$1,0))</f>
        <v>23054500000000</v>
      </c>
      <c r="N144" s="36">
        <f>INDEX(NoSettings!$C$2:$AG$6843,MATCH($E144,NoSettings!$A$2:$A$6843,0),MATCH(N$104,NoSettings!$C$1:$AG$1,0))</f>
        <v>23972500000000</v>
      </c>
      <c r="O144" s="36">
        <f>INDEX(NoSettings!$C$2:$AG$6843,MATCH($E144,NoSettings!$A$2:$A$6843,0),MATCH(O$104,NoSettings!$C$1:$AG$1,0))</f>
        <v>24874100000000</v>
      </c>
      <c r="P144" s="36">
        <f>INDEX(NoSettings!$C$2:$AG$6843,MATCH($E144,NoSettings!$A$2:$A$6843,0),MATCH(P$104,NoSettings!$C$1:$AG$1,0))</f>
        <v>25758500000000</v>
      </c>
      <c r="Q144" s="36">
        <f>INDEX(NoSettings!$C$2:$AG$6843,MATCH($E144,NoSettings!$A$2:$A$6843,0),MATCH(Q$104,NoSettings!$C$1:$AG$1,0))</f>
        <v>26627300000000</v>
      </c>
      <c r="R144" s="36">
        <f>INDEX(NoSettings!$C$2:$AG$6843,MATCH($E144,NoSettings!$A$2:$A$6843,0),MATCH(R$104,NoSettings!$C$1:$AG$1,0))</f>
        <v>27678900000000</v>
      </c>
      <c r="S144" s="36">
        <f>INDEX(NoSettings!$C$2:$AG$6843,MATCH($E144,NoSettings!$A$2:$A$6843,0),MATCH(S$104,NoSettings!$C$1:$AG$1,0))</f>
        <v>28712800000000</v>
      </c>
      <c r="T144" s="36">
        <f>INDEX(NoSettings!$C$2:$AG$6843,MATCH($E144,NoSettings!$A$2:$A$6843,0),MATCH(T$104,NoSettings!$C$1:$AG$1,0))</f>
        <v>29729600000000</v>
      </c>
      <c r="U144" s="36">
        <f>INDEX(NoSettings!$C$2:$AG$6843,MATCH($E144,NoSettings!$A$2:$A$6843,0),MATCH(U$104,NoSettings!$C$1:$AG$1,0))</f>
        <v>30730000000000</v>
      </c>
      <c r="V144" s="36">
        <f>INDEX(NoSettings!$C$2:$AG$6843,MATCH($E144,NoSettings!$A$2:$A$6843,0),MATCH(V$104,NoSettings!$C$1:$AG$1,0))</f>
        <v>31909300000000</v>
      </c>
      <c r="W144" s="36">
        <f>INDEX(NoSettings!$C$2:$AG$6843,MATCH($E144,NoSettings!$A$2:$A$6843,0),MATCH(W$104,NoSettings!$C$1:$AG$1,0))</f>
        <v>33070200000000</v>
      </c>
      <c r="X144" s="36">
        <f>INDEX(NoSettings!$C$2:$AG$6843,MATCH($E144,NoSettings!$A$2:$A$6843,0),MATCH(X$104,NoSettings!$C$1:$AG$1,0))</f>
        <v>34213500000000</v>
      </c>
      <c r="Y144" s="36">
        <f>INDEX(NoSettings!$C$2:$AG$6843,MATCH($E144,NoSettings!$A$2:$A$6843,0),MATCH(Y$104,NoSettings!$C$1:$AG$1,0))</f>
        <v>35341400000000</v>
      </c>
      <c r="Z144" s="36">
        <f>INDEX(NoSettings!$C$2:$AG$6843,MATCH($E144,NoSettings!$A$2:$A$6843,0),MATCH(Z$104,NoSettings!$C$1:$AG$1,0))</f>
        <v>36639500000000</v>
      </c>
      <c r="AA144" s="36">
        <f>INDEX(NoSettings!$C$2:$AG$6843,MATCH($E144,NoSettings!$A$2:$A$6843,0),MATCH(AA$104,NoSettings!$C$1:$AG$1,0))</f>
        <v>37918900000000</v>
      </c>
      <c r="AB144" s="36">
        <f>INDEX(NoSettings!$C$2:$AG$6843,MATCH($E144,NoSettings!$A$2:$A$6843,0),MATCH(AB$104,NoSettings!$C$1:$AG$1,0))</f>
        <v>39368000000000</v>
      </c>
      <c r="AC144" s="36">
        <f>INDEX(NoSettings!$C$2:$AG$6843,MATCH($E144,NoSettings!$A$2:$A$6843,0),MATCH(AC$104,NoSettings!$C$1:$AG$1,0))</f>
        <v>40794200000000</v>
      </c>
      <c r="AD144" s="36">
        <f>INDEX(NoSettings!$C$2:$AG$6843,MATCH($E144,NoSettings!$A$2:$A$6843,0),MATCH(AD$104,NoSettings!$C$1:$AG$1,0))</f>
        <v>42224900000000</v>
      </c>
      <c r="AE144" s="36">
        <f>INDEX(NoSettings!$C$2:$AG$6843,MATCH($E144,NoSettings!$A$2:$A$6843,0),MATCH(AE$104,NoSettings!$C$1:$AG$1,0))</f>
        <v>43645200000000</v>
      </c>
      <c r="AF144" s="36">
        <f>INDEX(NoSettings!$C$2:$AG$6843,MATCH($E144,NoSettings!$A$2:$A$6843,0),MATCH(AF$104,NoSettings!$C$1:$AG$1,0))</f>
        <v>45205700000000</v>
      </c>
      <c r="AG144" s="36">
        <f>INDEX(NoSettings!$C$2:$AG$6843,MATCH($E144,NoSettings!$A$2:$A$6843,0),MATCH(AG$104,NoSettings!$C$1:$AG$1,0))</f>
        <v>46907000000000</v>
      </c>
      <c r="AH144" s="36">
        <f>INDEX(NoSettings!$C$2:$AG$6843,MATCH($E144,NoSettings!$A$2:$A$6843,0),MATCH(AH$104,NoSettings!$C$1:$AG$1,0))</f>
        <v>48381600000000</v>
      </c>
      <c r="AI144" s="36">
        <f>INDEX(NoSettings!$C$2:$AG$6843,MATCH($E144,NoSettings!$A$2:$A$6843,0),MATCH(AI$104,NoSettings!$C$1:$AG$1,0))</f>
        <v>48047500000000</v>
      </c>
      <c r="AJ144" s="36">
        <f>INDEX(NoSettings!$C$2:$AG$6843,MATCH($E144,NoSettings!$A$2:$A$6843,0),MATCH(AJ$104,NoSettings!$C$1:$AG$1,0))</f>
        <v>47725500000000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206781000000</v>
      </c>
      <c r="G145" s="36">
        <f>INDEX(NoSettings!$C$2:$AG$6843,MATCH($E145,NoSettings!$A$2:$A$6843,0),MATCH(G$104,NoSettings!$C$1:$AG$1,0))</f>
        <v>227248000000</v>
      </c>
      <c r="H145" s="36">
        <f>INDEX(NoSettings!$C$2:$AG$6843,MATCH($E145,NoSettings!$A$2:$A$6843,0),MATCH(H$104,NoSettings!$C$1:$AG$1,0))</f>
        <v>234690000000</v>
      </c>
      <c r="I145" s="36">
        <f>INDEX(NoSettings!$C$2:$AG$6843,MATCH($E145,NoSettings!$A$2:$A$6843,0),MATCH(I$104,NoSettings!$C$1:$AG$1,0))</f>
        <v>239449000000</v>
      </c>
      <c r="J145" s="36">
        <f>INDEX(NoSettings!$C$2:$AG$6843,MATCH($E145,NoSettings!$A$2:$A$6843,0),MATCH(J$104,NoSettings!$C$1:$AG$1,0))</f>
        <v>246671000000</v>
      </c>
      <c r="K145" s="36">
        <f>INDEX(NoSettings!$C$2:$AG$6843,MATCH($E145,NoSettings!$A$2:$A$6843,0),MATCH(K$104,NoSettings!$C$1:$AG$1,0))</f>
        <v>251207000000</v>
      </c>
      <c r="L145" s="36">
        <f>INDEX(NoSettings!$C$2:$AG$6843,MATCH($E145,NoSettings!$A$2:$A$6843,0),MATCH(L$104,NoSettings!$C$1:$AG$1,0))</f>
        <v>258183000000</v>
      </c>
      <c r="M145" s="36">
        <f>INDEX(NoSettings!$C$2:$AG$6843,MATCH($E145,NoSettings!$A$2:$A$6843,0),MATCH(M$104,NoSettings!$C$1:$AG$1,0))</f>
        <v>264976000000</v>
      </c>
      <c r="N145" s="36">
        <f>INDEX(NoSettings!$C$2:$AG$6843,MATCH($E145,NoSettings!$A$2:$A$6843,0),MATCH(N$104,NoSettings!$C$1:$AG$1,0))</f>
        <v>271277000000</v>
      </c>
      <c r="O145" s="36">
        <f>INDEX(NoSettings!$C$2:$AG$6843,MATCH($E145,NoSettings!$A$2:$A$6843,0),MATCH(O$104,NoSettings!$C$1:$AG$1,0))</f>
        <v>277445000000</v>
      </c>
      <c r="P145" s="36">
        <f>INDEX(NoSettings!$C$2:$AG$6843,MATCH($E145,NoSettings!$A$2:$A$6843,0),MATCH(P$104,NoSettings!$C$1:$AG$1,0))</f>
        <v>283412000000</v>
      </c>
      <c r="Q145" s="36">
        <f>INDEX(NoSettings!$C$2:$AG$6843,MATCH($E145,NoSettings!$A$2:$A$6843,0),MATCH(Q$104,NoSettings!$C$1:$AG$1,0))</f>
        <v>289254000000</v>
      </c>
      <c r="R145" s="36">
        <f>INDEX(NoSettings!$C$2:$AG$6843,MATCH($E145,NoSettings!$A$2:$A$6843,0),MATCH(R$104,NoSettings!$C$1:$AG$1,0))</f>
        <v>295263000000</v>
      </c>
      <c r="S145" s="36">
        <f>INDEX(NoSettings!$C$2:$AG$6843,MATCH($E145,NoSettings!$A$2:$A$6843,0),MATCH(S$104,NoSettings!$C$1:$AG$1,0))</f>
        <v>303686000000</v>
      </c>
      <c r="T145" s="36">
        <f>INDEX(NoSettings!$C$2:$AG$6843,MATCH($E145,NoSettings!$A$2:$A$6843,0),MATCH(T$104,NoSettings!$C$1:$AG$1,0))</f>
        <v>309508000000</v>
      </c>
      <c r="U145" s="36">
        <f>INDEX(NoSettings!$C$2:$AG$6843,MATCH($E145,NoSettings!$A$2:$A$6843,0),MATCH(U$104,NoSettings!$C$1:$AG$1,0))</f>
        <v>317725000000</v>
      </c>
      <c r="V145" s="36">
        <f>INDEX(NoSettings!$C$2:$AG$6843,MATCH($E145,NoSettings!$A$2:$A$6843,0),MATCH(V$104,NoSettings!$C$1:$AG$1,0))</f>
        <v>323374000000</v>
      </c>
      <c r="W145" s="36">
        <f>INDEX(NoSettings!$C$2:$AG$6843,MATCH($E145,NoSettings!$A$2:$A$6843,0),MATCH(W$104,NoSettings!$C$1:$AG$1,0))</f>
        <v>331395000000</v>
      </c>
      <c r="X145" s="36">
        <f>INDEX(NoSettings!$C$2:$AG$6843,MATCH($E145,NoSettings!$A$2:$A$6843,0),MATCH(X$104,NoSettings!$C$1:$AG$1,0))</f>
        <v>338947000000</v>
      </c>
      <c r="Y145" s="36">
        <f>INDEX(NoSettings!$C$2:$AG$6843,MATCH($E145,NoSettings!$A$2:$A$6843,0),MATCH(Y$104,NoSettings!$C$1:$AG$1,0))</f>
        <v>346405000000</v>
      </c>
      <c r="Z145" s="36">
        <f>INDEX(NoSettings!$C$2:$AG$6843,MATCH($E145,NoSettings!$A$2:$A$6843,0),MATCH(Z$104,NoSettings!$C$1:$AG$1,0))</f>
        <v>353844000000</v>
      </c>
      <c r="AA145" s="36">
        <f>INDEX(NoSettings!$C$2:$AG$6843,MATCH($E145,NoSettings!$A$2:$A$6843,0),MATCH(AA$104,NoSettings!$C$1:$AG$1,0))</f>
        <v>361188000000</v>
      </c>
      <c r="AB145" s="36">
        <f>INDEX(NoSettings!$C$2:$AG$6843,MATCH($E145,NoSettings!$A$2:$A$6843,0),MATCH(AB$104,NoSettings!$C$1:$AG$1,0))</f>
        <v>368506000000</v>
      </c>
      <c r="AC145" s="36">
        <f>INDEX(NoSettings!$C$2:$AG$6843,MATCH($E145,NoSettings!$A$2:$A$6843,0),MATCH(AC$104,NoSettings!$C$1:$AG$1,0))</f>
        <v>378064000000</v>
      </c>
      <c r="AD145" s="36">
        <f>INDEX(NoSettings!$C$2:$AG$6843,MATCH($E145,NoSettings!$A$2:$A$6843,0),MATCH(AD$104,NoSettings!$C$1:$AG$1,0))</f>
        <v>384762000000</v>
      </c>
      <c r="AE145" s="36">
        <f>INDEX(NoSettings!$C$2:$AG$6843,MATCH($E145,NoSettings!$A$2:$A$6843,0),MATCH(AE$104,NoSettings!$C$1:$AG$1,0))</f>
        <v>393721000000</v>
      </c>
      <c r="AF145" s="36">
        <f>INDEX(NoSettings!$C$2:$AG$6843,MATCH($E145,NoSettings!$A$2:$A$6843,0),MATCH(AF$104,NoSettings!$C$1:$AG$1,0))</f>
        <v>402268000000</v>
      </c>
      <c r="AG145" s="36">
        <f>INDEX(NoSettings!$C$2:$AG$6843,MATCH($E145,NoSettings!$A$2:$A$6843,0),MATCH(AG$104,NoSettings!$C$1:$AG$1,0))</f>
        <v>410748000000</v>
      </c>
      <c r="AH145" s="36">
        <f>INDEX(NoSettings!$C$2:$AG$6843,MATCH($E145,NoSettings!$A$2:$A$6843,0),MATCH(AH$104,NoSettings!$C$1:$AG$1,0))</f>
        <v>419160000000</v>
      </c>
      <c r="AI145" s="36">
        <f>INDEX(NoSettings!$C$2:$AG$6843,MATCH($E145,NoSettings!$A$2:$A$6843,0),MATCH(AI$104,NoSettings!$C$1:$AG$1,0))</f>
        <v>416383000000</v>
      </c>
      <c r="AJ145" s="36">
        <f>INDEX(NoSettings!$C$2:$AG$6843,MATCH($E145,NoSettings!$A$2:$A$6843,0),MATCH(AJ$104,NoSettings!$C$1:$AG$1,0))</f>
        <v>413679000000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29480900000000</v>
      </c>
      <c r="I146" s="36">
        <f>INDEX(NoSettings!$C$2:$AG$6843,MATCH($E146,NoSettings!$A$2:$A$6843,0),MATCH(I$104,NoSettings!$C$1:$AG$1,0))</f>
        <v>30789100000000</v>
      </c>
      <c r="J146" s="36">
        <f>INDEX(NoSettings!$C$2:$AG$6843,MATCH($E146,NoSettings!$A$2:$A$6843,0),MATCH(J$104,NoSettings!$C$1:$AG$1,0))</f>
        <v>32086800000000</v>
      </c>
      <c r="K146" s="36">
        <f>INDEX(NoSettings!$C$2:$AG$6843,MATCH($E146,NoSettings!$A$2:$A$6843,0),MATCH(K$104,NoSettings!$C$1:$AG$1,0))</f>
        <v>33393800000000</v>
      </c>
      <c r="L146" s="36">
        <f>INDEX(NoSettings!$C$2:$AG$6843,MATCH($E146,NoSettings!$A$2:$A$6843,0),MATCH(L$104,NoSettings!$C$1:$AG$1,0))</f>
        <v>34266900000000</v>
      </c>
      <c r="M146" s="36">
        <f>INDEX(NoSettings!$C$2:$AG$6843,MATCH($E146,NoSettings!$A$2:$A$6843,0),MATCH(M$104,NoSettings!$C$1:$AG$1,0))</f>
        <v>35577000000000</v>
      </c>
      <c r="N146" s="36">
        <f>INDEX(NoSettings!$C$2:$AG$6843,MATCH($E146,NoSettings!$A$2:$A$6843,0),MATCH(N$104,NoSettings!$C$1:$AG$1,0))</f>
        <v>37320900000000</v>
      </c>
      <c r="O146" s="36">
        <f>INDEX(NoSettings!$C$2:$AG$6843,MATCH($E146,NoSettings!$A$2:$A$6843,0),MATCH(O$104,NoSettings!$C$1:$AG$1,0))</f>
        <v>38633300000000</v>
      </c>
      <c r="P146" s="36">
        <f>INDEX(NoSettings!$C$2:$AG$6843,MATCH($E146,NoSettings!$A$2:$A$6843,0),MATCH(P$104,NoSettings!$C$1:$AG$1,0))</f>
        <v>39935300000000</v>
      </c>
      <c r="Q146" s="36">
        <f>INDEX(NoSettings!$C$2:$AG$6843,MATCH($E146,NoSettings!$A$2:$A$6843,0),MATCH(Q$104,NoSettings!$C$1:$AG$1,0))</f>
        <v>41670700000000</v>
      </c>
      <c r="R146" s="36">
        <f>INDEX(NoSettings!$C$2:$AG$6843,MATCH($E146,NoSettings!$A$2:$A$6843,0),MATCH(R$104,NoSettings!$C$1:$AG$1,0))</f>
        <v>42978000000000</v>
      </c>
      <c r="S146" s="36">
        <f>INDEX(NoSettings!$C$2:$AG$6843,MATCH($E146,NoSettings!$A$2:$A$6843,0),MATCH(S$104,NoSettings!$C$1:$AG$1,0))</f>
        <v>44735900000000</v>
      </c>
      <c r="T146" s="36">
        <f>INDEX(NoSettings!$C$2:$AG$6843,MATCH($E146,NoSettings!$A$2:$A$6843,0),MATCH(T$104,NoSettings!$C$1:$AG$1,0))</f>
        <v>46482500000000</v>
      </c>
      <c r="U146" s="36">
        <f>INDEX(NoSettings!$C$2:$AG$6843,MATCH($E146,NoSettings!$A$2:$A$6843,0),MATCH(U$104,NoSettings!$C$1:$AG$1,0))</f>
        <v>48249900000000</v>
      </c>
      <c r="V146" s="36">
        <f>INDEX(NoSettings!$C$2:$AG$6843,MATCH($E146,NoSettings!$A$2:$A$6843,0),MATCH(V$104,NoSettings!$C$1:$AG$1,0))</f>
        <v>50006200000000</v>
      </c>
      <c r="W146" s="36">
        <f>INDEX(NoSettings!$C$2:$AG$6843,MATCH($E146,NoSettings!$A$2:$A$6843,0),MATCH(W$104,NoSettings!$C$1:$AG$1,0))</f>
        <v>52214900000000</v>
      </c>
      <c r="X146" s="36">
        <f>INDEX(NoSettings!$C$2:$AG$6843,MATCH($E146,NoSettings!$A$2:$A$6843,0),MATCH(X$104,NoSettings!$C$1:$AG$1,0))</f>
        <v>53969200000000</v>
      </c>
      <c r="Y146" s="36">
        <f>INDEX(NoSettings!$C$2:$AG$6843,MATCH($E146,NoSettings!$A$2:$A$6843,0),MATCH(Y$104,NoSettings!$C$1:$AG$1,0))</f>
        <v>56179600000000</v>
      </c>
      <c r="Z146" s="36">
        <f>INDEX(NoSettings!$C$2:$AG$6843,MATCH($E146,NoSettings!$A$2:$A$6843,0),MATCH(Z$104,NoSettings!$C$1:$AG$1,0))</f>
        <v>58414100000000</v>
      </c>
      <c r="AA146" s="36">
        <f>INDEX(NoSettings!$C$2:$AG$6843,MATCH($E146,NoSettings!$A$2:$A$6843,0),MATCH(AA$104,NoSettings!$C$1:$AG$1,0))</f>
        <v>60662400000000</v>
      </c>
      <c r="AB146" s="36">
        <f>INDEX(NoSettings!$C$2:$AG$6843,MATCH($E146,NoSettings!$A$2:$A$6843,0),MATCH(AB$104,NoSettings!$C$1:$AG$1,0))</f>
        <v>62899400000000</v>
      </c>
      <c r="AC146" s="36">
        <f>INDEX(NoSettings!$C$2:$AG$6843,MATCH($E146,NoSettings!$A$2:$A$6843,0),MATCH(AC$104,NoSettings!$C$1:$AG$1,0))</f>
        <v>65597300000000</v>
      </c>
      <c r="AD146" s="36">
        <f>INDEX(NoSettings!$C$2:$AG$6843,MATCH($E146,NoSettings!$A$2:$A$6843,0),MATCH(AD$104,NoSettings!$C$1:$AG$1,0))</f>
        <v>68270000000000</v>
      </c>
      <c r="AE146" s="36">
        <f>INDEX(NoSettings!$C$2:$AG$6843,MATCH($E146,NoSettings!$A$2:$A$6843,0),MATCH(AE$104,NoSettings!$C$1:$AG$1,0))</f>
        <v>70956800000000</v>
      </c>
      <c r="AF146" s="36">
        <f>INDEX(NoSettings!$C$2:$AG$6843,MATCH($E146,NoSettings!$A$2:$A$6843,0),MATCH(AF$104,NoSettings!$C$1:$AG$1,0))</f>
        <v>73616100000000</v>
      </c>
      <c r="AG146" s="36">
        <f>INDEX(NoSettings!$C$2:$AG$6843,MATCH($E146,NoSettings!$A$2:$A$6843,0),MATCH(AG$104,NoSettings!$C$1:$AG$1,0))</f>
        <v>76322800000000</v>
      </c>
      <c r="AH146" s="36">
        <f>INDEX(NoSettings!$C$2:$AG$6843,MATCH($E146,NoSettings!$A$2:$A$6843,0),MATCH(AH$104,NoSettings!$C$1:$AG$1,0))</f>
        <v>79489000000000</v>
      </c>
      <c r="AI146" s="36">
        <f>INDEX(NoSettings!$C$2:$AG$6843,MATCH($E146,NoSettings!$A$2:$A$6843,0),MATCH(AI$104,NoSettings!$C$1:$AG$1,0))</f>
        <v>82701500000000</v>
      </c>
      <c r="AJ146" s="36">
        <f>INDEX(NoSettings!$C$2:$AG$6843,MATCH($E146,NoSettings!$A$2:$A$6843,0),MATCH(AJ$104,NoSettings!$C$1:$AG$1,0))</f>
        <v>85931300000000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2680030000000</v>
      </c>
      <c r="I147" s="36">
        <f>INDEX(NoSettings!$C$2:$AG$6843,MATCH($E147,NoSettings!$A$2:$A$6843,0),MATCH(I$104,NoSettings!$C$1:$AG$1,0))</f>
        <v>2806560000000</v>
      </c>
      <c r="J147" s="36">
        <f>INDEX(NoSettings!$C$2:$AG$6843,MATCH($E147,NoSettings!$A$2:$A$6843,0),MATCH(J$104,NoSettings!$C$1:$AG$1,0))</f>
        <v>2934590000000</v>
      </c>
      <c r="K147" s="36">
        <f>INDEX(NoSettings!$C$2:$AG$6843,MATCH($E147,NoSettings!$A$2:$A$6843,0),MATCH(K$104,NoSettings!$C$1:$AG$1,0))</f>
        <v>3061340000000</v>
      </c>
      <c r="L147" s="36">
        <f>INDEX(NoSettings!$C$2:$AG$6843,MATCH($E147,NoSettings!$A$2:$A$6843,0),MATCH(L$104,NoSettings!$C$1:$AG$1,0))</f>
        <v>3145680000000</v>
      </c>
      <c r="M147" s="36">
        <f>INDEX(NoSettings!$C$2:$AG$6843,MATCH($E147,NoSettings!$A$2:$A$6843,0),MATCH(M$104,NoSettings!$C$1:$AG$1,0))</f>
        <v>3272210000000</v>
      </c>
      <c r="N147" s="36">
        <f>INDEX(NoSettings!$C$2:$AG$6843,MATCH($E147,NoSettings!$A$2:$A$6843,0),MATCH(N$104,NoSettings!$C$1:$AG$1,0))</f>
        <v>3441380000000</v>
      </c>
      <c r="O147" s="36">
        <f>INDEX(NoSettings!$C$2:$AG$6843,MATCH($E147,NoSettings!$A$2:$A$6843,0),MATCH(O$104,NoSettings!$C$1:$AG$1,0))</f>
        <v>3567830000000</v>
      </c>
      <c r="P147" s="36">
        <f>INDEX(NoSettings!$C$2:$AG$6843,MATCH($E147,NoSettings!$A$2:$A$6843,0),MATCH(P$104,NoSettings!$C$1:$AG$1,0))</f>
        <v>3695820000000</v>
      </c>
      <c r="Q147" s="36">
        <f>INDEX(NoSettings!$C$2:$AG$6843,MATCH($E147,NoSettings!$A$2:$A$6843,0),MATCH(Q$104,NoSettings!$C$1:$AG$1,0))</f>
        <v>3866620000000</v>
      </c>
      <c r="R147" s="36">
        <f>INDEX(NoSettings!$C$2:$AG$6843,MATCH($E147,NoSettings!$A$2:$A$6843,0),MATCH(R$104,NoSettings!$C$1:$AG$1,0))</f>
        <v>3994210000000</v>
      </c>
      <c r="S147" s="36">
        <f>INDEX(NoSettings!$C$2:$AG$6843,MATCH($E147,NoSettings!$A$2:$A$6843,0),MATCH(S$104,NoSettings!$C$1:$AG$1,0))</f>
        <v>4162250000000</v>
      </c>
      <c r="T147" s="36">
        <f>INDEX(NoSettings!$C$2:$AG$6843,MATCH($E147,NoSettings!$A$2:$A$6843,0),MATCH(T$104,NoSettings!$C$1:$AG$1,0))</f>
        <v>4332020000000</v>
      </c>
      <c r="U147" s="36">
        <f>INDEX(NoSettings!$C$2:$AG$6843,MATCH($E147,NoSettings!$A$2:$A$6843,0),MATCH(U$104,NoSettings!$C$1:$AG$1,0))</f>
        <v>4499220000000</v>
      </c>
      <c r="V147" s="36">
        <f>INDEX(NoSettings!$C$2:$AG$6843,MATCH($E147,NoSettings!$A$2:$A$6843,0),MATCH(V$104,NoSettings!$C$1:$AG$1,0))</f>
        <v>4668120000000</v>
      </c>
      <c r="W147" s="36">
        <f>INDEX(NoSettings!$C$2:$AG$6843,MATCH($E147,NoSettings!$A$2:$A$6843,0),MATCH(W$104,NoSettings!$C$1:$AG$1,0))</f>
        <v>4877090000000</v>
      </c>
      <c r="X147" s="36">
        <f>INDEX(NoSettings!$C$2:$AG$6843,MATCH($E147,NoSettings!$A$2:$A$6843,0),MATCH(X$104,NoSettings!$C$1:$AG$1,0))</f>
        <v>5046530000000</v>
      </c>
      <c r="Y147" s="36">
        <f>INDEX(NoSettings!$C$2:$AG$6843,MATCH($E147,NoSettings!$A$2:$A$6843,0),MATCH(Y$104,NoSettings!$C$1:$AG$1,0))</f>
        <v>5256340000000</v>
      </c>
      <c r="Z147" s="36">
        <f>INDEX(NoSettings!$C$2:$AG$6843,MATCH($E147,NoSettings!$A$2:$A$6843,0),MATCH(Z$104,NoSettings!$C$1:$AG$1,0))</f>
        <v>5462870000000</v>
      </c>
      <c r="AA147" s="36">
        <f>INDEX(NoSettings!$C$2:$AG$6843,MATCH($E147,NoSettings!$A$2:$A$6843,0),MATCH(AA$104,NoSettings!$C$1:$AG$1,0))</f>
        <v>5667650000000</v>
      </c>
      <c r="AB147" s="36">
        <f>INDEX(NoSettings!$C$2:$AG$6843,MATCH($E147,NoSettings!$A$2:$A$6843,0),MATCH(AB$104,NoSettings!$C$1:$AG$1,0))</f>
        <v>5874170000000</v>
      </c>
      <c r="AC147" s="36">
        <f>INDEX(NoSettings!$C$2:$AG$6843,MATCH($E147,NoSettings!$A$2:$A$6843,0),MATCH(AC$104,NoSettings!$C$1:$AG$1,0))</f>
        <v>6120220000000</v>
      </c>
      <c r="AD147" s="36">
        <f>INDEX(NoSettings!$C$2:$AG$6843,MATCH($E147,NoSettings!$A$2:$A$6843,0),MATCH(AD$104,NoSettings!$C$1:$AG$1,0))</f>
        <v>6370070000000</v>
      </c>
      <c r="AE147" s="36">
        <f>INDEX(NoSettings!$C$2:$AG$6843,MATCH($E147,NoSettings!$A$2:$A$6843,0),MATCH(AE$104,NoSettings!$C$1:$AG$1,0))</f>
        <v>6618640000000</v>
      </c>
      <c r="AF147" s="36">
        <f>INDEX(NoSettings!$C$2:$AG$6843,MATCH($E147,NoSettings!$A$2:$A$6843,0),MATCH(AF$104,NoSettings!$C$1:$AG$1,0))</f>
        <v>6871360000000</v>
      </c>
      <c r="AG147" s="36">
        <f>INDEX(NoSettings!$C$2:$AG$6843,MATCH($E147,NoSettings!$A$2:$A$6843,0),MATCH(AG$104,NoSettings!$C$1:$AG$1,0))</f>
        <v>7118230000000</v>
      </c>
      <c r="AH147" s="36">
        <f>INDEX(NoSettings!$C$2:$AG$6843,MATCH($E147,NoSettings!$A$2:$A$6843,0),MATCH(AH$104,NoSettings!$C$1:$AG$1,0))</f>
        <v>7404450000000</v>
      </c>
      <c r="AI147" s="36">
        <f>INDEX(NoSettings!$C$2:$AG$6843,MATCH($E147,NoSettings!$A$2:$A$6843,0),MATCH(AI$104,NoSettings!$C$1:$AG$1,0))</f>
        <v>7684390000000</v>
      </c>
      <c r="AJ147" s="36">
        <f>INDEX(NoSettings!$C$2:$AG$6843,MATCH($E147,NoSettings!$A$2:$A$6843,0),MATCH(AJ$104,NoSettings!$C$1:$AG$1,0))</f>
        <v>7962050000000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1922910000000</v>
      </c>
      <c r="G148" s="36">
        <f>INDEX(NoSettings!$C$2:$AG$6843,MATCH($E148,NoSettings!$A$2:$A$6843,0),MATCH(G$104,NoSettings!$C$1:$AG$1,0))</f>
        <v>1818460000000</v>
      </c>
      <c r="H148" s="36">
        <f>INDEX(NoSettings!$C$2:$AG$6843,MATCH($E148,NoSettings!$A$2:$A$6843,0),MATCH(H$104,NoSettings!$C$1:$AG$1,0))</f>
        <v>1762290000000</v>
      </c>
      <c r="I148" s="36">
        <f>INDEX(NoSettings!$C$2:$AG$6843,MATCH($E148,NoSettings!$A$2:$A$6843,0),MATCH(I$104,NoSettings!$C$1:$AG$1,0))</f>
        <v>1705570000000</v>
      </c>
      <c r="J148" s="36">
        <f>INDEX(NoSettings!$C$2:$AG$6843,MATCH($E148,NoSettings!$A$2:$A$6843,0),MATCH(J$104,NoSettings!$C$1:$AG$1,0))</f>
        <v>1668820000000</v>
      </c>
      <c r="K148" s="36">
        <f>INDEX(NoSettings!$C$2:$AG$6843,MATCH($E148,NoSettings!$A$2:$A$6843,0),MATCH(K$104,NoSettings!$C$1:$AG$1,0))</f>
        <v>1611460000000</v>
      </c>
      <c r="L148" s="36">
        <f>INDEX(NoSettings!$C$2:$AG$6843,MATCH($E148,NoSettings!$A$2:$A$6843,0),MATCH(L$104,NoSettings!$C$1:$AG$1,0))</f>
        <v>1553590000000</v>
      </c>
      <c r="M148" s="36">
        <f>INDEX(NoSettings!$C$2:$AG$6843,MATCH($E148,NoSettings!$A$2:$A$6843,0),MATCH(M$104,NoSettings!$C$1:$AG$1,0))</f>
        <v>1515810000000</v>
      </c>
      <c r="N148" s="36">
        <f>INDEX(NoSettings!$C$2:$AG$6843,MATCH($E148,NoSettings!$A$2:$A$6843,0),MATCH(N$104,NoSettings!$C$1:$AG$1,0))</f>
        <v>1457370000000</v>
      </c>
      <c r="O148" s="36">
        <f>INDEX(NoSettings!$C$2:$AG$6843,MATCH($E148,NoSettings!$A$2:$A$6843,0),MATCH(O$104,NoSettings!$C$1:$AG$1,0))</f>
        <v>1418730000000</v>
      </c>
      <c r="P148" s="36">
        <f>INDEX(NoSettings!$C$2:$AG$6843,MATCH($E148,NoSettings!$A$2:$A$6843,0),MATCH(P$104,NoSettings!$C$1:$AG$1,0))</f>
        <v>1350460000000</v>
      </c>
      <c r="Q148" s="36">
        <f>INDEX(NoSettings!$C$2:$AG$6843,MATCH($E148,NoSettings!$A$2:$A$6843,0),MATCH(Q$104,NoSettings!$C$1:$AG$1,0))</f>
        <v>1302410000000</v>
      </c>
      <c r="R148" s="36">
        <f>INDEX(NoSettings!$C$2:$AG$6843,MATCH($E148,NoSettings!$A$2:$A$6843,0),MATCH(R$104,NoSettings!$C$1:$AG$1,0))</f>
        <v>1254330000000</v>
      </c>
      <c r="S148" s="36">
        <f>INDEX(NoSettings!$C$2:$AG$6843,MATCH($E148,NoSettings!$A$2:$A$6843,0),MATCH(S$104,NoSettings!$C$1:$AG$1,0))</f>
        <v>1213500000000</v>
      </c>
      <c r="T148" s="36">
        <f>INDEX(NoSettings!$C$2:$AG$6843,MATCH($E148,NoSettings!$A$2:$A$6843,0),MATCH(T$104,NoSettings!$C$1:$AG$1,0))</f>
        <v>1172510000000</v>
      </c>
      <c r="U148" s="36">
        <f>INDEX(NoSettings!$C$2:$AG$6843,MATCH($E148,NoSettings!$A$2:$A$6843,0),MATCH(U$104,NoSettings!$C$1:$AG$1,0))</f>
        <v>1131370000000</v>
      </c>
      <c r="V148" s="36">
        <f>INDEX(NoSettings!$C$2:$AG$6843,MATCH($E148,NoSettings!$A$2:$A$6843,0),MATCH(V$104,NoSettings!$C$1:$AG$1,0))</f>
        <v>1090260000000</v>
      </c>
      <c r="W148" s="36">
        <f>INDEX(NoSettings!$C$2:$AG$6843,MATCH($E148,NoSettings!$A$2:$A$6843,0),MATCH(W$104,NoSettings!$C$1:$AG$1,0))</f>
        <v>1049000000000</v>
      </c>
      <c r="X148" s="36">
        <f>INDEX(NoSettings!$C$2:$AG$6843,MATCH($E148,NoSettings!$A$2:$A$6843,0),MATCH(X$104,NoSettings!$C$1:$AG$1,0))</f>
        <v>1007610000000</v>
      </c>
      <c r="Y148" s="36">
        <f>INDEX(NoSettings!$C$2:$AG$6843,MATCH($E148,NoSettings!$A$2:$A$6843,0),MATCH(Y$104,NoSettings!$C$1:$AG$1,0))</f>
        <v>985805000000</v>
      </c>
      <c r="Z148" s="36">
        <f>INDEX(NoSettings!$C$2:$AG$6843,MATCH($E148,NoSettings!$A$2:$A$6843,0),MATCH(Z$104,NoSettings!$C$1:$AG$1,0))</f>
        <v>954637000000</v>
      </c>
      <c r="AA148" s="36">
        <f>INDEX(NoSettings!$C$2:$AG$6843,MATCH($E148,NoSettings!$A$2:$A$6843,0),MATCH(AA$104,NoSettings!$C$1:$AG$1,0))</f>
        <v>923117000000</v>
      </c>
      <c r="AB148" s="36">
        <f>INDEX(NoSettings!$C$2:$AG$6843,MATCH($E148,NoSettings!$A$2:$A$6843,0),MATCH(AB$104,NoSettings!$C$1:$AG$1,0))</f>
        <v>911492000000</v>
      </c>
      <c r="AC148" s="36">
        <f>INDEX(NoSettings!$C$2:$AG$6843,MATCH($E148,NoSettings!$A$2:$A$6843,0),MATCH(AC$104,NoSettings!$C$1:$AG$1,0))</f>
        <v>879591000000</v>
      </c>
      <c r="AD148" s="36">
        <f>INDEX(NoSettings!$C$2:$AG$6843,MATCH($E148,NoSettings!$A$2:$A$6843,0),MATCH(AD$104,NoSettings!$C$1:$AG$1,0))</f>
        <v>867973000000</v>
      </c>
      <c r="AE148" s="36">
        <f>INDEX(NoSettings!$C$2:$AG$6843,MATCH($E148,NoSettings!$A$2:$A$6843,0),MATCH(AE$104,NoSettings!$C$1:$AG$1,0))</f>
        <v>828371000000</v>
      </c>
      <c r="AF148" s="36">
        <f>INDEX(NoSettings!$C$2:$AG$6843,MATCH($E148,NoSettings!$A$2:$A$6843,0),MATCH(AF$104,NoSettings!$C$1:$AG$1,0))</f>
        <v>809317000000</v>
      </c>
      <c r="AG148" s="36">
        <f>INDEX(NoSettings!$C$2:$AG$6843,MATCH($E148,NoSettings!$A$2:$A$6843,0),MATCH(AG$104,NoSettings!$C$1:$AG$1,0))</f>
        <v>790299000000</v>
      </c>
      <c r="AH148" s="36">
        <f>INDEX(NoSettings!$C$2:$AG$6843,MATCH($E148,NoSettings!$A$2:$A$6843,0),MATCH(AH$104,NoSettings!$C$1:$AG$1,0))</f>
        <v>750329000000</v>
      </c>
      <c r="AI148" s="36">
        <f>INDEX(NoSettings!$C$2:$AG$6843,MATCH($E148,NoSettings!$A$2:$A$6843,0),MATCH(AI$104,NoSettings!$C$1:$AG$1,0))</f>
        <v>731055000000</v>
      </c>
      <c r="AJ148" s="36">
        <f>INDEX(NoSettings!$C$2:$AG$6843,MATCH($E148,NoSettings!$A$2:$A$6843,0),MATCH(AJ$104,NoSettings!$C$1:$AG$1,0))</f>
        <v>711684000000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172990000000</v>
      </c>
      <c r="G149" s="36">
        <f>INDEX(NoSettings!$C$2:$AG$6843,MATCH($E149,NoSettings!$A$2:$A$6843,0),MATCH(G$104,NoSettings!$C$1:$AG$1,0))</f>
        <v>164171000000</v>
      </c>
      <c r="H149" s="36">
        <f>INDEX(NoSettings!$C$2:$AG$6843,MATCH($E149,NoSettings!$A$2:$A$6843,0),MATCH(H$104,NoSettings!$C$1:$AG$1,0))</f>
        <v>158423000000</v>
      </c>
      <c r="I149" s="36">
        <f>INDEX(NoSettings!$C$2:$AG$6843,MATCH($E149,NoSettings!$A$2:$A$6843,0),MATCH(I$104,NoSettings!$C$1:$AG$1,0))</f>
        <v>152673000000</v>
      </c>
      <c r="J149" s="36">
        <f>INDEX(NoSettings!$C$2:$AG$6843,MATCH($E149,NoSettings!$A$2:$A$6843,0),MATCH(J$104,NoSettings!$C$1:$AG$1,0))</f>
        <v>148713000000</v>
      </c>
      <c r="K149" s="36">
        <f>INDEX(NoSettings!$C$2:$AG$6843,MATCH($E149,NoSettings!$A$2:$A$6843,0),MATCH(K$104,NoSettings!$C$1:$AG$1,0))</f>
        <v>142958000000</v>
      </c>
      <c r="L149" s="36">
        <f>INDEX(NoSettings!$C$2:$AG$6843,MATCH($E149,NoSettings!$A$2:$A$6843,0),MATCH(L$104,NoSettings!$C$1:$AG$1,0))</f>
        <v>137206000000</v>
      </c>
      <c r="M149" s="36">
        <f>INDEX(NoSettings!$C$2:$AG$6843,MATCH($E149,NoSettings!$A$2:$A$6843,0),MATCH(M$104,NoSettings!$C$1:$AG$1,0))</f>
        <v>133235000000</v>
      </c>
      <c r="N149" s="36">
        <f>INDEX(NoSettings!$C$2:$AG$6843,MATCH($E149,NoSettings!$A$2:$A$6843,0),MATCH(N$104,NoSettings!$C$1:$AG$1,0))</f>
        <v>127488000000</v>
      </c>
      <c r="O149" s="36">
        <f>INDEX(NoSettings!$C$2:$AG$6843,MATCH($E149,NoSettings!$A$2:$A$6843,0),MATCH(O$104,NoSettings!$C$1:$AG$1,0))</f>
        <v>123515000000</v>
      </c>
      <c r="P149" s="36">
        <f>INDEX(NoSettings!$C$2:$AG$6843,MATCH($E149,NoSettings!$A$2:$A$6843,0),MATCH(P$104,NoSettings!$C$1:$AG$1,0))</f>
        <v>118411000000</v>
      </c>
      <c r="Q149" s="36">
        <f>INDEX(NoSettings!$C$2:$AG$6843,MATCH($E149,NoSettings!$A$2:$A$6843,0),MATCH(Q$104,NoSettings!$C$1:$AG$1,0))</f>
        <v>115055000000</v>
      </c>
      <c r="R149" s="36">
        <f>INDEX(NoSettings!$C$2:$AG$6843,MATCH($E149,NoSettings!$A$2:$A$6843,0),MATCH(R$104,NoSettings!$C$1:$AG$1,0))</f>
        <v>111684000000</v>
      </c>
      <c r="S149" s="36">
        <f>INDEX(NoSettings!$C$2:$AG$6843,MATCH($E149,NoSettings!$A$2:$A$6843,0),MATCH(S$104,NoSettings!$C$1:$AG$1,0))</f>
        <v>107940000000</v>
      </c>
      <c r="T149" s="36">
        <f>INDEX(NoSettings!$C$2:$AG$6843,MATCH($E149,NoSettings!$A$2:$A$6843,0),MATCH(T$104,NoSettings!$C$1:$AG$1,0))</f>
        <v>104192000000</v>
      </c>
      <c r="U149" s="36">
        <f>INDEX(NoSettings!$C$2:$AG$6843,MATCH($E149,NoSettings!$A$2:$A$6843,0),MATCH(U$104,NoSettings!$C$1:$AG$1,0))</f>
        <v>100439000000</v>
      </c>
      <c r="V149" s="36">
        <f>INDEX(NoSettings!$C$2:$AG$6843,MATCH($E149,NoSettings!$A$2:$A$6843,0),MATCH(V$104,NoSettings!$C$1:$AG$1,0))</f>
        <v>96681500000</v>
      </c>
      <c r="W149" s="36">
        <f>INDEX(NoSettings!$C$2:$AG$6843,MATCH($E149,NoSettings!$A$2:$A$6843,0),MATCH(W$104,NoSettings!$C$1:$AG$1,0))</f>
        <v>92920400000</v>
      </c>
      <c r="X149" s="36">
        <f>INDEX(NoSettings!$C$2:$AG$6843,MATCH($E149,NoSettings!$A$2:$A$6843,0),MATCH(X$104,NoSettings!$C$1:$AG$1,0))</f>
        <v>89156000000</v>
      </c>
      <c r="Y149" s="36">
        <f>INDEX(NoSettings!$C$2:$AG$6843,MATCH($E149,NoSettings!$A$2:$A$6843,0),MATCH(Y$104,NoSettings!$C$1:$AG$1,0))</f>
        <v>87124800000</v>
      </c>
      <c r="Z149" s="36">
        <f>INDEX(NoSettings!$C$2:$AG$6843,MATCH($E149,NoSettings!$A$2:$A$6843,0),MATCH(Z$104,NoSettings!$C$1:$AG$1,0))</f>
        <v>82729800000</v>
      </c>
      <c r="AA149" s="36">
        <f>INDEX(NoSettings!$C$2:$AG$6843,MATCH($E149,NoSettings!$A$2:$A$6843,0),MATCH(AA$104,NoSettings!$C$1:$AG$1,0))</f>
        <v>78352900000</v>
      </c>
      <c r="AB149" s="36">
        <f>INDEX(NoSettings!$C$2:$AG$6843,MATCH($E149,NoSettings!$A$2:$A$6843,0),MATCH(AB$104,NoSettings!$C$1:$AG$1,0))</f>
        <v>75678200000</v>
      </c>
      <c r="AC149" s="36">
        <f>INDEX(NoSettings!$C$2:$AG$6843,MATCH($E149,NoSettings!$A$2:$A$6843,0),MATCH(AC$104,NoSettings!$C$1:$AG$1,0))</f>
        <v>71322400000</v>
      </c>
      <c r="AD149" s="36">
        <f>INDEX(NoSettings!$C$2:$AG$6843,MATCH($E149,NoSettings!$A$2:$A$6843,0),MATCH(AD$104,NoSettings!$C$1:$AG$1,0))</f>
        <v>68625700000</v>
      </c>
      <c r="AE149" s="36">
        <f>INDEX(NoSettings!$C$2:$AG$6843,MATCH($E149,NoSettings!$A$2:$A$6843,0),MATCH(AE$104,NoSettings!$C$1:$AG$1,0))</f>
        <v>64781600000</v>
      </c>
      <c r="AF149" s="36">
        <f>INDEX(NoSettings!$C$2:$AG$6843,MATCH($E149,NoSettings!$A$2:$A$6843,0),MATCH(AF$104,NoSettings!$C$1:$AG$1,0))</f>
        <v>62566800000</v>
      </c>
      <c r="AG149" s="36">
        <f>INDEX(NoSettings!$C$2:$AG$6843,MATCH($E149,NoSettings!$A$2:$A$6843,0),MATCH(AG$104,NoSettings!$C$1:$AG$1,0))</f>
        <v>60347700000</v>
      </c>
      <c r="AH149" s="36">
        <f>INDEX(NoSettings!$C$2:$AG$6843,MATCH($E149,NoSettings!$A$2:$A$6843,0),MATCH(AH$104,NoSettings!$C$1:$AG$1,0))</f>
        <v>56553700000</v>
      </c>
      <c r="AI149" s="36">
        <f>INDEX(NoSettings!$C$2:$AG$6843,MATCH($E149,NoSettings!$A$2:$A$6843,0),MATCH(AI$104,NoSettings!$C$1:$AG$1,0))</f>
        <v>54345100000</v>
      </c>
      <c r="AJ149" s="36">
        <f>INDEX(NoSettings!$C$2:$AG$6843,MATCH($E149,NoSettings!$A$2:$A$6843,0),MATCH(AJ$104,NoSettings!$C$1:$AG$1,0))</f>
        <v>52128900000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11595200000</v>
      </c>
      <c r="G151" s="36">
        <f>INDEX(NoSettings!$C$2:$AG$6843,MATCH($E151,NoSettings!$A$2:$A$6843,0),MATCH(G$104,NoSettings!$C$1:$AG$1,0))</f>
        <v>7869780000</v>
      </c>
      <c r="H151" s="36">
        <f>INDEX(NoSettings!$C$2:$AG$6843,MATCH($E151,NoSettings!$A$2:$A$6843,0),MATCH(H$104,NoSettings!$C$1:$AG$1,0))</f>
        <v>5965350000</v>
      </c>
      <c r="I151" s="36">
        <f>INDEX(NoSettings!$C$2:$AG$6843,MATCH($E151,NoSettings!$A$2:$A$6843,0),MATCH(I$104,NoSettings!$C$1:$AG$1,0))</f>
        <v>4834990000</v>
      </c>
      <c r="J151" s="36">
        <f>INDEX(NoSettings!$C$2:$AG$6843,MATCH($E151,NoSettings!$A$2:$A$6843,0),MATCH(J$104,NoSettings!$C$1:$AG$1,0))</f>
        <v>4067180000</v>
      </c>
      <c r="K151" s="36">
        <f>INDEX(NoSettings!$C$2:$AG$6843,MATCH($E151,NoSettings!$A$2:$A$6843,0),MATCH(K$104,NoSettings!$C$1:$AG$1,0))</f>
        <v>3511390000</v>
      </c>
      <c r="L151" s="36">
        <f>INDEX(NoSettings!$C$2:$AG$6843,MATCH($E151,NoSettings!$A$2:$A$6843,0),MATCH(L$104,NoSettings!$C$1:$AG$1,0))</f>
        <v>3100690000</v>
      </c>
      <c r="M151" s="36">
        <f>INDEX(NoSettings!$C$2:$AG$6843,MATCH($E151,NoSettings!$A$2:$A$6843,0),MATCH(M$104,NoSettings!$C$1:$AG$1,0))</f>
        <v>2776200000</v>
      </c>
      <c r="N151" s="36">
        <f>INDEX(NoSettings!$C$2:$AG$6843,MATCH($E151,NoSettings!$A$2:$A$6843,0),MATCH(N$104,NoSettings!$C$1:$AG$1,0))</f>
        <v>2492260000</v>
      </c>
      <c r="O151" s="36">
        <f>INDEX(NoSettings!$C$2:$AG$6843,MATCH($E151,NoSettings!$A$2:$A$6843,0),MATCH(O$104,NoSettings!$C$1:$AG$1,0))</f>
        <v>2281010000</v>
      </c>
      <c r="P151" s="36">
        <f>INDEX(NoSettings!$C$2:$AG$6843,MATCH($E151,NoSettings!$A$2:$A$6843,0),MATCH(P$104,NoSettings!$C$1:$AG$1,0))</f>
        <v>2126240000</v>
      </c>
      <c r="Q151" s="36">
        <f>INDEX(NoSettings!$C$2:$AG$6843,MATCH($E151,NoSettings!$A$2:$A$6843,0),MATCH(Q$104,NoSettings!$C$1:$AG$1,0))</f>
        <v>1975600000</v>
      </c>
      <c r="R151" s="36">
        <f>INDEX(NoSettings!$C$2:$AG$6843,MATCH($E151,NoSettings!$A$2:$A$6843,0),MATCH(R$104,NoSettings!$C$1:$AG$1,0))</f>
        <v>1844300000</v>
      </c>
      <c r="S151" s="36">
        <f>INDEX(NoSettings!$C$2:$AG$6843,MATCH($E151,NoSettings!$A$2:$A$6843,0),MATCH(S$104,NoSettings!$C$1:$AG$1,0))</f>
        <v>1728800000</v>
      </c>
      <c r="T151" s="36">
        <f>INDEX(NoSettings!$C$2:$AG$6843,MATCH($E151,NoSettings!$A$2:$A$6843,0),MATCH(T$104,NoSettings!$C$1:$AG$1,0))</f>
        <v>1629000000</v>
      </c>
      <c r="U151" s="36">
        <f>INDEX(NoSettings!$C$2:$AG$6843,MATCH($E151,NoSettings!$A$2:$A$6843,0),MATCH(U$104,NoSettings!$C$1:$AG$1,0))</f>
        <v>1539430000</v>
      </c>
      <c r="V151" s="36">
        <f>INDEX(NoSettings!$C$2:$AG$6843,MATCH($E151,NoSettings!$A$2:$A$6843,0),MATCH(V$104,NoSettings!$C$1:$AG$1,0))</f>
        <v>1458580000</v>
      </c>
      <c r="W151" s="36">
        <f>INDEX(NoSettings!$C$2:$AG$6843,MATCH($E151,NoSettings!$A$2:$A$6843,0),MATCH(W$104,NoSettings!$C$1:$AG$1,0))</f>
        <v>1387070000</v>
      </c>
      <c r="X151" s="36">
        <f>INDEX(NoSettings!$C$2:$AG$6843,MATCH($E151,NoSettings!$A$2:$A$6843,0),MATCH(X$104,NoSettings!$C$1:$AG$1,0))</f>
        <v>1321580000</v>
      </c>
      <c r="Y151" s="36">
        <f>INDEX(NoSettings!$C$2:$AG$6843,MATCH($E151,NoSettings!$A$2:$A$6843,0),MATCH(Y$104,NoSettings!$C$1:$AG$1,0))</f>
        <v>1261360000</v>
      </c>
      <c r="Z151" s="36">
        <f>INDEX(NoSettings!$C$2:$AG$6843,MATCH($E151,NoSettings!$A$2:$A$6843,0),MATCH(Z$104,NoSettings!$C$1:$AG$1,0))</f>
        <v>1207210000</v>
      </c>
      <c r="AA151" s="36">
        <f>INDEX(NoSettings!$C$2:$AG$6843,MATCH($E151,NoSettings!$A$2:$A$6843,0),MATCH(AA$104,NoSettings!$C$1:$AG$1,0))</f>
        <v>1156910000</v>
      </c>
      <c r="AB151" s="36">
        <f>INDEX(NoSettings!$C$2:$AG$6843,MATCH($E151,NoSettings!$A$2:$A$6843,0),MATCH(AB$104,NoSettings!$C$1:$AG$1,0))</f>
        <v>1110040000</v>
      </c>
      <c r="AC151" s="36">
        <f>INDEX(NoSettings!$C$2:$AG$6843,MATCH($E151,NoSettings!$A$2:$A$6843,0),MATCH(AC$104,NoSettings!$C$1:$AG$1,0))</f>
        <v>1080280000</v>
      </c>
      <c r="AD151" s="36">
        <f>INDEX(NoSettings!$C$2:$AG$6843,MATCH($E151,NoSettings!$A$2:$A$6843,0),MATCH(AD$104,NoSettings!$C$1:$AG$1,0))</f>
        <v>1039890000</v>
      </c>
      <c r="AE151" s="36">
        <f>INDEX(NoSettings!$C$2:$AG$6843,MATCH($E151,NoSettings!$A$2:$A$6843,0),MATCH(AE$104,NoSettings!$C$1:$AG$1,0))</f>
        <v>1001850000</v>
      </c>
      <c r="AF151" s="36">
        <f>INDEX(NoSettings!$C$2:$AG$6843,MATCH($E151,NoSettings!$A$2:$A$6843,0),MATCH(AF$104,NoSettings!$C$1:$AG$1,0))</f>
        <v>965932000</v>
      </c>
      <c r="AG151" s="36">
        <f>INDEX(NoSettings!$C$2:$AG$6843,MATCH($E151,NoSettings!$A$2:$A$6843,0),MATCH(AG$104,NoSettings!$C$1:$AG$1,0))</f>
        <v>932759000</v>
      </c>
      <c r="AH151" s="36">
        <f>INDEX(NoSettings!$C$2:$AG$6843,MATCH($E151,NoSettings!$A$2:$A$6843,0),MATCH(AH$104,NoSettings!$C$1:$AG$1,0))</f>
        <v>901229000</v>
      </c>
      <c r="AI151" s="36">
        <f>INDEX(NoSettings!$C$2:$AG$6843,MATCH($E151,NoSettings!$A$2:$A$6843,0),MATCH(AI$104,NoSettings!$C$1:$AG$1,0))</f>
        <v>883486000</v>
      </c>
      <c r="AJ151" s="36">
        <f>INDEX(NoSettings!$C$2:$AG$6843,MATCH($E151,NoSettings!$A$2:$A$6843,0),MATCH(AJ$104,NoSettings!$C$1:$AG$1,0))</f>
        <v>854639000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67895200000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239321000000000</v>
      </c>
      <c r="G153" s="36">
        <f>INDEX(NoSettings!$C$2:$AG$6843,MATCH($E153,NoSettings!$A$2:$A$6843,0),MATCH(G$104,NoSettings!$C$1:$AG$1,0))</f>
        <v>221155000000000</v>
      </c>
      <c r="H153" s="36">
        <f>INDEX(NoSettings!$C$2:$AG$6843,MATCH($E153,NoSettings!$A$2:$A$6843,0),MATCH(H$104,NoSettings!$C$1:$AG$1,0))</f>
        <v>151019000000000</v>
      </c>
      <c r="I153" s="36">
        <f>INDEX(NoSettings!$C$2:$AG$6843,MATCH($E153,NoSettings!$A$2:$A$6843,0),MATCH(I$104,NoSettings!$C$1:$AG$1,0))</f>
        <v>137641000000000</v>
      </c>
      <c r="J153" s="36">
        <f>INDEX(NoSettings!$C$2:$AG$6843,MATCH($E153,NoSettings!$A$2:$A$6843,0),MATCH(J$104,NoSettings!$C$1:$AG$1,0))</f>
        <v>178629000000000</v>
      </c>
      <c r="K153" s="36">
        <f>INDEX(NoSettings!$C$2:$AG$6843,MATCH($E153,NoSettings!$A$2:$A$6843,0),MATCH(K$104,NoSettings!$C$1:$AG$1,0))</f>
        <v>177046000000000</v>
      </c>
      <c r="L153" s="36">
        <f>INDEX(NoSettings!$C$2:$AG$6843,MATCH($E153,NoSettings!$A$2:$A$6843,0),MATCH(L$104,NoSettings!$C$1:$AG$1,0))</f>
        <v>167308000000000</v>
      </c>
      <c r="M153" s="36">
        <f>INDEX(NoSettings!$C$2:$AG$6843,MATCH($E153,NoSettings!$A$2:$A$6843,0),MATCH(M$104,NoSettings!$C$1:$AG$1,0))</f>
        <v>186113000000000</v>
      </c>
      <c r="N153" s="36">
        <f>INDEX(NoSettings!$C$2:$AG$6843,MATCH($E153,NoSettings!$A$2:$A$6843,0),MATCH(N$104,NoSettings!$C$1:$AG$1,0))</f>
        <v>186466000000000</v>
      </c>
      <c r="O153" s="36">
        <f>INDEX(NoSettings!$C$2:$AG$6843,MATCH($E153,NoSettings!$A$2:$A$6843,0),MATCH(O$104,NoSettings!$C$1:$AG$1,0))</f>
        <v>193087000000000</v>
      </c>
      <c r="P153" s="36">
        <f>INDEX(NoSettings!$C$2:$AG$6843,MATCH($E153,NoSettings!$A$2:$A$6843,0),MATCH(P$104,NoSettings!$C$1:$AG$1,0))</f>
        <v>193536000000000</v>
      </c>
      <c r="Q153" s="36">
        <f>INDEX(NoSettings!$C$2:$AG$6843,MATCH($E153,NoSettings!$A$2:$A$6843,0),MATCH(Q$104,NoSettings!$C$1:$AG$1,0))</f>
        <v>179726000000000</v>
      </c>
      <c r="R153" s="36">
        <f>INDEX(NoSettings!$C$2:$AG$6843,MATCH($E153,NoSettings!$A$2:$A$6843,0),MATCH(R$104,NoSettings!$C$1:$AG$1,0))</f>
        <v>192631000000000</v>
      </c>
      <c r="S153" s="36">
        <f>INDEX(NoSettings!$C$2:$AG$6843,MATCH($E153,NoSettings!$A$2:$A$6843,0),MATCH(S$104,NoSettings!$C$1:$AG$1,0))</f>
        <v>193573000000000</v>
      </c>
      <c r="T153" s="36">
        <f>INDEX(NoSettings!$C$2:$AG$6843,MATCH($E153,NoSettings!$A$2:$A$6843,0),MATCH(T$104,NoSettings!$C$1:$AG$1,0))</f>
        <v>197165000000000</v>
      </c>
      <c r="U153" s="36">
        <f>INDEX(NoSettings!$C$2:$AG$6843,MATCH($E153,NoSettings!$A$2:$A$6843,0),MATCH(U$104,NoSettings!$C$1:$AG$1,0))</f>
        <v>183671000000000</v>
      </c>
      <c r="V153" s="36">
        <f>INDEX(NoSettings!$C$2:$AG$6843,MATCH($E153,NoSettings!$A$2:$A$6843,0),MATCH(V$104,NoSettings!$C$1:$AG$1,0))</f>
        <v>198531000000000</v>
      </c>
      <c r="W153" s="36">
        <f>INDEX(NoSettings!$C$2:$AG$6843,MATCH($E153,NoSettings!$A$2:$A$6843,0),MATCH(W$104,NoSettings!$C$1:$AG$1,0))</f>
        <v>200270000000000</v>
      </c>
      <c r="X153" s="36">
        <f>INDEX(NoSettings!$C$2:$AG$6843,MATCH($E153,NoSettings!$A$2:$A$6843,0),MATCH(X$104,NoSettings!$C$1:$AG$1,0))</f>
        <v>189964000000000</v>
      </c>
      <c r="Y153" s="36">
        <f>INDEX(NoSettings!$C$2:$AG$6843,MATCH($E153,NoSettings!$A$2:$A$6843,0),MATCH(Y$104,NoSettings!$C$1:$AG$1,0))</f>
        <v>204047000000000</v>
      </c>
      <c r="Z153" s="36">
        <f>INDEX(NoSettings!$C$2:$AG$6843,MATCH($E153,NoSettings!$A$2:$A$6843,0),MATCH(Z$104,NoSettings!$C$1:$AG$1,0))</f>
        <v>206006000000000</v>
      </c>
      <c r="AA153" s="36">
        <f>INDEX(NoSettings!$C$2:$AG$6843,MATCH($E153,NoSettings!$A$2:$A$6843,0),MATCH(AA$104,NoSettings!$C$1:$AG$1,0))</f>
        <v>193039000000000</v>
      </c>
      <c r="AB153" s="36">
        <f>INDEX(NoSettings!$C$2:$AG$6843,MATCH($E153,NoSettings!$A$2:$A$6843,0),MATCH(AB$104,NoSettings!$C$1:$AG$1,0))</f>
        <v>209039000000000</v>
      </c>
      <c r="AC153" s="36">
        <f>INDEX(NoSettings!$C$2:$AG$6843,MATCH($E153,NoSettings!$A$2:$A$6843,0),MATCH(AC$104,NoSettings!$C$1:$AG$1,0))</f>
        <v>210687000000000</v>
      </c>
      <c r="AD153" s="36">
        <f>INDEX(NoSettings!$C$2:$AG$6843,MATCH($E153,NoSettings!$A$2:$A$6843,0),MATCH(AD$104,NoSettings!$C$1:$AG$1,0))</f>
        <v>215772000000000</v>
      </c>
      <c r="AE153" s="36">
        <f>INDEX(NoSettings!$C$2:$AG$6843,MATCH($E153,NoSettings!$A$2:$A$6843,0),MATCH(AE$104,NoSettings!$C$1:$AG$1,0))</f>
        <v>215573000000000</v>
      </c>
      <c r="AF153" s="36">
        <f>INDEX(NoSettings!$C$2:$AG$6843,MATCH($E153,NoSettings!$A$2:$A$6843,0),MATCH(AF$104,NoSettings!$C$1:$AG$1,0))</f>
        <v>219991000000000</v>
      </c>
      <c r="AG153" s="36">
        <f>INDEX(NoSettings!$C$2:$AG$6843,MATCH($E153,NoSettings!$A$2:$A$6843,0),MATCH(AG$104,NoSettings!$C$1:$AG$1,0))</f>
        <v>221118000000000</v>
      </c>
      <c r="AH153" s="36">
        <f>INDEX(NoSettings!$C$2:$AG$6843,MATCH($E153,NoSettings!$A$2:$A$6843,0),MATCH(AH$104,NoSettings!$C$1:$AG$1,0))</f>
        <v>221580000000000</v>
      </c>
      <c r="AI153" s="36">
        <f>INDEX(NoSettings!$C$2:$AG$6843,MATCH($E153,NoSettings!$A$2:$A$6843,0),MATCH(AI$104,NoSettings!$C$1:$AG$1,0))</f>
        <v>223373000000000</v>
      </c>
      <c r="AJ153" s="36">
        <f>INDEX(NoSettings!$C$2:$AG$6843,MATCH($E153,NoSettings!$A$2:$A$6843,0),MATCH(AJ$104,NoSettings!$C$1:$AG$1,0))</f>
        <v>224438000000000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198681000000000</v>
      </c>
      <c r="G154" s="36">
        <f>INDEX(NoSettings!$C$2:$AG$6843,MATCH($E154,NoSettings!$A$2:$A$6843,0),MATCH(G$104,NoSettings!$C$1:$AG$1,0))</f>
        <v>235503000000000</v>
      </c>
      <c r="H154" s="36">
        <f>INDEX(NoSettings!$C$2:$AG$6843,MATCH($E154,NoSettings!$A$2:$A$6843,0),MATCH(H$104,NoSettings!$C$1:$AG$1,0))</f>
        <v>324254000000000</v>
      </c>
      <c r="I154" s="36">
        <f>INDEX(NoSettings!$C$2:$AG$6843,MATCH($E154,NoSettings!$A$2:$A$6843,0),MATCH(I$104,NoSettings!$C$1:$AG$1,0))</f>
        <v>342054000000000</v>
      </c>
      <c r="J154" s="36">
        <f>INDEX(NoSettings!$C$2:$AG$6843,MATCH($E154,NoSettings!$A$2:$A$6843,0),MATCH(J$104,NoSettings!$C$1:$AG$1,0))</f>
        <v>300647000000000</v>
      </c>
      <c r="K154" s="36">
        <f>INDEX(NoSettings!$C$2:$AG$6843,MATCH($E154,NoSettings!$A$2:$A$6843,0),MATCH(K$104,NoSettings!$C$1:$AG$1,0))</f>
        <v>306437000000000</v>
      </c>
      <c r="L154" s="36">
        <f>INDEX(NoSettings!$C$2:$AG$6843,MATCH($E154,NoSettings!$A$2:$A$6843,0),MATCH(L$104,NoSettings!$C$1:$AG$1,0))</f>
        <v>320362000000000</v>
      </c>
      <c r="M154" s="36">
        <f>INDEX(NoSettings!$C$2:$AG$6843,MATCH($E154,NoSettings!$A$2:$A$6843,0),MATCH(M$104,NoSettings!$C$1:$AG$1,0))</f>
        <v>300911000000000</v>
      </c>
      <c r="N154" s="36">
        <f>INDEX(NoSettings!$C$2:$AG$6843,MATCH($E154,NoSettings!$A$2:$A$6843,0),MATCH(N$104,NoSettings!$C$1:$AG$1,0))</f>
        <v>304596000000000</v>
      </c>
      <c r="O154" s="36">
        <f>INDEX(NoSettings!$C$2:$AG$6843,MATCH($E154,NoSettings!$A$2:$A$6843,0),MATCH(O$104,NoSettings!$C$1:$AG$1,0))</f>
        <v>297225000000000</v>
      </c>
      <c r="P154" s="36">
        <f>INDEX(NoSettings!$C$2:$AG$6843,MATCH($E154,NoSettings!$A$2:$A$6843,0),MATCH(P$104,NoSettings!$C$1:$AG$1,0))</f>
        <v>300684000000000</v>
      </c>
      <c r="Q154" s="36">
        <f>INDEX(NoSettings!$C$2:$AG$6843,MATCH($E154,NoSettings!$A$2:$A$6843,0),MATCH(Q$104,NoSettings!$C$1:$AG$1,0))</f>
        <v>318348000000000</v>
      </c>
      <c r="R154" s="36">
        <f>INDEX(NoSettings!$C$2:$AG$6843,MATCH($E154,NoSettings!$A$2:$A$6843,0),MATCH(R$104,NoSettings!$C$1:$AG$1,0))</f>
        <v>304531000000000</v>
      </c>
      <c r="S154" s="36">
        <f>INDEX(NoSettings!$C$2:$AG$6843,MATCH($E154,NoSettings!$A$2:$A$6843,0),MATCH(S$104,NoSettings!$C$1:$AG$1,0))</f>
        <v>307309000000000</v>
      </c>
      <c r="T154" s="36">
        <f>INDEX(NoSettings!$C$2:$AG$6843,MATCH($E154,NoSettings!$A$2:$A$6843,0),MATCH(T$104,NoSettings!$C$1:$AG$1,0))</f>
        <v>307381000000000</v>
      </c>
      <c r="U154" s="36">
        <f>INDEX(NoSettings!$C$2:$AG$6843,MATCH($E154,NoSettings!$A$2:$A$6843,0),MATCH(U$104,NoSettings!$C$1:$AG$1,0))</f>
        <v>319765000000000</v>
      </c>
      <c r="V154" s="36">
        <f>INDEX(NoSettings!$C$2:$AG$6843,MATCH($E154,NoSettings!$A$2:$A$6843,0),MATCH(V$104,NoSettings!$C$1:$AG$1,0))</f>
        <v>308409000000000</v>
      </c>
      <c r="W154" s="36">
        <f>INDEX(NoSettings!$C$2:$AG$6843,MATCH($E154,NoSettings!$A$2:$A$6843,0),MATCH(W$104,NoSettings!$C$1:$AG$1,0))</f>
        <v>310103000000000</v>
      </c>
      <c r="X154" s="36">
        <f>INDEX(NoSettings!$C$2:$AG$6843,MATCH($E154,NoSettings!$A$2:$A$6843,0),MATCH(X$104,NoSettings!$C$1:$AG$1,0))</f>
        <v>319134000000000</v>
      </c>
      <c r="Y154" s="36">
        <f>INDEX(NoSettings!$C$2:$AG$6843,MATCH($E154,NoSettings!$A$2:$A$6843,0),MATCH(Y$104,NoSettings!$C$1:$AG$1,0))</f>
        <v>308324000000000</v>
      </c>
      <c r="Z154" s="36">
        <f>INDEX(NoSettings!$C$2:$AG$6843,MATCH($E154,NoSettings!$A$2:$A$6843,0),MATCH(Z$104,NoSettings!$C$1:$AG$1,0))</f>
        <v>309578000000000</v>
      </c>
      <c r="AA154" s="36">
        <f>INDEX(NoSettings!$C$2:$AG$6843,MATCH($E154,NoSettings!$A$2:$A$6843,0),MATCH(AA$104,NoSettings!$C$1:$AG$1,0))</f>
        <v>320953000000000</v>
      </c>
      <c r="AB154" s="36">
        <f>INDEX(NoSettings!$C$2:$AG$6843,MATCH($E154,NoSettings!$A$2:$A$6843,0),MATCH(AB$104,NoSettings!$C$1:$AG$1,0))</f>
        <v>307924000000000</v>
      </c>
      <c r="AC154" s="36">
        <f>INDEX(NoSettings!$C$2:$AG$6843,MATCH($E154,NoSettings!$A$2:$A$6843,0),MATCH(AC$104,NoSettings!$C$1:$AG$1,0))</f>
        <v>309153000000000</v>
      </c>
      <c r="AD154" s="36">
        <f>INDEX(NoSettings!$C$2:$AG$6843,MATCH($E154,NoSettings!$A$2:$A$6843,0),MATCH(AD$104,NoSettings!$C$1:$AG$1,0))</f>
        <v>302290000000000</v>
      </c>
      <c r="AE154" s="36">
        <f>INDEX(NoSettings!$C$2:$AG$6843,MATCH($E154,NoSettings!$A$2:$A$6843,0),MATCH(AE$104,NoSettings!$C$1:$AG$1,0))</f>
        <v>305229000000000</v>
      </c>
      <c r="AF154" s="36">
        <f>INDEX(NoSettings!$C$2:$AG$6843,MATCH($E154,NoSettings!$A$2:$A$6843,0),MATCH(AF$104,NoSettings!$C$1:$AG$1,0))</f>
        <v>303459000000000</v>
      </c>
      <c r="AG154" s="36">
        <f>INDEX(NoSettings!$C$2:$AG$6843,MATCH($E154,NoSettings!$A$2:$A$6843,0),MATCH(AG$104,NoSettings!$C$1:$AG$1,0))</f>
        <v>300375000000000</v>
      </c>
      <c r="AH154" s="36">
        <f>INDEX(NoSettings!$C$2:$AG$6843,MATCH($E154,NoSettings!$A$2:$A$6843,0),MATCH(AH$104,NoSettings!$C$1:$AG$1,0))</f>
        <v>302413000000000</v>
      </c>
      <c r="AI154" s="36">
        <f>INDEX(NoSettings!$C$2:$AG$6843,MATCH($E154,NoSettings!$A$2:$A$6843,0),MATCH(AI$104,NoSettings!$C$1:$AG$1,0))</f>
        <v>303046000000000</v>
      </c>
      <c r="AJ154" s="36">
        <f>INDEX(NoSettings!$C$2:$AG$6843,MATCH($E154,NoSettings!$A$2:$A$6843,0),MATCH(AJ$104,NoSettings!$C$1:$AG$1,0))</f>
        <v>299859000000000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20269400000000</v>
      </c>
      <c r="H155" s="36">
        <f>INDEX(NoSettings!$C$2:$AG$6843,MATCH($E155,NoSettings!$A$2:$A$6843,0),MATCH(H$104,NoSettings!$C$1:$AG$1,0))</f>
        <v>20071500000000</v>
      </c>
      <c r="I155" s="36">
        <f>INDEX(NoSettings!$C$2:$AG$6843,MATCH($E155,NoSettings!$A$2:$A$6843,0),MATCH(I$104,NoSettings!$C$1:$AG$1,0))</f>
        <v>19809300000000</v>
      </c>
      <c r="J155" s="36">
        <f>INDEX(NoSettings!$C$2:$AG$6843,MATCH($E155,NoSettings!$A$2:$A$6843,0),MATCH(J$104,NoSettings!$C$1:$AG$1,0))</f>
        <v>19471900000000</v>
      </c>
      <c r="K155" s="36">
        <f>INDEX(NoSettings!$C$2:$AG$6843,MATCH($E155,NoSettings!$A$2:$A$6843,0),MATCH(K$104,NoSettings!$C$1:$AG$1,0))</f>
        <v>19050300000000</v>
      </c>
      <c r="L155" s="36">
        <f>INDEX(NoSettings!$C$2:$AG$6843,MATCH($E155,NoSettings!$A$2:$A$6843,0),MATCH(L$104,NoSettings!$C$1:$AG$1,0))</f>
        <v>18538200000000</v>
      </c>
      <c r="M155" s="36">
        <f>INDEX(NoSettings!$C$2:$AG$6843,MATCH($E155,NoSettings!$A$2:$A$6843,0),MATCH(M$104,NoSettings!$C$1:$AG$1,0))</f>
        <v>17933600000000</v>
      </c>
      <c r="N155" s="36">
        <f>INDEX(NoSettings!$C$2:$AG$6843,MATCH($E155,NoSettings!$A$2:$A$6843,0),MATCH(N$104,NoSettings!$C$1:$AG$1,0))</f>
        <v>17239400000000</v>
      </c>
      <c r="O155" s="36">
        <f>INDEX(NoSettings!$C$2:$AG$6843,MATCH($E155,NoSettings!$A$2:$A$6843,0),MATCH(O$104,NoSettings!$C$1:$AG$1,0))</f>
        <v>16462400000000</v>
      </c>
      <c r="P155" s="36">
        <f>INDEX(NoSettings!$C$2:$AG$6843,MATCH($E155,NoSettings!$A$2:$A$6843,0),MATCH(P$104,NoSettings!$C$1:$AG$1,0))</f>
        <v>15612200000000</v>
      </c>
      <c r="Q155" s="36">
        <f>INDEX(NoSettings!$C$2:$AG$6843,MATCH($E155,NoSettings!$A$2:$A$6843,0),MATCH(Q$104,NoSettings!$C$1:$AG$1,0))</f>
        <v>14699700000000</v>
      </c>
      <c r="R155" s="36">
        <f>INDEX(NoSettings!$C$2:$AG$6843,MATCH($E155,NoSettings!$A$2:$A$6843,0),MATCH(R$104,NoSettings!$C$1:$AG$1,0))</f>
        <v>13735800000000</v>
      </c>
      <c r="S155" s="36">
        <f>INDEX(NoSettings!$C$2:$AG$6843,MATCH($E155,NoSettings!$A$2:$A$6843,0),MATCH(S$104,NoSettings!$C$1:$AG$1,0))</f>
        <v>12730400000000</v>
      </c>
      <c r="T155" s="36">
        <f>INDEX(NoSettings!$C$2:$AG$6843,MATCH($E155,NoSettings!$A$2:$A$6843,0),MATCH(T$104,NoSettings!$C$1:$AG$1,0))</f>
        <v>11692200000000</v>
      </c>
      <c r="U155" s="36">
        <f>INDEX(NoSettings!$C$2:$AG$6843,MATCH($E155,NoSettings!$A$2:$A$6843,0),MATCH(U$104,NoSettings!$C$1:$AG$1,0))</f>
        <v>10628200000000</v>
      </c>
      <c r="V155" s="36">
        <f>INDEX(NoSettings!$C$2:$AG$6843,MATCH($E155,NoSettings!$A$2:$A$6843,0),MATCH(V$104,NoSettings!$C$1:$AG$1,0))</f>
        <v>9544270000000</v>
      </c>
      <c r="W155" s="36">
        <f>INDEX(NoSettings!$C$2:$AG$6843,MATCH($E155,NoSettings!$A$2:$A$6843,0),MATCH(W$104,NoSettings!$C$1:$AG$1,0))</f>
        <v>8454760000000</v>
      </c>
      <c r="X155" s="36">
        <f>INDEX(NoSettings!$C$2:$AG$6843,MATCH($E155,NoSettings!$A$2:$A$6843,0),MATCH(X$104,NoSettings!$C$1:$AG$1,0))</f>
        <v>7501150000000</v>
      </c>
      <c r="Y155" s="36">
        <f>INDEX(NoSettings!$C$2:$AG$6843,MATCH($E155,NoSettings!$A$2:$A$6843,0),MATCH(Y$104,NoSettings!$C$1:$AG$1,0))</f>
        <v>6593390000000</v>
      </c>
      <c r="Z155" s="36">
        <f>INDEX(NoSettings!$C$2:$AG$6843,MATCH($E155,NoSettings!$A$2:$A$6843,0),MATCH(Z$104,NoSettings!$C$1:$AG$1,0))</f>
        <v>5744470000000</v>
      </c>
      <c r="AA155" s="36">
        <f>INDEX(NoSettings!$C$2:$AG$6843,MATCH($E155,NoSettings!$A$2:$A$6843,0),MATCH(AA$104,NoSettings!$C$1:$AG$1,0))</f>
        <v>4966330000000</v>
      </c>
      <c r="AB155" s="36">
        <f>INDEX(NoSettings!$C$2:$AG$6843,MATCH($E155,NoSettings!$A$2:$A$6843,0),MATCH(AB$104,NoSettings!$C$1:$AG$1,0))</f>
        <v>4269000000000</v>
      </c>
      <c r="AC155" s="36">
        <f>INDEX(NoSettings!$C$2:$AG$6843,MATCH($E155,NoSettings!$A$2:$A$6843,0),MATCH(AC$104,NoSettings!$C$1:$AG$1,0))</f>
        <v>3659250000000</v>
      </c>
      <c r="AD155" s="36">
        <f>INDEX(NoSettings!$C$2:$AG$6843,MATCH($E155,NoSettings!$A$2:$A$6843,0),MATCH(AD$104,NoSettings!$C$1:$AG$1,0))</f>
        <v>3139320000000</v>
      </c>
      <c r="AE155" s="36">
        <f>INDEX(NoSettings!$C$2:$AG$6843,MATCH($E155,NoSettings!$A$2:$A$6843,0),MATCH(AE$104,NoSettings!$C$1:$AG$1,0))</f>
        <v>2706250000000</v>
      </c>
      <c r="AF155" s="36">
        <f>INDEX(NoSettings!$C$2:$AG$6843,MATCH($E155,NoSettings!$A$2:$A$6843,0),MATCH(AF$104,NoSettings!$C$1:$AG$1,0))</f>
        <v>2353390000000</v>
      </c>
      <c r="AG155" s="36">
        <f>INDEX(NoSettings!$C$2:$AG$6843,MATCH($E155,NoSettings!$A$2:$A$6843,0),MATCH(AG$104,NoSettings!$C$1:$AG$1,0))</f>
        <v>2071200000000</v>
      </c>
      <c r="AH155" s="36">
        <f>INDEX(NoSettings!$C$2:$AG$6843,MATCH($E155,NoSettings!$A$2:$A$6843,0),MATCH(AH$104,NoSettings!$C$1:$AG$1,0))</f>
        <v>1848560000000</v>
      </c>
      <c r="AI155" s="36">
        <f>INDEX(NoSettings!$C$2:$AG$6843,MATCH($E155,NoSettings!$A$2:$A$6843,0),MATCH(AI$104,NoSettings!$C$1:$AG$1,0))</f>
        <v>1674550000000</v>
      </c>
      <c r="AJ155" s="36">
        <f>INDEX(NoSettings!$C$2:$AG$6843,MATCH($E155,NoSettings!$A$2:$A$6843,0),MATCH(AJ$104,NoSettings!$C$1:$AG$1,0))</f>
        <v>1539420000000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2307350000000</v>
      </c>
      <c r="H156" s="36">
        <f>INDEX(NoSettings!$C$2:$AG$6843,MATCH($E156,NoSettings!$A$2:$A$6843,0),MATCH(H$104,NoSettings!$C$1:$AG$1,0))</f>
        <v>2284820000000</v>
      </c>
      <c r="I156" s="36">
        <f>INDEX(NoSettings!$C$2:$AG$6843,MATCH($E156,NoSettings!$A$2:$A$6843,0),MATCH(I$104,NoSettings!$C$1:$AG$1,0))</f>
        <v>2254960000000</v>
      </c>
      <c r="J156" s="36">
        <f>INDEX(NoSettings!$C$2:$AG$6843,MATCH($E156,NoSettings!$A$2:$A$6843,0),MATCH(J$104,NoSettings!$C$1:$AG$1,0))</f>
        <v>2216560000000</v>
      </c>
      <c r="K156" s="36">
        <f>INDEX(NoSettings!$C$2:$AG$6843,MATCH($E156,NoSettings!$A$2:$A$6843,0),MATCH(K$104,NoSettings!$C$1:$AG$1,0))</f>
        <v>2168570000000</v>
      </c>
      <c r="L156" s="36">
        <f>INDEX(NoSettings!$C$2:$AG$6843,MATCH($E156,NoSettings!$A$2:$A$6843,0),MATCH(L$104,NoSettings!$C$1:$AG$1,0))</f>
        <v>2110270000000</v>
      </c>
      <c r="M156" s="36">
        <f>INDEX(NoSettings!$C$2:$AG$6843,MATCH($E156,NoSettings!$A$2:$A$6843,0),MATCH(M$104,NoSettings!$C$1:$AG$1,0))</f>
        <v>2041450000000</v>
      </c>
      <c r="N156" s="36">
        <f>INDEX(NoSettings!$C$2:$AG$6843,MATCH($E156,NoSettings!$A$2:$A$6843,0),MATCH(N$104,NoSettings!$C$1:$AG$1,0))</f>
        <v>1962430000000</v>
      </c>
      <c r="O156" s="36">
        <f>INDEX(NoSettings!$C$2:$AG$6843,MATCH($E156,NoSettings!$A$2:$A$6843,0),MATCH(O$104,NoSettings!$C$1:$AG$1,0))</f>
        <v>1873980000000</v>
      </c>
      <c r="P156" s="36">
        <f>INDEX(NoSettings!$C$2:$AG$6843,MATCH($E156,NoSettings!$A$2:$A$6843,0),MATCH(P$104,NoSettings!$C$1:$AG$1,0))</f>
        <v>1777200000000</v>
      </c>
      <c r="Q156" s="36">
        <f>INDEX(NoSettings!$C$2:$AG$6843,MATCH($E156,NoSettings!$A$2:$A$6843,0),MATCH(Q$104,NoSettings!$C$1:$AG$1,0))</f>
        <v>1673330000000</v>
      </c>
      <c r="R156" s="36">
        <f>INDEX(NoSettings!$C$2:$AG$6843,MATCH($E156,NoSettings!$A$2:$A$6843,0),MATCH(R$104,NoSettings!$C$1:$AG$1,0))</f>
        <v>1563600000000</v>
      </c>
      <c r="S156" s="36">
        <f>INDEX(NoSettings!$C$2:$AG$6843,MATCH($E156,NoSettings!$A$2:$A$6843,0),MATCH(S$104,NoSettings!$C$1:$AG$1,0))</f>
        <v>1449150000000</v>
      </c>
      <c r="T156" s="36">
        <f>INDEX(NoSettings!$C$2:$AG$6843,MATCH($E156,NoSettings!$A$2:$A$6843,0),MATCH(T$104,NoSettings!$C$1:$AG$1,0))</f>
        <v>1330970000000</v>
      </c>
      <c r="U156" s="36">
        <f>INDEX(NoSettings!$C$2:$AG$6843,MATCH($E156,NoSettings!$A$2:$A$6843,0),MATCH(U$104,NoSettings!$C$1:$AG$1,0))</f>
        <v>1209850000000</v>
      </c>
      <c r="V156" s="36">
        <f>INDEX(NoSettings!$C$2:$AG$6843,MATCH($E156,NoSettings!$A$2:$A$6843,0),MATCH(V$104,NoSettings!$C$1:$AG$1,0))</f>
        <v>1086460000000</v>
      </c>
      <c r="W156" s="36">
        <f>INDEX(NoSettings!$C$2:$AG$6843,MATCH($E156,NoSettings!$A$2:$A$6843,0),MATCH(W$104,NoSettings!$C$1:$AG$1,0))</f>
        <v>962438000000</v>
      </c>
      <c r="X156" s="36">
        <f>INDEX(NoSettings!$C$2:$AG$6843,MATCH($E156,NoSettings!$A$2:$A$6843,0),MATCH(X$104,NoSettings!$C$1:$AG$1,0))</f>
        <v>853885000000</v>
      </c>
      <c r="Y156" s="36">
        <f>INDEX(NoSettings!$C$2:$AG$6843,MATCH($E156,NoSettings!$A$2:$A$6843,0),MATCH(Y$104,NoSettings!$C$1:$AG$1,0))</f>
        <v>750551000000</v>
      </c>
      <c r="Z156" s="36">
        <f>INDEX(NoSettings!$C$2:$AG$6843,MATCH($E156,NoSettings!$A$2:$A$6843,0),MATCH(Z$104,NoSettings!$C$1:$AG$1,0))</f>
        <v>653915000000</v>
      </c>
      <c r="AA156" s="36">
        <f>INDEX(NoSettings!$C$2:$AG$6843,MATCH($E156,NoSettings!$A$2:$A$6843,0),MATCH(AA$104,NoSettings!$C$1:$AG$1,0))</f>
        <v>565337000000</v>
      </c>
      <c r="AB156" s="36">
        <f>INDEX(NoSettings!$C$2:$AG$6843,MATCH($E156,NoSettings!$A$2:$A$6843,0),MATCH(AB$104,NoSettings!$C$1:$AG$1,0))</f>
        <v>485957000000</v>
      </c>
      <c r="AC156" s="36">
        <f>INDEX(NoSettings!$C$2:$AG$6843,MATCH($E156,NoSettings!$A$2:$A$6843,0),MATCH(AC$104,NoSettings!$C$1:$AG$1,0))</f>
        <v>416547000000</v>
      </c>
      <c r="AD156" s="36">
        <f>INDEX(NoSettings!$C$2:$AG$6843,MATCH($E156,NoSettings!$A$2:$A$6843,0),MATCH(AD$104,NoSettings!$C$1:$AG$1,0))</f>
        <v>357360000000</v>
      </c>
      <c r="AE156" s="36">
        <f>INDEX(NoSettings!$C$2:$AG$6843,MATCH($E156,NoSettings!$A$2:$A$6843,0),MATCH(AE$104,NoSettings!$C$1:$AG$1,0))</f>
        <v>308062000000</v>
      </c>
      <c r="AF156" s="36">
        <f>INDEX(NoSettings!$C$2:$AG$6843,MATCH($E156,NoSettings!$A$2:$A$6843,0),MATCH(AF$104,NoSettings!$C$1:$AG$1,0))</f>
        <v>267895000000</v>
      </c>
      <c r="AG156" s="36">
        <f>INDEX(NoSettings!$C$2:$AG$6843,MATCH($E156,NoSettings!$A$2:$A$6843,0),MATCH(AG$104,NoSettings!$C$1:$AG$1,0))</f>
        <v>235772000000</v>
      </c>
      <c r="AH156" s="36">
        <f>INDEX(NoSettings!$C$2:$AG$6843,MATCH($E156,NoSettings!$A$2:$A$6843,0),MATCH(AH$104,NoSettings!$C$1:$AG$1,0))</f>
        <v>210429000000</v>
      </c>
      <c r="AI156" s="36">
        <f>INDEX(NoSettings!$C$2:$AG$6843,MATCH($E156,NoSettings!$A$2:$A$6843,0),MATCH(AI$104,NoSettings!$C$1:$AG$1,0))</f>
        <v>190620000000</v>
      </c>
      <c r="AJ156" s="36">
        <f>INDEX(NoSettings!$C$2:$AG$6843,MATCH($E156,NoSettings!$A$2:$A$6843,0),MATCH(AJ$104,NoSettings!$C$1:$AG$1,0))</f>
        <v>175238000000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1473547000000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-1.3184142074341427E-2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256955900000</v>
      </c>
      <c r="H161" s="68">
        <f t="shared" si="0"/>
        <v>250205558955.15552</v>
      </c>
      <c r="I161" s="35">
        <f t="shared" ref="I161:I188" si="2">(G161-H161)/H161</f>
        <v>2.6979180930405907E-2</v>
      </c>
    </row>
    <row r="162" spans="1:9" ht="15.7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67895200000</v>
      </c>
      <c r="H162" s="68">
        <f t="shared" si="0"/>
        <v>3430126281743.5234</v>
      </c>
      <c r="I162" s="35">
        <f t="shared" si="2"/>
        <v>-0.98020620979426765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328853468700000</v>
      </c>
      <c r="H163" s="69">
        <f t="shared" si="0"/>
        <v>339890196888186.63</v>
      </c>
      <c r="I163" s="38">
        <f t="shared" si="2"/>
        <v>-3.2471451925450402E-2</v>
      </c>
    </row>
    <row r="164" spans="1:9" ht="15.7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178445100000000</v>
      </c>
      <c r="H164" s="70">
        <f t="shared" si="0"/>
        <v>187208685023190.25</v>
      </c>
      <c r="I164" s="40">
        <f t="shared" si="2"/>
        <v>-4.6811850754171325E-2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.7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283585300000000</v>
      </c>
      <c r="H167" s="71">
        <f t="shared" si="0"/>
        <v>282535437443797.38</v>
      </c>
      <c r="I167" s="35">
        <f t="shared" si="2"/>
        <v>3.7158615064401121E-3</v>
      </c>
    </row>
    <row r="168" spans="1:9" ht="15.7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44889840000000</v>
      </c>
      <c r="H168" s="72">
        <f t="shared" si="0"/>
        <v>43962059361452.992</v>
      </c>
      <c r="I168" s="35">
        <f t="shared" si="2"/>
        <v>2.110412141794496E-2</v>
      </c>
    </row>
    <row r="169" spans="1:9" ht="15.7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172990000000</v>
      </c>
      <c r="H169" s="74">
        <f t="shared" si="0"/>
        <v>179910828681.46878</v>
      </c>
      <c r="I169" s="35">
        <f t="shared" si="2"/>
        <v>-3.8468105184052442E-2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239321000000000</v>
      </c>
      <c r="H170" s="71">
        <f t="shared" si="0"/>
        <v>2110013848696562.8</v>
      </c>
      <c r="I170" s="35">
        <f t="shared" si="2"/>
        <v>-0.88657846954519381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213160550000000</v>
      </c>
      <c r="H171" s="75">
        <f t="shared" si="0"/>
        <v>210005194999874.47</v>
      </c>
      <c r="I171" s="35">
        <f t="shared" si="2"/>
        <v>1.5025128307551712E-2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107395366000000</v>
      </c>
      <c r="H172" s="75">
        <f t="shared" si="0"/>
        <v>107412150356856.31</v>
      </c>
      <c r="I172" s="35">
        <f t="shared" si="2"/>
        <v>-1.5626124977993351E-4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.7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11595200000</v>
      </c>
      <c r="H174" s="72">
        <f t="shared" si="0"/>
        <v>3673525978620.1094</v>
      </c>
      <c r="I174" s="35">
        <f t="shared" si="2"/>
        <v>-0.99684357751449593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497000000000</v>
      </c>
      <c r="H175" s="68">
        <f t="shared" si="0"/>
        <v>533870890938.63861</v>
      </c>
      <c r="I175" s="35">
        <f t="shared" si="2"/>
        <v>-6.9063310183128959E-2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86219200000</v>
      </c>
      <c r="H176" s="68">
        <f t="shared" si="0"/>
        <v>89455144902.032028</v>
      </c>
      <c r="I176" s="35">
        <f t="shared" si="2"/>
        <v>-3.6173938408751286E-2</v>
      </c>
    </row>
    <row r="177" spans="1:10" ht="15.7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1922910000000</v>
      </c>
      <c r="H177" s="68">
        <f t="shared" si="0"/>
        <v>1992502331187.9036</v>
      </c>
      <c r="I177" s="35">
        <f t="shared" si="2"/>
        <v>-3.4927101513810295E-2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13828130000000</v>
      </c>
      <c r="H178" s="76">
        <f t="shared" si="0"/>
        <v>2251376018801.7065</v>
      </c>
      <c r="I178" s="35">
        <f t="shared" si="2"/>
        <v>5.1420792815231344</v>
      </c>
    </row>
    <row r="179" spans="1:10" ht="15.7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6962790000000</v>
      </c>
      <c r="H179" s="77">
        <f t="shared" si="0"/>
        <v>1240039129787.7463</v>
      </c>
      <c r="I179" s="35">
        <f t="shared" si="2"/>
        <v>4.6149760380479279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168305000000</v>
      </c>
      <c r="H181" s="74">
        <f t="shared" si="0"/>
        <v>177160060774.93964</v>
      </c>
      <c r="I181" s="35">
        <f t="shared" si="2"/>
        <v>-4.998339205916686E-2</v>
      </c>
    </row>
    <row r="182" spans="1:10" ht="15.7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87834900000</v>
      </c>
      <c r="H182" s="74">
        <f t="shared" si="0"/>
        <v>98941870689.576004</v>
      </c>
      <c r="I182" s="35">
        <f t="shared" si="2"/>
        <v>-0.11225753679575594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206781000000</v>
      </c>
      <c r="H183" s="69">
        <f t="shared" si="0"/>
        <v>256542171860.28192</v>
      </c>
      <c r="I183" s="38">
        <f t="shared" si="2"/>
        <v>-0.19396877908784083</v>
      </c>
    </row>
    <row r="184" spans="1:10" ht="15.7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8087910000000</v>
      </c>
      <c r="H184" s="70">
        <f t="shared" si="0"/>
        <v>20743457828139.715</v>
      </c>
      <c r="I184" s="40">
        <f t="shared" si="2"/>
        <v>-0.61009827450135745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103137000000</v>
      </c>
      <c r="H185" s="74">
        <f t="shared" si="0"/>
        <v>99776559667.523636</v>
      </c>
      <c r="I185" s="35">
        <f t="shared" si="2"/>
        <v>3.3679657262928826E-2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1208070000000</v>
      </c>
      <c r="H187" s="74">
        <f t="shared" si="0"/>
        <v>1188744535080.533</v>
      </c>
      <c r="I187" s="35">
        <f t="shared" si="2"/>
        <v>1.6257037865715879E-2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611872000000</v>
      </c>
      <c r="H188" s="74">
        <f t="shared" si="0"/>
        <v>663900246807.29724</v>
      </c>
      <c r="I188" s="35">
        <f t="shared" si="2"/>
        <v>-7.8367566599804095E-2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7901870000000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1304380000000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54163600000000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27810500000000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611382123700000</v>
      </c>
      <c r="F204" s="23">
        <f t="shared" ref="F204:AI204" si="4">SUMIFS(G$105:G$156,$C$105:$C$156,$A204,$D$105:$D$156,$B204)</f>
        <v>591909629900000</v>
      </c>
      <c r="G204" s="23">
        <f t="shared" si="4"/>
        <v>580375445300000</v>
      </c>
      <c r="H204" s="23">
        <f t="shared" si="4"/>
        <v>570868093800000</v>
      </c>
      <c r="I204" s="23">
        <f t="shared" si="4"/>
        <v>563304146500000</v>
      </c>
      <c r="J204" s="23">
        <f t="shared" si="4"/>
        <v>552631792300000</v>
      </c>
      <c r="K204" s="23">
        <f t="shared" si="4"/>
        <v>548314920700000</v>
      </c>
      <c r="L204" s="23">
        <f t="shared" si="4"/>
        <v>549949706000000</v>
      </c>
      <c r="M204" s="23">
        <f t="shared" si="4"/>
        <v>548632482200000</v>
      </c>
      <c r="N204" s="23">
        <f t="shared" si="4"/>
        <v>549042671900000</v>
      </c>
      <c r="O204" s="23">
        <f t="shared" si="4"/>
        <v>551129785800000</v>
      </c>
      <c r="P204" s="23">
        <f t="shared" si="4"/>
        <v>568701997200000</v>
      </c>
      <c r="Q204" s="23">
        <f t="shared" si="4"/>
        <v>583505153400000</v>
      </c>
      <c r="R204" s="23">
        <f t="shared" si="4"/>
        <v>603726261800000</v>
      </c>
      <c r="S204" s="23">
        <f t="shared" si="4"/>
        <v>620840523100000</v>
      </c>
      <c r="T204" s="23">
        <f t="shared" si="4"/>
        <v>643071104200000</v>
      </c>
      <c r="U204" s="23">
        <f t="shared" si="4"/>
        <v>666133198100000</v>
      </c>
      <c r="V204" s="23">
        <f t="shared" si="4"/>
        <v>689660892700000</v>
      </c>
      <c r="W204" s="23">
        <f t="shared" si="4"/>
        <v>713660358700000</v>
      </c>
      <c r="X204" s="23">
        <f t="shared" si="4"/>
        <v>737661980200000</v>
      </c>
      <c r="Y204" s="23">
        <f t="shared" si="4"/>
        <v>766175261200000</v>
      </c>
      <c r="Z204" s="23">
        <f t="shared" si="4"/>
        <v>789859680100000</v>
      </c>
      <c r="AA204" s="23">
        <f t="shared" si="4"/>
        <v>813118779300000</v>
      </c>
      <c r="AB204" s="23">
        <f t="shared" si="4"/>
        <v>840766297300000</v>
      </c>
      <c r="AC204" s="23">
        <f t="shared" si="4"/>
        <v>867952134100000</v>
      </c>
      <c r="AD204" s="23">
        <f t="shared" si="4"/>
        <v>894875288100000</v>
      </c>
      <c r="AE204" s="23">
        <f t="shared" si="4"/>
        <v>921259184500000</v>
      </c>
      <c r="AF204" s="23">
        <f t="shared" si="4"/>
        <v>947463486200000</v>
      </c>
      <c r="AG204" s="23">
        <f t="shared" si="4"/>
        <v>973331794600000</v>
      </c>
      <c r="AH204" s="23">
        <f t="shared" si="4"/>
        <v>998782325900000</v>
      </c>
      <c r="AI204" s="23">
        <f t="shared" si="4"/>
        <v>1028692066800000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293560854000000</v>
      </c>
      <c r="F206" s="23">
        <f t="shared" ref="F206:AI206" si="6">SUMIFS(G$105:G$156,$C$105:$C$156,$A206,$D$105:$D$156,$B206)</f>
        <v>296781353000000</v>
      </c>
      <c r="G206" s="23">
        <f t="shared" si="6"/>
        <v>297165521000000</v>
      </c>
      <c r="H206" s="23">
        <f t="shared" si="6"/>
        <v>300913316000000</v>
      </c>
      <c r="I206" s="23">
        <f t="shared" si="6"/>
        <v>301929487000000</v>
      </c>
      <c r="J206" s="23">
        <f t="shared" si="6"/>
        <v>306221829000000</v>
      </c>
      <c r="K206" s="23">
        <f t="shared" si="6"/>
        <v>307944215000000</v>
      </c>
      <c r="L206" s="23">
        <f t="shared" si="6"/>
        <v>310432077000000</v>
      </c>
      <c r="M206" s="23">
        <f t="shared" si="6"/>
        <v>316630211000000</v>
      </c>
      <c r="N206" s="23">
        <f t="shared" si="6"/>
        <v>320629431000000</v>
      </c>
      <c r="O206" s="23">
        <f t="shared" si="6"/>
        <v>329076755000000</v>
      </c>
      <c r="P206" s="23">
        <f t="shared" si="6"/>
        <v>335625695000000</v>
      </c>
      <c r="Q206" s="23">
        <f t="shared" si="6"/>
        <v>346474052000000</v>
      </c>
      <c r="R206" s="23">
        <f t="shared" si="6"/>
        <v>355500925000000</v>
      </c>
      <c r="S206" s="23">
        <f t="shared" si="6"/>
        <v>369741450000000</v>
      </c>
      <c r="T206" s="23">
        <f t="shared" si="6"/>
        <v>381875823000000</v>
      </c>
      <c r="U206" s="23">
        <f t="shared" si="6"/>
        <v>395107175000000</v>
      </c>
      <c r="V206" s="23">
        <f t="shared" si="6"/>
        <v>413064766000000</v>
      </c>
      <c r="W206" s="23">
        <f t="shared" si="6"/>
        <v>428352862000000</v>
      </c>
      <c r="X206" s="23">
        <f t="shared" si="6"/>
        <v>448180350000000</v>
      </c>
      <c r="Y206" s="23">
        <f t="shared" si="6"/>
        <v>463909903000000</v>
      </c>
      <c r="Z206" s="23">
        <f t="shared" si="6"/>
        <v>483626154000000</v>
      </c>
      <c r="AA206" s="23">
        <f t="shared" si="6"/>
        <v>498505426000000</v>
      </c>
      <c r="AB206" s="23">
        <f t="shared" si="6"/>
        <v>516952966000000</v>
      </c>
      <c r="AC206" s="23">
        <f t="shared" si="6"/>
        <v>529364884000000</v>
      </c>
      <c r="AD206" s="23">
        <f t="shared" si="6"/>
        <v>545594226000000</v>
      </c>
      <c r="AE206" s="23">
        <f t="shared" si="6"/>
        <v>555474819000000</v>
      </c>
      <c r="AF206" s="23">
        <f t="shared" si="6"/>
        <v>568991194000000</v>
      </c>
      <c r="AG206" s="23">
        <f t="shared" si="6"/>
        <v>576305380000000</v>
      </c>
      <c r="AH206" s="23">
        <f t="shared" si="6"/>
        <v>587504009000000</v>
      </c>
      <c r="AI206" s="23">
        <f t="shared" si="6"/>
        <v>592463387000000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321313462900000</v>
      </c>
      <c r="F208" s="23">
        <f t="shared" ref="F208:AI208" si="7">SUMIFS(G$105:G$156,$C$105:$C$156,$A208,$D$105:$D$156,$B208)</f>
        <v>307362201700000</v>
      </c>
      <c r="G208" s="23">
        <f t="shared" si="7"/>
        <v>293302570100000</v>
      </c>
      <c r="H208" s="23">
        <f t="shared" si="7"/>
        <v>279125440600000</v>
      </c>
      <c r="I208" s="23">
        <f t="shared" si="7"/>
        <v>264854842500000</v>
      </c>
      <c r="J208" s="23">
        <f t="shared" si="7"/>
        <v>253879984200000</v>
      </c>
      <c r="K208" s="23">
        <f t="shared" si="7"/>
        <v>239485445900000</v>
      </c>
      <c r="L208" s="23">
        <f t="shared" si="7"/>
        <v>228355883800000</v>
      </c>
      <c r="M208" s="23">
        <f t="shared" si="7"/>
        <v>217132076400000</v>
      </c>
      <c r="N208" s="23">
        <f t="shared" si="7"/>
        <v>205845982100000</v>
      </c>
      <c r="O208" s="23">
        <f t="shared" si="7"/>
        <v>194458769300000</v>
      </c>
      <c r="P208" s="23">
        <f t="shared" si="7"/>
        <v>182975377600000</v>
      </c>
      <c r="Q208" s="23">
        <f t="shared" si="7"/>
        <v>174557849900000</v>
      </c>
      <c r="R208" s="23">
        <f t="shared" si="7"/>
        <v>163084238100000</v>
      </c>
      <c r="S208" s="23">
        <f t="shared" si="7"/>
        <v>154791837200000</v>
      </c>
      <c r="T208" s="23">
        <f t="shared" si="7"/>
        <v>146506252700000</v>
      </c>
      <c r="U208" s="23">
        <f t="shared" si="7"/>
        <v>138289247000000</v>
      </c>
      <c r="V208" s="23">
        <f t="shared" si="7"/>
        <v>127250596800000</v>
      </c>
      <c r="W208" s="23">
        <f t="shared" si="7"/>
        <v>122155853200000</v>
      </c>
      <c r="X208" s="23">
        <f t="shared" si="7"/>
        <v>114308240300000</v>
      </c>
      <c r="Y208" s="23">
        <f t="shared" si="7"/>
        <v>106694412800000</v>
      </c>
      <c r="Z208" s="23">
        <f t="shared" si="7"/>
        <v>99354599100000</v>
      </c>
      <c r="AA208" s="23">
        <f t="shared" si="7"/>
        <v>94964401900000</v>
      </c>
      <c r="AB208" s="23">
        <f t="shared" si="7"/>
        <v>88110780500000</v>
      </c>
      <c r="AC208" s="23">
        <f t="shared" si="7"/>
        <v>81527596500000</v>
      </c>
      <c r="AD208" s="23">
        <f t="shared" si="7"/>
        <v>77766062500000</v>
      </c>
      <c r="AE208" s="23">
        <f t="shared" si="7"/>
        <v>74142742600000</v>
      </c>
      <c r="AF208" s="23">
        <f t="shared" si="7"/>
        <v>68123759600000</v>
      </c>
      <c r="AG208" s="23">
        <f t="shared" si="7"/>
        <v>64775018300000</v>
      </c>
      <c r="AH208" s="23">
        <f t="shared" si="7"/>
        <v>61523887000000</v>
      </c>
      <c r="AI208" s="23">
        <f t="shared" si="7"/>
        <v>58370863500000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46537395100000</v>
      </c>
      <c r="F210" s="23">
        <f t="shared" ref="F210:AI210" si="8">SUMIFS(G$105:G$156,$C$105:$C$156,$A210,$D$105:$D$156,$B210)</f>
        <v>47915785200000</v>
      </c>
      <c r="G210" s="23">
        <f t="shared" si="8"/>
        <v>48833162100000</v>
      </c>
      <c r="H210" s="23">
        <f t="shared" si="8"/>
        <v>50215667500000</v>
      </c>
      <c r="I210" s="23">
        <f t="shared" si="8"/>
        <v>51616262900000</v>
      </c>
      <c r="J210" s="23">
        <f t="shared" si="8"/>
        <v>52595429600000</v>
      </c>
      <c r="K210" s="23">
        <f t="shared" si="8"/>
        <v>54093097800000</v>
      </c>
      <c r="L210" s="23">
        <f t="shared" si="8"/>
        <v>55688459200000</v>
      </c>
      <c r="M210" s="23">
        <f t="shared" si="8"/>
        <v>57424044300000</v>
      </c>
      <c r="N210" s="23">
        <f t="shared" si="8"/>
        <v>59348147600000</v>
      </c>
      <c r="O210" s="23">
        <f t="shared" si="8"/>
        <v>61528898100000</v>
      </c>
      <c r="P210" s="23">
        <f t="shared" si="8"/>
        <v>64044001500000</v>
      </c>
      <c r="Q210" s="23">
        <f t="shared" si="8"/>
        <v>66954558000000</v>
      </c>
      <c r="R210" s="23">
        <f t="shared" si="8"/>
        <v>70353373800000</v>
      </c>
      <c r="S210" s="23">
        <f t="shared" si="8"/>
        <v>74194766400000</v>
      </c>
      <c r="T210" s="23">
        <f t="shared" si="8"/>
        <v>79070072800000</v>
      </c>
      <c r="U210" s="23">
        <f t="shared" si="8"/>
        <v>83857263900000</v>
      </c>
      <c r="V210" s="23">
        <f t="shared" si="8"/>
        <v>89627512000000</v>
      </c>
      <c r="W210" s="23">
        <f t="shared" si="8"/>
        <v>95657180300000</v>
      </c>
      <c r="X210" s="23">
        <f t="shared" si="8"/>
        <v>101154664900000</v>
      </c>
      <c r="Y210" s="23">
        <f t="shared" si="8"/>
        <v>107230277500000</v>
      </c>
      <c r="Z210" s="23">
        <f t="shared" si="8"/>
        <v>113174988500000</v>
      </c>
      <c r="AA210" s="23">
        <f t="shared" si="8"/>
        <v>118863922500000</v>
      </c>
      <c r="AB210" s="23">
        <f t="shared" si="8"/>
        <v>124232206200000</v>
      </c>
      <c r="AC210" s="23">
        <f t="shared" si="8"/>
        <v>129199227100000</v>
      </c>
      <c r="AD210" s="23">
        <f t="shared" si="8"/>
        <v>134493981500000</v>
      </c>
      <c r="AE210" s="23">
        <f t="shared" si="8"/>
        <v>138777076600000</v>
      </c>
      <c r="AF210" s="23">
        <f t="shared" si="8"/>
        <v>143416334200000</v>
      </c>
      <c r="AG210" s="23">
        <f t="shared" si="8"/>
        <v>146961782500000</v>
      </c>
      <c r="AH210" s="23">
        <f t="shared" si="8"/>
        <v>150956190600000</v>
      </c>
      <c r="AI210" s="23">
        <f t="shared" si="8"/>
        <v>154621449500000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8294691000000</v>
      </c>
      <c r="F212" s="23">
        <f t="shared" ref="F212:AI212" si="9">SUMIFS(G$105:G$156,$C$105:$C$156,$A212)</f>
        <v>7482678000000</v>
      </c>
      <c r="G212" s="23">
        <f t="shared" si="9"/>
        <v>12038790000000</v>
      </c>
      <c r="H212" s="23">
        <f t="shared" si="9"/>
        <v>16364749000000</v>
      </c>
      <c r="I212" s="23">
        <f t="shared" si="9"/>
        <v>20865971000000</v>
      </c>
      <c r="J212" s="23">
        <f t="shared" si="9"/>
        <v>21628307000000</v>
      </c>
      <c r="K212" s="23">
        <f t="shared" si="9"/>
        <v>22582983000000</v>
      </c>
      <c r="L212" s="23">
        <f t="shared" si="9"/>
        <v>23319476000000</v>
      </c>
      <c r="M212" s="23">
        <f t="shared" si="9"/>
        <v>24243777000000</v>
      </c>
      <c r="N212" s="23">
        <f t="shared" si="9"/>
        <v>25151545000000</v>
      </c>
      <c r="O212" s="23">
        <f t="shared" si="9"/>
        <v>26041912000000</v>
      </c>
      <c r="P212" s="23">
        <f t="shared" si="9"/>
        <v>26916554000000</v>
      </c>
      <c r="Q212" s="23">
        <f t="shared" si="9"/>
        <v>27974163000000</v>
      </c>
      <c r="R212" s="23">
        <f t="shared" si="9"/>
        <v>29016486000000</v>
      </c>
      <c r="S212" s="23">
        <f t="shared" si="9"/>
        <v>30039108000000</v>
      </c>
      <c r="T212" s="23">
        <f t="shared" si="9"/>
        <v>31047725000000</v>
      </c>
      <c r="U212" s="23">
        <f t="shared" si="9"/>
        <v>32232674000000</v>
      </c>
      <c r="V212" s="23">
        <f t="shared" si="9"/>
        <v>33401595000000</v>
      </c>
      <c r="W212" s="23">
        <f t="shared" si="9"/>
        <v>34552447000000</v>
      </c>
      <c r="X212" s="23">
        <f t="shared" si="9"/>
        <v>35687805000000</v>
      </c>
      <c r="Y212" s="23">
        <f t="shared" si="9"/>
        <v>36993344000000</v>
      </c>
      <c r="Z212" s="23">
        <f t="shared" si="9"/>
        <v>38280088000000</v>
      </c>
      <c r="AA212" s="23">
        <f t="shared" si="9"/>
        <v>39736506000000</v>
      </c>
      <c r="AB212" s="23">
        <f t="shared" si="9"/>
        <v>41172264000000</v>
      </c>
      <c r="AC212" s="23">
        <f t="shared" si="9"/>
        <v>42609662000000</v>
      </c>
      <c r="AD212" s="23">
        <f t="shared" si="9"/>
        <v>44038921000000</v>
      </c>
      <c r="AE212" s="23">
        <f t="shared" si="9"/>
        <v>45607968000000</v>
      </c>
      <c r="AF212" s="23">
        <f t="shared" si="9"/>
        <v>47317748000000</v>
      </c>
      <c r="AG212" s="23">
        <f t="shared" si="9"/>
        <v>48800760000000</v>
      </c>
      <c r="AH212" s="23">
        <f t="shared" si="9"/>
        <v>48463883000000</v>
      </c>
      <c r="AI212" s="23">
        <f t="shared" si="9"/>
        <v>48139179000000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32160930000000</v>
      </c>
      <c r="H214" s="23">
        <f t="shared" si="10"/>
        <v>33595660000000</v>
      </c>
      <c r="I214" s="23">
        <f t="shared" si="10"/>
        <v>35021390000000</v>
      </c>
      <c r="J214" s="23">
        <f t="shared" si="10"/>
        <v>36455140000000</v>
      </c>
      <c r="K214" s="23">
        <f t="shared" si="10"/>
        <v>37412580000000</v>
      </c>
      <c r="L214" s="23">
        <f t="shared" si="10"/>
        <v>38849210000000</v>
      </c>
      <c r="M214" s="23">
        <f t="shared" si="10"/>
        <v>40762280000000</v>
      </c>
      <c r="N214" s="23">
        <f t="shared" si="10"/>
        <v>42201130000000</v>
      </c>
      <c r="O214" s="23">
        <f t="shared" si="10"/>
        <v>43631120000000</v>
      </c>
      <c r="P214" s="23">
        <f t="shared" si="10"/>
        <v>45537320000000</v>
      </c>
      <c r="Q214" s="23">
        <f t="shared" si="10"/>
        <v>46972210000000</v>
      </c>
      <c r="R214" s="23">
        <f t="shared" si="10"/>
        <v>48898150000000</v>
      </c>
      <c r="S214" s="23">
        <f t="shared" si="10"/>
        <v>50814520000000</v>
      </c>
      <c r="T214" s="23">
        <f t="shared" si="10"/>
        <v>52749120000000</v>
      </c>
      <c r="U214" s="23">
        <f t="shared" si="10"/>
        <v>54674320000000</v>
      </c>
      <c r="V214" s="23">
        <f t="shared" si="10"/>
        <v>57091990000000</v>
      </c>
      <c r="W214" s="23">
        <f t="shared" si="10"/>
        <v>59015730000000</v>
      </c>
      <c r="X214" s="23">
        <f t="shared" si="10"/>
        <v>61435940000000</v>
      </c>
      <c r="Y214" s="23">
        <f t="shared" si="10"/>
        <v>63876970000000</v>
      </c>
      <c r="Z214" s="23">
        <f t="shared" si="10"/>
        <v>66330050000000</v>
      </c>
      <c r="AA214" s="23">
        <f t="shared" si="10"/>
        <v>68773570000000</v>
      </c>
      <c r="AB214" s="23">
        <f t="shared" si="10"/>
        <v>71717520000000</v>
      </c>
      <c r="AC214" s="23">
        <f t="shared" si="10"/>
        <v>74640070000000</v>
      </c>
      <c r="AD214" s="23">
        <f t="shared" si="10"/>
        <v>77575440000000</v>
      </c>
      <c r="AE214" s="23">
        <f t="shared" si="10"/>
        <v>80487460000000</v>
      </c>
      <c r="AF214" s="23">
        <f t="shared" si="10"/>
        <v>83441030000000</v>
      </c>
      <c r="AG214" s="23">
        <f t="shared" si="10"/>
        <v>86893450000000</v>
      </c>
      <c r="AH214" s="23">
        <f t="shared" si="10"/>
        <v>90385890000000</v>
      </c>
      <c r="AI214" s="23">
        <f t="shared" si="10"/>
        <v>93893350000000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2095900000000</v>
      </c>
      <c r="F216" s="23">
        <f t="shared" ref="F216:AI216" si="11">SUMIFS(G$105:G$156,$C$105:$C$156,$A216,$D$105:$D$156,$B216)</f>
        <v>1982631000000</v>
      </c>
      <c r="G216" s="23">
        <f t="shared" si="11"/>
        <v>1920713000000</v>
      </c>
      <c r="H216" s="23">
        <f t="shared" si="11"/>
        <v>1858243000000</v>
      </c>
      <c r="I216" s="23">
        <f t="shared" si="11"/>
        <v>1817533000000</v>
      </c>
      <c r="J216" s="23">
        <f t="shared" si="11"/>
        <v>1754418000000</v>
      </c>
      <c r="K216" s="23">
        <f t="shared" si="11"/>
        <v>1690796000000</v>
      </c>
      <c r="L216" s="23">
        <f t="shared" si="11"/>
        <v>1649045000000</v>
      </c>
      <c r="M216" s="23">
        <f t="shared" si="11"/>
        <v>1584858000000</v>
      </c>
      <c r="N216" s="23">
        <f t="shared" si="11"/>
        <v>1542245000000</v>
      </c>
      <c r="O216" s="23">
        <f t="shared" si="11"/>
        <v>1468871000000</v>
      </c>
      <c r="P216" s="23">
        <f t="shared" si="11"/>
        <v>1417465000000</v>
      </c>
      <c r="Q216" s="23">
        <f t="shared" si="11"/>
        <v>1366014000000</v>
      </c>
      <c r="R216" s="23">
        <f t="shared" si="11"/>
        <v>1321440000000</v>
      </c>
      <c r="S216" s="23">
        <f t="shared" si="11"/>
        <v>1276702000000</v>
      </c>
      <c r="T216" s="23">
        <f t="shared" si="11"/>
        <v>1231809000000</v>
      </c>
      <c r="U216" s="23">
        <f t="shared" si="11"/>
        <v>1186941500000</v>
      </c>
      <c r="V216" s="23">
        <f t="shared" si="11"/>
        <v>1141920400000</v>
      </c>
      <c r="W216" s="23">
        <f t="shared" si="11"/>
        <v>1096766000000</v>
      </c>
      <c r="X216" s="23">
        <f t="shared" si="11"/>
        <v>1072929800000</v>
      </c>
      <c r="Y216" s="23">
        <f t="shared" si="11"/>
        <v>1037366800000</v>
      </c>
      <c r="Z216" s="23">
        <f t="shared" si="11"/>
        <v>1001469900000</v>
      </c>
      <c r="AA216" s="23">
        <f t="shared" si="11"/>
        <v>987170200000</v>
      </c>
      <c r="AB216" s="23">
        <f t="shared" si="11"/>
        <v>950913400000</v>
      </c>
      <c r="AC216" s="23">
        <f t="shared" si="11"/>
        <v>936598700000</v>
      </c>
      <c r="AD216" s="23">
        <f t="shared" si="11"/>
        <v>893152600000</v>
      </c>
      <c r="AE216" s="23">
        <f t="shared" si="11"/>
        <v>871883800000</v>
      </c>
      <c r="AF216" s="23">
        <f t="shared" si="11"/>
        <v>850646700000</v>
      </c>
      <c r="AG216" s="23">
        <f t="shared" si="11"/>
        <v>806882700000</v>
      </c>
      <c r="AH216" s="23">
        <f t="shared" si="11"/>
        <v>785400100000</v>
      </c>
      <c r="AI216" s="23">
        <f t="shared" si="11"/>
        <v>763812900000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22576750000000</v>
      </c>
      <c r="G218" s="23">
        <f t="shared" si="12"/>
        <v>22356320000000</v>
      </c>
      <c r="H218" s="23">
        <f t="shared" si="12"/>
        <v>22064260000000</v>
      </c>
      <c r="I218" s="23">
        <f t="shared" si="12"/>
        <v>21688460000000</v>
      </c>
      <c r="J218" s="23">
        <f t="shared" si="12"/>
        <v>21218870000000</v>
      </c>
      <c r="K218" s="23">
        <f t="shared" si="12"/>
        <v>20648470000000</v>
      </c>
      <c r="L218" s="23">
        <f t="shared" si="12"/>
        <v>19975050000000</v>
      </c>
      <c r="M218" s="23">
        <f t="shared" si="12"/>
        <v>19201830000000</v>
      </c>
      <c r="N218" s="23">
        <f t="shared" si="12"/>
        <v>18336380000000</v>
      </c>
      <c r="O218" s="23">
        <f t="shared" si="12"/>
        <v>17389400000000</v>
      </c>
      <c r="P218" s="23">
        <f t="shared" si="12"/>
        <v>16373030000000</v>
      </c>
      <c r="Q218" s="23">
        <f t="shared" si="12"/>
        <v>15299400000000</v>
      </c>
      <c r="R218" s="23">
        <f t="shared" si="12"/>
        <v>14179550000000</v>
      </c>
      <c r="S218" s="23">
        <f t="shared" si="12"/>
        <v>13023170000000</v>
      </c>
      <c r="T218" s="23">
        <f t="shared" si="12"/>
        <v>11838050000000</v>
      </c>
      <c r="U218" s="23">
        <f t="shared" si="12"/>
        <v>10630730000000</v>
      </c>
      <c r="V218" s="23">
        <f t="shared" si="12"/>
        <v>9417198000000</v>
      </c>
      <c r="W218" s="23">
        <f t="shared" si="12"/>
        <v>8355035000000</v>
      </c>
      <c r="X218" s="23">
        <f t="shared" si="12"/>
        <v>7343941000000</v>
      </c>
      <c r="Y218" s="23">
        <f t="shared" si="12"/>
        <v>6398385000000</v>
      </c>
      <c r="Z218" s="23">
        <f t="shared" si="12"/>
        <v>5531667000000</v>
      </c>
      <c r="AA218" s="23">
        <f t="shared" si="12"/>
        <v>4754957000000</v>
      </c>
      <c r="AB218" s="23">
        <f t="shared" si="12"/>
        <v>4075797000000</v>
      </c>
      <c r="AC218" s="23">
        <f t="shared" si="12"/>
        <v>3496680000000</v>
      </c>
      <c r="AD218" s="23">
        <f t="shared" si="12"/>
        <v>3014312000000</v>
      </c>
      <c r="AE218" s="23">
        <f t="shared" si="12"/>
        <v>2621285000000</v>
      </c>
      <c r="AF218" s="23">
        <f t="shared" si="12"/>
        <v>2306972000000</v>
      </c>
      <c r="AG218" s="23">
        <f t="shared" si="12"/>
        <v>2058989000000</v>
      </c>
      <c r="AH218" s="23">
        <f t="shared" si="12"/>
        <v>1865170000000</v>
      </c>
      <c r="AI218" s="23">
        <f t="shared" si="12"/>
        <v>1714658000000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531834886800000</v>
      </c>
      <c r="G259" s="402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891088301200000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2">
        <f>SUM(G175:G180)</f>
        <v>51483649200000</v>
      </c>
      <c r="G261" s="402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2">
        <f>SUM(G181:G182)</f>
        <v>256139900000</v>
      </c>
      <c r="G262" s="402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2">
        <f>SUM(G183:G184)</f>
        <v>8294691000000</v>
      </c>
      <c r="G263" s="402">
        <f>SUM(H183:H184)</f>
        <v>20999999999999.996</v>
      </c>
      <c r="H263" s="17"/>
    </row>
    <row r="264" spans="5:8">
      <c r="E264" s="17" t="s">
        <v>7033</v>
      </c>
      <c r="F264" s="402">
        <f>SUM(G185:G188)</f>
        <v>1923079000000</v>
      </c>
      <c r="G264" s="402">
        <f>SUM(H185:H188)</f>
        <v>1969373482312.3677</v>
      </c>
      <c r="H264" s="17"/>
    </row>
    <row r="265" spans="5:8">
      <c r="E265" s="17" t="s">
        <v>7036</v>
      </c>
      <c r="F265" s="402">
        <f>SUM(G189:G192)</f>
        <v>91180350000000</v>
      </c>
      <c r="G265" s="402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D685-E4C7-46FD-B35E-464418CD37DD}">
  <dimension ref="A2:AH11"/>
  <sheetViews>
    <sheetView workbookViewId="0">
      <selection activeCell="A9" sqref="A9"/>
    </sheetView>
  </sheetViews>
  <sheetFormatPr defaultRowHeight="15"/>
  <cols>
    <col min="3" max="3" width="57.5703125" customWidth="1"/>
    <col min="4" max="4" width="11.85546875" bestFit="1" customWidth="1"/>
  </cols>
  <sheetData>
    <row r="2" spans="1:34">
      <c r="C2" t="s">
        <v>7288</v>
      </c>
    </row>
    <row r="3" spans="1:34">
      <c r="C3" t="s">
        <v>7289</v>
      </c>
    </row>
    <row r="5" spans="1:34">
      <c r="D5" s="17">
        <v>2020</v>
      </c>
      <c r="E5" s="17">
        <v>2021</v>
      </c>
      <c r="F5" s="17">
        <v>2022</v>
      </c>
      <c r="G5" s="17">
        <v>2023</v>
      </c>
      <c r="H5" s="17">
        <v>2024</v>
      </c>
      <c r="I5" s="17">
        <v>2025</v>
      </c>
      <c r="J5" s="17">
        <v>2026</v>
      </c>
      <c r="K5" s="17">
        <v>2027</v>
      </c>
      <c r="L5" s="17">
        <v>2028</v>
      </c>
      <c r="M5" s="17">
        <v>2029</v>
      </c>
      <c r="N5" s="17">
        <v>2030</v>
      </c>
      <c r="O5" s="17">
        <v>2031</v>
      </c>
      <c r="P5" s="17">
        <v>2032</v>
      </c>
      <c r="Q5" s="17">
        <v>2033</v>
      </c>
      <c r="R5" s="17">
        <v>2034</v>
      </c>
      <c r="S5" s="17">
        <v>2035</v>
      </c>
      <c r="T5" s="17">
        <v>2036</v>
      </c>
      <c r="U5" s="17">
        <v>2037</v>
      </c>
      <c r="V5" s="17">
        <v>2038</v>
      </c>
      <c r="W5" s="17">
        <v>2039</v>
      </c>
      <c r="X5" s="17">
        <v>2040</v>
      </c>
      <c r="Y5" s="17">
        <v>2041</v>
      </c>
      <c r="Z5" s="17">
        <v>2042</v>
      </c>
      <c r="AA5" s="17">
        <v>2043</v>
      </c>
      <c r="AB5" s="17">
        <v>2044</v>
      </c>
      <c r="AC5" s="17">
        <v>2045</v>
      </c>
      <c r="AD5" s="17">
        <v>2046</v>
      </c>
      <c r="AE5" s="17">
        <v>2047</v>
      </c>
      <c r="AF5" s="17">
        <v>2048</v>
      </c>
      <c r="AG5" s="17">
        <v>2049</v>
      </c>
      <c r="AH5" s="17">
        <v>2050</v>
      </c>
    </row>
    <row r="6" spans="1:34">
      <c r="B6" t="s">
        <v>7287</v>
      </c>
      <c r="C6" s="419" t="s">
        <v>7286</v>
      </c>
      <c r="D6" s="418">
        <f>SUMIFS(NoSettings!C:C,NoSettings!$A:$A,"*"&amp;'transp co2'!$C6&amp;"*")/10^12</f>
        <v>32.724850969999999</v>
      </c>
      <c r="E6" s="418">
        <f>SUMIFS(NoSettings!D:D,NoSettings!$A:$A,"*"&amp;'transp co2'!$C6&amp;"*")/10^12</f>
        <v>34.143900000000002</v>
      </c>
      <c r="F6" s="418">
        <f>SUMIFS(NoSettings!E:E,NoSettings!$A:$A,"*"&amp;'transp co2'!$C6&amp;"*")/10^12</f>
        <v>35.620699999999999</v>
      </c>
      <c r="G6" s="418">
        <f>SUMIFS(NoSettings!F:F,NoSettings!$A:$A,"*"&amp;'transp co2'!$C6&amp;"*")/10^12</f>
        <v>35.968000000000004</v>
      </c>
      <c r="H6" s="418">
        <f>SUMIFS(NoSettings!G:G,NoSettings!$A:$A,"*"&amp;'transp co2'!$C6&amp;"*")/10^12</f>
        <v>35.892400000000002</v>
      </c>
      <c r="I6" s="418">
        <f>SUMIFS(NoSettings!H:H,NoSettings!$A:$A,"*"&amp;'transp co2'!$C6&amp;"*")/10^12</f>
        <v>36.210999999999999</v>
      </c>
      <c r="J6" s="418">
        <f>SUMIFS(NoSettings!I:I,NoSettings!$A:$A,"*"&amp;'transp co2'!$C6&amp;"*")/10^12</f>
        <v>36.536499999999997</v>
      </c>
      <c r="K6" s="418">
        <f>SUMIFS(NoSettings!J:J,NoSettings!$A:$A,"*"&amp;'transp co2'!$C6&amp;"*")/10^12</f>
        <v>36.467700000000001</v>
      </c>
      <c r="L6" s="418">
        <f>SUMIFS(NoSettings!K:K,NoSettings!$A:$A,"*"&amp;'transp co2'!$C6&amp;"*")/10^12</f>
        <v>36.771299999999997</v>
      </c>
      <c r="M6" s="418">
        <f>SUMIFS(NoSettings!L:L,NoSettings!$A:$A,"*"&amp;'transp co2'!$C6&amp;"*")/10^12</f>
        <v>36.707799999999999</v>
      </c>
      <c r="N6" s="418">
        <f>SUMIFS(NoSettings!M:M,NoSettings!$A:$A,"*"&amp;'transp co2'!$C6&amp;"*")/10^12</f>
        <v>37.001600000000003</v>
      </c>
      <c r="O6" s="418">
        <f>SUMIFS(NoSettings!N:N,NoSettings!$A:$A,"*"&amp;'transp co2'!$C6&amp;"*")/10^12</f>
        <v>37.306600000000003</v>
      </c>
      <c r="P6" s="418">
        <f>SUMIFS(NoSettings!O:O,NoSettings!$A:$A,"*"&amp;'transp co2'!$C6&amp;"*")/10^12</f>
        <v>37.2241</v>
      </c>
      <c r="Q6" s="418">
        <f>SUMIFS(NoSettings!P:P,NoSettings!$A:$A,"*"&amp;'transp co2'!$C6&amp;"*")/10^12</f>
        <v>37.503100000000003</v>
      </c>
      <c r="R6" s="418">
        <f>SUMIFS(NoSettings!Q:Q,NoSettings!$A:$A,"*"&amp;'transp co2'!$C6&amp;"*")/10^12</f>
        <v>37.775100000000002</v>
      </c>
      <c r="S6" s="418">
        <f>SUMIFS(NoSettings!R:R,NoSettings!$A:$A,"*"&amp;'transp co2'!$C6&amp;"*")/10^12</f>
        <v>37.706000000000003</v>
      </c>
      <c r="T6" s="418">
        <f>SUMIFS(NoSettings!S:S,NoSettings!$A:$A,"*"&amp;'transp co2'!$C6&amp;"*")/10^12</f>
        <v>37.953899999999997</v>
      </c>
      <c r="U6" s="418">
        <f>SUMIFS(NoSettings!T:T,NoSettings!$A:$A,"*"&amp;'transp co2'!$C6&amp;"*")/10^12</f>
        <v>38.210500000000003</v>
      </c>
      <c r="V6" s="418">
        <f>SUMIFS(NoSettings!U:U,NoSettings!$A:$A,"*"&amp;'transp co2'!$C6&amp;"*")/10^12</f>
        <v>38.125599999999999</v>
      </c>
      <c r="W6" s="418">
        <f>SUMIFS(NoSettings!V:V,NoSettings!$A:$A,"*"&amp;'transp co2'!$C6&amp;"*")/10^12</f>
        <v>38.3568</v>
      </c>
      <c r="X6" s="418">
        <f>SUMIFS(NoSettings!W:W,NoSettings!$A:$A,"*"&amp;'transp co2'!$C6&amp;"*")/10^12</f>
        <v>38.596600000000002</v>
      </c>
      <c r="Y6" s="418">
        <f>SUMIFS(NoSettings!X:X,NoSettings!$A:$A,"*"&amp;'transp co2'!$C6&amp;"*")/10^12</f>
        <v>38.4908</v>
      </c>
      <c r="Z6" s="418">
        <f>SUMIFS(NoSettings!Y:Y,NoSettings!$A:$A,"*"&amp;'transp co2'!$C6&amp;"*")/10^12</f>
        <v>38.697200000000002</v>
      </c>
      <c r="AA6" s="418">
        <f>SUMIFS(NoSettings!Z:Z,NoSettings!$A:$A,"*"&amp;'transp co2'!$C6&amp;"*")/10^12</f>
        <v>38.911999999999999</v>
      </c>
      <c r="AB6" s="418">
        <f>SUMIFS(NoSettings!AA:AA,NoSettings!$A:$A,"*"&amp;'transp co2'!$C6&amp;"*")/10^12</f>
        <v>38.7727</v>
      </c>
      <c r="AC6" s="418">
        <f>SUMIFS(NoSettings!AB:AB,NoSettings!$A:$A,"*"&amp;'transp co2'!$C6&amp;"*")/10^12</f>
        <v>38.979300000000002</v>
      </c>
      <c r="AD6" s="418">
        <f>SUMIFS(NoSettings!AC:AC,NoSettings!$A:$A,"*"&amp;'transp co2'!$C6&amp;"*")/10^12</f>
        <v>39.1738</v>
      </c>
      <c r="AE6" s="418">
        <f>SUMIFS(NoSettings!AD:AD,NoSettings!$A:$A,"*"&amp;'transp co2'!$C6&amp;"*")/10^12</f>
        <v>39.025399999999998</v>
      </c>
      <c r="AF6" s="418">
        <f>SUMIFS(NoSettings!AE:AE,NoSettings!$A:$A,"*"&amp;'transp co2'!$C6&amp;"*")/10^12</f>
        <v>39.213000000000001</v>
      </c>
      <c r="AG6" s="418">
        <f>SUMIFS(NoSettings!AF:AF,NoSettings!$A:$A,"*"&amp;'transp co2'!$C6&amp;"*")/10^12</f>
        <v>39.393799999999999</v>
      </c>
      <c r="AH6" s="418">
        <f>SUMIFS(NoSettings!AG:AG,NoSettings!$A:$A,"*"&amp;'transp co2'!$C6&amp;"*")/10^12</f>
        <v>39.232900000000001</v>
      </c>
    </row>
    <row r="7" spans="1:34" s="56" customFormat="1">
      <c r="B7" t="s">
        <v>7287</v>
      </c>
      <c r="C7" s="420" t="s">
        <v>7290</v>
      </c>
      <c r="D7" s="56">
        <f>'GCAM Data'!F30</f>
        <v>3.0395000413833326</v>
      </c>
      <c r="I7" s="56">
        <f>'GCAM Data'!G30</f>
        <v>3.1783165933999995</v>
      </c>
      <c r="N7" s="56">
        <f>'GCAM Data'!H30</f>
        <v>3.3243592638999999</v>
      </c>
      <c r="S7" s="56">
        <f>'GCAM Data'!I30</f>
        <v>3.4571241792833334</v>
      </c>
      <c r="X7" s="56">
        <f>'GCAM Data'!J30</f>
        <v>3.5828047960333329</v>
      </c>
      <c r="AC7" s="56">
        <f>'GCAM Data'!K30</f>
        <v>3.7104965344833336</v>
      </c>
      <c r="AH7" s="56">
        <f>'GCAM Data'!L30</f>
        <v>3.8379710542499996</v>
      </c>
    </row>
    <row r="8" spans="1:34">
      <c r="A8" s="418"/>
      <c r="B8" s="418" t="s">
        <v>7287</v>
      </c>
      <c r="C8" s="421" t="s">
        <v>7291</v>
      </c>
      <c r="D8" s="418">
        <f>'GCAM Data'!F68</f>
        <v>34.813101618333334</v>
      </c>
      <c r="E8" s="418"/>
      <c r="F8" s="418"/>
      <c r="G8" s="418"/>
      <c r="H8" s="418"/>
      <c r="I8" s="418">
        <f>'GCAM Data'!G68</f>
        <v>34.411547234999993</v>
      </c>
      <c r="J8" s="418"/>
      <c r="K8" s="418"/>
      <c r="L8" s="418"/>
      <c r="M8" s="418"/>
      <c r="N8" s="418">
        <f>'GCAM Data'!H68</f>
        <v>34.446132911666666</v>
      </c>
      <c r="O8" s="418"/>
      <c r="P8" s="418"/>
      <c r="Q8" s="418"/>
      <c r="R8" s="418"/>
      <c r="S8" s="418">
        <f>'GCAM Data'!I68</f>
        <v>34.590148608333337</v>
      </c>
      <c r="T8" s="418"/>
      <c r="U8" s="418"/>
      <c r="V8" s="418"/>
      <c r="W8" s="418"/>
      <c r="X8" s="418">
        <f>'GCAM Data'!J68</f>
        <v>34.770404626833333</v>
      </c>
      <c r="Y8" s="418"/>
      <c r="Z8" s="418"/>
      <c r="AA8" s="418"/>
      <c r="AB8" s="418"/>
      <c r="AC8" s="418">
        <f>'GCAM Data'!K68</f>
        <v>34.896638621666668</v>
      </c>
      <c r="AD8" s="418"/>
      <c r="AE8" s="418"/>
      <c r="AF8" s="418"/>
      <c r="AG8" s="418"/>
      <c r="AH8" s="418">
        <f>'GCAM Data'!L68</f>
        <v>34.952150722333336</v>
      </c>
    </row>
    <row r="9" spans="1:34">
      <c r="C9" s="60" t="s">
        <v>7292</v>
      </c>
      <c r="D9" s="422">
        <f>SUM(D7:D8)</f>
        <v>37.852601659716669</v>
      </c>
      <c r="E9" s="419"/>
      <c r="F9" s="419"/>
      <c r="G9" s="419"/>
      <c r="H9" s="419"/>
      <c r="I9" s="422">
        <f>SUM(I7:I8)</f>
        <v>37.589863828399992</v>
      </c>
      <c r="J9" s="419"/>
      <c r="K9" s="419"/>
      <c r="L9" s="419"/>
      <c r="M9" s="419"/>
      <c r="N9" s="422">
        <f>SUM(N7:N8)</f>
        <v>37.770492175566666</v>
      </c>
      <c r="O9" s="419"/>
      <c r="P9" s="419"/>
      <c r="Q9" s="419"/>
      <c r="R9" s="419"/>
      <c r="S9" s="422">
        <f>SUM(S7:S8)</f>
        <v>38.04727278761667</v>
      </c>
      <c r="T9" s="419"/>
      <c r="U9" s="419"/>
      <c r="V9" s="419"/>
      <c r="W9" s="419"/>
      <c r="X9" s="422">
        <f>SUM(X7:X8)</f>
        <v>38.353209422866669</v>
      </c>
      <c r="Y9" s="419"/>
      <c r="Z9" s="419"/>
      <c r="AA9" s="419"/>
      <c r="AB9" s="419"/>
      <c r="AC9" s="422">
        <f>SUM(AC7:AC8)</f>
        <v>38.607135156150001</v>
      </c>
      <c r="AD9" s="419"/>
      <c r="AE9" s="419"/>
      <c r="AF9" s="419"/>
      <c r="AG9" s="419"/>
      <c r="AH9" s="422">
        <f>SUM(AH7:AH8)</f>
        <v>38.790121776583334</v>
      </c>
    </row>
    <row r="10" spans="1:34" s="56" customFormat="1">
      <c r="C10" s="423"/>
    </row>
    <row r="11" spans="1:34">
      <c r="D11" s="5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3FB6-9E82-417C-8FAC-EADCB5F1E105}">
  <dimension ref="A1:M84"/>
  <sheetViews>
    <sheetView topLeftCell="A65" zoomScale="85" zoomScaleNormal="85" workbookViewId="0">
      <selection sqref="A1:M87"/>
    </sheetView>
  </sheetViews>
  <sheetFormatPr defaultRowHeight="15"/>
  <cols>
    <col min="1" max="1" width="33.28515625" bestFit="1" customWidth="1"/>
    <col min="2" max="12" width="12.5703125" customWidth="1"/>
  </cols>
  <sheetData>
    <row r="1" spans="1:12" ht="24" customHeight="1">
      <c r="A1" s="407" t="s">
        <v>7241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</row>
    <row r="2" spans="1:12">
      <c r="A2" s="1" t="s">
        <v>7242</v>
      </c>
      <c r="B2" s="408" t="s">
        <v>7243</v>
      </c>
      <c r="C2" s="408" t="s">
        <v>7244</v>
      </c>
      <c r="D2" s="408" t="s">
        <v>7245</v>
      </c>
      <c r="E2" s="408" t="s">
        <v>7246</v>
      </c>
      <c r="F2" s="408" t="s">
        <v>7247</v>
      </c>
      <c r="G2" s="408" t="s">
        <v>7248</v>
      </c>
      <c r="H2" s="408" t="s">
        <v>7249</v>
      </c>
      <c r="I2" s="408" t="s">
        <v>7250</v>
      </c>
      <c r="J2" s="408" t="s">
        <v>7251</v>
      </c>
      <c r="K2" s="408" t="s">
        <v>7252</v>
      </c>
      <c r="L2" s="408" t="s">
        <v>7253</v>
      </c>
    </row>
    <row r="3" spans="1:12">
      <c r="A3" t="s">
        <v>7254</v>
      </c>
      <c r="B3" s="409">
        <v>0.10779634342643334</v>
      </c>
      <c r="C3" s="409">
        <v>0.13375321864953335</v>
      </c>
      <c r="D3" s="409">
        <v>0.18111372968286671</v>
      </c>
      <c r="E3" s="409">
        <v>0.20764281125286665</v>
      </c>
      <c r="F3" s="409">
        <v>0.24931859825199995</v>
      </c>
      <c r="G3" s="409">
        <v>0.3132222161130333</v>
      </c>
      <c r="H3" s="409">
        <v>0.40663055681304999</v>
      </c>
      <c r="I3" s="409">
        <v>0.53048127465200012</v>
      </c>
      <c r="J3" s="409">
        <v>0.67997046112250015</v>
      </c>
      <c r="K3" s="409">
        <v>0.84980086036083335</v>
      </c>
      <c r="L3" s="409">
        <v>1.0329628982223333</v>
      </c>
    </row>
    <row r="4" spans="1:12">
      <c r="A4" t="s">
        <v>7255</v>
      </c>
      <c r="B4" s="409">
        <v>0.39519166259999994</v>
      </c>
      <c r="C4" s="409">
        <v>3.2846102556666663</v>
      </c>
      <c r="D4" s="409">
        <v>3.2435801440000001</v>
      </c>
      <c r="E4" s="409">
        <v>3.3528250030000004</v>
      </c>
      <c r="F4" s="409">
        <v>3.6826248110000002</v>
      </c>
      <c r="G4" s="409">
        <v>4.1250017979999996</v>
      </c>
      <c r="H4" s="409">
        <v>4.6159290366666665</v>
      </c>
      <c r="I4" s="409">
        <v>5.1379789790000006</v>
      </c>
      <c r="J4" s="409">
        <v>5.6843872979999999</v>
      </c>
      <c r="K4" s="409">
        <v>6.2042112983333331</v>
      </c>
      <c r="L4" s="409">
        <v>6.651951935333333</v>
      </c>
    </row>
    <row r="5" spans="1:12">
      <c r="A5" t="s">
        <v>7256</v>
      </c>
      <c r="B5" s="409">
        <v>0.61873203333333338</v>
      </c>
      <c r="C5" s="409">
        <v>0.55465697508666667</v>
      </c>
      <c r="D5" s="409">
        <v>0.69659499420000004</v>
      </c>
      <c r="E5" s="409">
        <v>0.76325194163333332</v>
      </c>
      <c r="F5" s="409">
        <v>0.86894996928333335</v>
      </c>
      <c r="G5" s="409">
        <v>1.03219748755</v>
      </c>
      <c r="H5" s="409">
        <v>1.2439040098166667</v>
      </c>
      <c r="I5" s="409">
        <v>1.5049628347166668</v>
      </c>
      <c r="J5" s="409">
        <v>1.8197188686166668</v>
      </c>
      <c r="K5" s="409">
        <v>2.1797221572500001</v>
      </c>
      <c r="L5" s="409">
        <v>2.5724072436666665</v>
      </c>
    </row>
    <row r="6" spans="1:12">
      <c r="A6" t="s">
        <v>7257</v>
      </c>
      <c r="B6" s="409">
        <v>0.64800551241833326</v>
      </c>
      <c r="C6" s="409">
        <v>1.0254131176666668</v>
      </c>
      <c r="D6" s="409">
        <v>1.0030117009999999</v>
      </c>
      <c r="E6" s="409">
        <v>1.1423200566666665</v>
      </c>
      <c r="F6" s="409">
        <v>1.3047679698333332</v>
      </c>
      <c r="G6" s="409">
        <v>1.6381323241666665</v>
      </c>
      <c r="H6" s="409">
        <v>2.0995788291666666</v>
      </c>
      <c r="I6" s="409">
        <v>2.6883379284999998</v>
      </c>
      <c r="J6" s="409">
        <v>3.3958801986666667</v>
      </c>
      <c r="K6" s="409">
        <v>4.2037127196666662</v>
      </c>
      <c r="L6" s="409">
        <v>5.0858771061666666</v>
      </c>
    </row>
    <row r="7" spans="1:12">
      <c r="A7" t="s">
        <v>7258</v>
      </c>
      <c r="B7" s="409">
        <v>0.49988798360000003</v>
      </c>
      <c r="C7" s="409">
        <v>1.4536615757333333</v>
      </c>
      <c r="D7" s="409">
        <v>3.0882005916999997</v>
      </c>
      <c r="E7" s="409">
        <v>2.7609918232166666</v>
      </c>
      <c r="F7" s="409">
        <v>2.8411827287166669</v>
      </c>
      <c r="G7" s="409">
        <v>2.7120023882333331</v>
      </c>
      <c r="H7" s="409">
        <v>2.6633296441666667</v>
      </c>
      <c r="I7" s="409">
        <v>2.6235375257333331</v>
      </c>
      <c r="J7" s="409">
        <v>2.6061476457500001</v>
      </c>
      <c r="K7" s="409">
        <v>2.5980354240999999</v>
      </c>
      <c r="L7" s="409">
        <v>2.5887974186166667</v>
      </c>
    </row>
    <row r="8" spans="1:12">
      <c r="A8" t="s">
        <v>7259</v>
      </c>
      <c r="B8" s="409">
        <v>4.2239957148333334</v>
      </c>
      <c r="C8" s="409">
        <v>4.1863157996666658</v>
      </c>
      <c r="D8" s="409">
        <v>5.5198300158333327</v>
      </c>
      <c r="E8" s="409">
        <v>4.9527488449999995</v>
      </c>
      <c r="F8" s="409">
        <v>5.3137280408333334</v>
      </c>
      <c r="G8" s="409">
        <v>5.6932676031666665</v>
      </c>
      <c r="H8" s="409">
        <v>6.1621122318333335</v>
      </c>
      <c r="I8" s="409">
        <v>6.6768642943499996</v>
      </c>
      <c r="J8" s="409">
        <v>7.2899966849499993</v>
      </c>
      <c r="K8" s="409">
        <v>7.9717027629166655</v>
      </c>
      <c r="L8" s="409">
        <v>8.7106017209499988</v>
      </c>
    </row>
    <row r="9" spans="1:12">
      <c r="A9" t="s">
        <v>7108</v>
      </c>
      <c r="B9" s="409">
        <v>9.1502827350249998</v>
      </c>
      <c r="C9" s="409">
        <v>10.934353289999999</v>
      </c>
      <c r="D9" s="409">
        <v>13.761931316666669</v>
      </c>
      <c r="E9" s="409">
        <v>14.536374884166666</v>
      </c>
      <c r="F9" s="409">
        <v>14.343852390999999</v>
      </c>
      <c r="G9" s="409">
        <v>14.099019324999999</v>
      </c>
      <c r="H9" s="409">
        <v>13.938252775999999</v>
      </c>
      <c r="I9" s="409">
        <v>13.771438242999999</v>
      </c>
      <c r="J9" s="409">
        <v>13.675503369333333</v>
      </c>
      <c r="K9" s="409">
        <v>13.563932428499999</v>
      </c>
      <c r="L9" s="409">
        <v>13.372134914</v>
      </c>
    </row>
    <row r="10" spans="1:12">
      <c r="A10" t="s">
        <v>7109</v>
      </c>
      <c r="B10" s="409">
        <v>9.2764701094999999</v>
      </c>
      <c r="C10" s="409">
        <v>12.207637515000002</v>
      </c>
      <c r="D10" s="409">
        <v>13.264790684999999</v>
      </c>
      <c r="E10" s="409">
        <v>13.145055753999999</v>
      </c>
      <c r="F10" s="409">
        <v>13.912396447333332</v>
      </c>
      <c r="G10" s="409">
        <v>14.567373463166664</v>
      </c>
      <c r="H10" s="409">
        <v>15.362230210333333</v>
      </c>
      <c r="I10" s="409">
        <v>16.298895473166663</v>
      </c>
      <c r="J10" s="409">
        <v>17.394755984333333</v>
      </c>
      <c r="K10" s="409">
        <v>18.564776669833336</v>
      </c>
      <c r="L10" s="409">
        <v>19.763882098333333</v>
      </c>
    </row>
    <row r="11" spans="1:12">
      <c r="A11" t="s">
        <v>7260</v>
      </c>
      <c r="B11" s="409">
        <v>1.3601016458650002</v>
      </c>
      <c r="C11" s="409">
        <v>0.58996836970499988</v>
      </c>
      <c r="D11" s="409">
        <v>0.82593028797166657</v>
      </c>
      <c r="E11" s="409">
        <v>0.85933911132499996</v>
      </c>
      <c r="F11" s="409">
        <v>0.91729392199333337</v>
      </c>
      <c r="G11" s="409">
        <v>0.99747031302666656</v>
      </c>
      <c r="H11" s="409">
        <v>1.0932993681683332</v>
      </c>
      <c r="I11" s="409">
        <v>1.2026177601499999</v>
      </c>
      <c r="J11" s="409">
        <v>1.3186281215783333</v>
      </c>
      <c r="K11" s="409">
        <v>1.4334456918833334</v>
      </c>
      <c r="L11" s="409">
        <v>1.5360084035000001</v>
      </c>
    </row>
    <row r="12" spans="1:12">
      <c r="A12" t="s">
        <v>7261</v>
      </c>
      <c r="B12" s="409">
        <v>2.3608556247283334</v>
      </c>
      <c r="C12" s="409">
        <v>1.5288746160999998</v>
      </c>
      <c r="D12" s="409">
        <v>2.1246040519833329</v>
      </c>
      <c r="E12" s="409">
        <v>2.4728968987499993</v>
      </c>
      <c r="F12" s="409">
        <v>2.8893801432833328</v>
      </c>
      <c r="G12" s="409">
        <v>3.5395402863333332</v>
      </c>
      <c r="H12" s="409">
        <v>4.2709470809833334</v>
      </c>
      <c r="I12" s="409">
        <v>5.0191502873666662</v>
      </c>
      <c r="J12" s="409">
        <v>5.7594296331833315</v>
      </c>
      <c r="K12" s="409">
        <v>6.4092500502166656</v>
      </c>
      <c r="L12" s="409">
        <v>6.9123771565499998</v>
      </c>
    </row>
    <row r="13" spans="1:12">
      <c r="A13" t="s">
        <v>7110</v>
      </c>
      <c r="B13" s="409">
        <v>50.909886507716678</v>
      </c>
      <c r="C13" s="409">
        <v>113.92612275423333</v>
      </c>
      <c r="D13" s="409">
        <v>131.96073516861668</v>
      </c>
      <c r="E13" s="409">
        <v>138.80498325871665</v>
      </c>
      <c r="F13" s="409">
        <v>162.52133445776667</v>
      </c>
      <c r="G13" s="409">
        <v>182.47826128351667</v>
      </c>
      <c r="H13" s="409">
        <v>199.28936720453331</v>
      </c>
      <c r="I13" s="409">
        <v>213.36351435738331</v>
      </c>
      <c r="J13" s="409">
        <v>225.53655913309998</v>
      </c>
      <c r="K13" s="409">
        <v>235.60313610801668</v>
      </c>
      <c r="L13" s="409">
        <v>244.2412635309</v>
      </c>
    </row>
    <row r="14" spans="1:12">
      <c r="A14" t="s">
        <v>7262</v>
      </c>
      <c r="B14" s="409">
        <v>0.70890358647450002</v>
      </c>
      <c r="C14" s="409">
        <v>1.1670480966235</v>
      </c>
      <c r="D14" s="409">
        <v>1.3245748465921667</v>
      </c>
      <c r="E14" s="409">
        <v>1.3757498405666666</v>
      </c>
      <c r="F14" s="409">
        <v>1.4343152043333331</v>
      </c>
      <c r="G14" s="409">
        <v>1.47775853565</v>
      </c>
      <c r="H14" s="409">
        <v>1.5148502134499999</v>
      </c>
      <c r="I14" s="409">
        <v>1.5387730492333334</v>
      </c>
      <c r="J14" s="409">
        <v>1.5630180937166667</v>
      </c>
      <c r="K14" s="409">
        <v>1.5817900201499997</v>
      </c>
      <c r="L14" s="409">
        <v>1.5897710248499999</v>
      </c>
    </row>
    <row r="15" spans="1:12">
      <c r="A15" t="s">
        <v>7263</v>
      </c>
      <c r="B15" s="409">
        <v>5.3847691736666663</v>
      </c>
      <c r="C15" s="409">
        <v>2.334955718051666</v>
      </c>
      <c r="D15" s="409">
        <v>2.7338559920333334</v>
      </c>
      <c r="E15" s="409">
        <v>2.6328062270499997</v>
      </c>
      <c r="F15" s="409">
        <v>2.621456578383333</v>
      </c>
      <c r="G15" s="409">
        <v>2.6780984541499997</v>
      </c>
      <c r="H15" s="409">
        <v>2.7618601871833337</v>
      </c>
      <c r="I15" s="409">
        <v>2.8416479063633333</v>
      </c>
      <c r="J15" s="409">
        <v>2.9211852943499994</v>
      </c>
      <c r="K15" s="409">
        <v>2.9919182367416668</v>
      </c>
      <c r="L15" s="409">
        <v>3.0514202258316665</v>
      </c>
    </row>
    <row r="16" spans="1:12">
      <c r="A16" t="s">
        <v>7264</v>
      </c>
      <c r="B16" s="409">
        <v>28.17349367366667</v>
      </c>
      <c r="C16" s="409">
        <v>32.488787026814997</v>
      </c>
      <c r="D16" s="409">
        <v>29.612212248299997</v>
      </c>
      <c r="E16" s="409">
        <v>26.400996445000004</v>
      </c>
      <c r="F16" s="409">
        <v>25.541079378999999</v>
      </c>
      <c r="G16" s="409">
        <v>25.36300921116667</v>
      </c>
      <c r="H16" s="409">
        <v>25.514986564666664</v>
      </c>
      <c r="I16" s="409">
        <v>25.963659771333326</v>
      </c>
      <c r="J16" s="409">
        <v>26.862649335833332</v>
      </c>
      <c r="K16" s="409">
        <v>28.066486752833335</v>
      </c>
      <c r="L16" s="409">
        <v>29.504399943999999</v>
      </c>
    </row>
    <row r="17" spans="1:12">
      <c r="A17" t="s">
        <v>7265</v>
      </c>
      <c r="B17" s="409">
        <v>4.1353906334249997</v>
      </c>
      <c r="C17" s="409">
        <v>1.9644705994999998</v>
      </c>
      <c r="D17" s="409">
        <v>3.3043180997166672</v>
      </c>
      <c r="E17" s="409">
        <v>3.1713931949999998</v>
      </c>
      <c r="F17" s="409">
        <v>3.2173509781666665</v>
      </c>
      <c r="G17" s="409">
        <v>3.4322150618333338</v>
      </c>
      <c r="H17" s="409">
        <v>3.6013650646666671</v>
      </c>
      <c r="I17" s="409">
        <v>3.9115340209999996</v>
      </c>
      <c r="J17" s="409">
        <v>4.236645025833333</v>
      </c>
      <c r="K17" s="409">
        <v>4.5423834108333336</v>
      </c>
      <c r="L17" s="409">
        <v>4.8144941463333328</v>
      </c>
    </row>
    <row r="18" spans="1:12">
      <c r="A18" t="s">
        <v>7266</v>
      </c>
      <c r="B18" s="409">
        <v>2.0002361101166666</v>
      </c>
      <c r="C18" s="409">
        <v>2.8578914348333333</v>
      </c>
      <c r="D18" s="409">
        <v>3.8645842721666668</v>
      </c>
      <c r="E18" s="409">
        <v>3.4561136733333333</v>
      </c>
      <c r="F18" s="409">
        <v>3.6685402563333334</v>
      </c>
      <c r="G18" s="409">
        <v>3.9734048045000003</v>
      </c>
      <c r="H18" s="409">
        <v>4.2553385329999998</v>
      </c>
      <c r="I18" s="409">
        <v>4.5383495723333329</v>
      </c>
      <c r="J18" s="409">
        <v>4.8742507793166663</v>
      </c>
      <c r="K18" s="409">
        <v>5.2596941744666665</v>
      </c>
      <c r="L18" s="409">
        <v>5.6584536740999996</v>
      </c>
    </row>
    <row r="19" spans="1:12">
      <c r="A19" t="s">
        <v>7267</v>
      </c>
      <c r="B19" s="409">
        <v>2.1559296796499998</v>
      </c>
      <c r="C19" s="409">
        <v>3.0979406789683335</v>
      </c>
      <c r="D19" s="409">
        <v>3.0990242755816668</v>
      </c>
      <c r="E19" s="409">
        <v>2.7274046910516665</v>
      </c>
      <c r="F19" s="409">
        <v>2.6748403678883332</v>
      </c>
      <c r="G19" s="409">
        <v>2.7547120650516668</v>
      </c>
      <c r="H19" s="409">
        <v>2.8524958989066662</v>
      </c>
      <c r="I19" s="409">
        <v>2.964569301573333</v>
      </c>
      <c r="J19" s="409">
        <v>3.1263921079266659</v>
      </c>
      <c r="K19" s="409">
        <v>3.3271772993933331</v>
      </c>
      <c r="L19" s="409">
        <v>3.5505705450200002</v>
      </c>
    </row>
    <row r="20" spans="1:12">
      <c r="A20" t="s">
        <v>7113</v>
      </c>
      <c r="B20" s="409">
        <v>15.27909251</v>
      </c>
      <c r="C20" s="409">
        <v>8.2251680013333335</v>
      </c>
      <c r="D20" s="409">
        <v>14.706472114333334</v>
      </c>
      <c r="E20" s="409">
        <v>17.709831407000003</v>
      </c>
      <c r="F20" s="409">
        <v>22.003958183333332</v>
      </c>
      <c r="G20" s="409">
        <v>26.222951680000001</v>
      </c>
      <c r="H20" s="409">
        <v>30.17606137833333</v>
      </c>
      <c r="I20" s="409">
        <v>33.95951997666667</v>
      </c>
      <c r="J20" s="409">
        <v>37.777009716666669</v>
      </c>
      <c r="K20" s="409">
        <v>41.537015358333335</v>
      </c>
      <c r="L20" s="409">
        <v>45.13411713666666</v>
      </c>
    </row>
    <row r="21" spans="1:12">
      <c r="A21" t="s">
        <v>7268</v>
      </c>
      <c r="B21" s="409">
        <v>4.5804049046666666</v>
      </c>
      <c r="C21" s="409">
        <v>8.0449675903333322</v>
      </c>
      <c r="D21" s="409">
        <v>11.936610554666668</v>
      </c>
      <c r="E21" s="409">
        <v>11.794296159333332</v>
      </c>
      <c r="F21" s="409">
        <v>12.574965941</v>
      </c>
      <c r="G21" s="409">
        <v>13.033553231666666</v>
      </c>
      <c r="H21" s="409">
        <v>13.365143739000001</v>
      </c>
      <c r="I21" s="409">
        <v>13.596920015666665</v>
      </c>
      <c r="J21" s="409">
        <v>13.882169605</v>
      </c>
      <c r="K21" s="409">
        <v>14.145391360000001</v>
      </c>
      <c r="L21" s="409">
        <v>14.312183402333334</v>
      </c>
    </row>
    <row r="22" spans="1:12">
      <c r="A22" t="s">
        <v>7114</v>
      </c>
      <c r="B22" s="409">
        <v>15.953402909066666</v>
      </c>
      <c r="C22" s="409">
        <v>15.265169956100001</v>
      </c>
      <c r="D22" s="409">
        <v>12.865838161033334</v>
      </c>
      <c r="E22" s="409">
        <v>12.31737129135</v>
      </c>
      <c r="F22" s="409">
        <v>12.074879310433335</v>
      </c>
      <c r="G22" s="409">
        <v>11.900705802933333</v>
      </c>
      <c r="H22" s="409">
        <v>11.871764195683333</v>
      </c>
      <c r="I22" s="409">
        <v>11.909312371933332</v>
      </c>
      <c r="J22" s="409">
        <v>12.049309859633333</v>
      </c>
      <c r="K22" s="409">
        <v>12.322307750449999</v>
      </c>
      <c r="L22" s="409">
        <v>12.647914839616668</v>
      </c>
    </row>
    <row r="23" spans="1:12">
      <c r="A23" t="s">
        <v>7116</v>
      </c>
      <c r="B23" s="409">
        <v>2.9534848766666668</v>
      </c>
      <c r="C23" s="409">
        <v>5.3835424500000002</v>
      </c>
      <c r="D23" s="409">
        <v>5.0371310133333331</v>
      </c>
      <c r="E23" s="409">
        <v>5.4039576766666668</v>
      </c>
      <c r="F23" s="409">
        <v>5.6945038633333338</v>
      </c>
      <c r="G23" s="409">
        <v>5.850311603333334</v>
      </c>
      <c r="H23" s="409">
        <v>6.0022840866666662</v>
      </c>
      <c r="I23" s="409">
        <v>6.1609569866666671</v>
      </c>
      <c r="J23" s="409">
        <v>6.3556058433333327</v>
      </c>
      <c r="K23" s="409">
        <v>6.5409205566666664</v>
      </c>
      <c r="L23" s="409">
        <v>6.6833158133333335</v>
      </c>
    </row>
    <row r="24" spans="1:12">
      <c r="A24" t="s">
        <v>7269</v>
      </c>
      <c r="B24" s="409">
        <v>0.15347539756666667</v>
      </c>
      <c r="C24" s="409">
        <v>0.33142136150000001</v>
      </c>
      <c r="D24" s="409">
        <v>0.36522880150000003</v>
      </c>
      <c r="E24" s="409">
        <v>0.3970743796666667</v>
      </c>
      <c r="F24" s="409">
        <v>0.451935527</v>
      </c>
      <c r="G24" s="409">
        <v>0.51926630233333326</v>
      </c>
      <c r="H24" s="409">
        <v>0.60891598650000001</v>
      </c>
      <c r="I24" s="409">
        <v>0.71480024366666672</v>
      </c>
      <c r="J24" s="409">
        <v>0.83069477366666655</v>
      </c>
      <c r="K24" s="409">
        <v>0.94586220099999996</v>
      </c>
      <c r="L24" s="409">
        <v>1.049725518</v>
      </c>
    </row>
    <row r="25" spans="1:12">
      <c r="A25" t="s">
        <v>7119</v>
      </c>
      <c r="B25" s="409">
        <v>23.115810581666665</v>
      </c>
      <c r="C25" s="409">
        <v>10.294895964166665</v>
      </c>
      <c r="D25" s="409">
        <v>9.578889973499999</v>
      </c>
      <c r="E25" s="409">
        <v>10.112706990166666</v>
      </c>
      <c r="F25" s="409">
        <v>10.338787809166664</v>
      </c>
      <c r="G25" s="409">
        <v>10.317364383333336</v>
      </c>
      <c r="H25" s="409">
        <v>10.303339526833334</v>
      </c>
      <c r="I25" s="409">
        <v>10.35894915416667</v>
      </c>
      <c r="J25" s="409">
        <v>10.473718639999998</v>
      </c>
      <c r="K25" s="409">
        <v>10.600633043499998</v>
      </c>
      <c r="L25" s="409">
        <v>10.730038218666664</v>
      </c>
    </row>
    <row r="26" spans="1:12">
      <c r="A26" t="s">
        <v>7270</v>
      </c>
      <c r="B26" s="409">
        <v>0.38472736689999998</v>
      </c>
      <c r="C26" s="409">
        <v>0.25581065566666666</v>
      </c>
      <c r="D26" s="409">
        <v>0.2284030878333333</v>
      </c>
      <c r="E26" s="409">
        <v>0.24965604399999999</v>
      </c>
      <c r="F26" s="409">
        <v>0.26700375716666669</v>
      </c>
      <c r="G26" s="409">
        <v>0.29511758216666667</v>
      </c>
      <c r="H26" s="409">
        <v>0.30771495966666673</v>
      </c>
      <c r="I26" s="409">
        <v>0.32597774750000003</v>
      </c>
      <c r="J26" s="409">
        <v>0.3490394175</v>
      </c>
      <c r="K26" s="409">
        <v>0.37287723299999997</v>
      </c>
      <c r="L26" s="409">
        <v>0.3960810136666667</v>
      </c>
    </row>
    <row r="27" spans="1:12">
      <c r="A27" t="s">
        <v>7271</v>
      </c>
      <c r="B27" s="409">
        <v>0.25939794727333337</v>
      </c>
      <c r="C27" s="409">
        <v>0.39968039549999995</v>
      </c>
      <c r="D27" s="409">
        <v>0.46145888396666662</v>
      </c>
      <c r="E27" s="409">
        <v>0.44661095813333329</v>
      </c>
      <c r="F27" s="409">
        <v>0.3940768090666667</v>
      </c>
      <c r="G27" s="409">
        <v>0.4461997846666666</v>
      </c>
      <c r="H27" s="409">
        <v>0.49741574699999996</v>
      </c>
      <c r="I27" s="409">
        <v>0.53539244190000002</v>
      </c>
      <c r="J27" s="409">
        <v>0.58553345029999981</v>
      </c>
      <c r="K27" s="409">
        <v>0.64074160453333329</v>
      </c>
      <c r="L27" s="409">
        <v>0.69376109766666683</v>
      </c>
    </row>
    <row r="28" spans="1:12">
      <c r="A28" t="s">
        <v>7272</v>
      </c>
      <c r="B28" s="409">
        <v>4.3152404802833333</v>
      </c>
      <c r="C28" s="409">
        <v>6.8388833456166669</v>
      </c>
      <c r="D28" s="409">
        <v>7.0814690856000002</v>
      </c>
      <c r="E28" s="409">
        <v>6.8485616415333332</v>
      </c>
      <c r="F28" s="409">
        <v>7.0687010096166665</v>
      </c>
      <c r="G28" s="409">
        <v>7.3983877304666663</v>
      </c>
      <c r="H28" s="409">
        <v>7.7576683394166661</v>
      </c>
      <c r="I28" s="409">
        <v>8.1274784163166665</v>
      </c>
      <c r="J28" s="409">
        <v>8.5494118174500002</v>
      </c>
      <c r="K28" s="409">
        <v>8.9880111197500003</v>
      </c>
      <c r="L28" s="409">
        <v>9.3890841793166668</v>
      </c>
    </row>
    <row r="29" spans="1:12">
      <c r="A29" t="s">
        <v>7273</v>
      </c>
      <c r="B29" s="409">
        <v>1.0405825577666665</v>
      </c>
      <c r="C29" s="409">
        <v>2.9515737926833334</v>
      </c>
      <c r="D29" s="409">
        <v>3.5259570749</v>
      </c>
      <c r="E29" s="409">
        <v>4.0570243973000002</v>
      </c>
      <c r="F29" s="409">
        <v>4.8459628973333331</v>
      </c>
      <c r="G29" s="409">
        <v>5.8619678541666662</v>
      </c>
      <c r="H29" s="409">
        <v>7.074762514333333</v>
      </c>
      <c r="I29" s="409">
        <v>8.3884902483333335</v>
      </c>
      <c r="J29" s="409">
        <v>9.7256399004999992</v>
      </c>
      <c r="K29" s="409">
        <v>10.993575975166667</v>
      </c>
      <c r="L29" s="409">
        <v>12.124517662833334</v>
      </c>
    </row>
    <row r="30" spans="1:12">
      <c r="A30" s="78" t="s">
        <v>7120</v>
      </c>
      <c r="B30" s="410">
        <v>8.1487214065</v>
      </c>
      <c r="C30" s="410">
        <v>4.7513248678166669</v>
      </c>
      <c r="D30" s="410">
        <v>3.7653160225666671</v>
      </c>
      <c r="E30" s="410">
        <v>3.02121407445</v>
      </c>
      <c r="F30" s="410">
        <v>3.0395000413833326</v>
      </c>
      <c r="G30" s="410">
        <v>3.1783165933999995</v>
      </c>
      <c r="H30" s="410">
        <v>3.3243592638999999</v>
      </c>
      <c r="I30" s="410">
        <v>3.4571241792833334</v>
      </c>
      <c r="J30" s="410">
        <v>3.5828047960333329</v>
      </c>
      <c r="K30" s="410">
        <v>3.7104965344833336</v>
      </c>
      <c r="L30" s="410">
        <v>3.8379710542499996</v>
      </c>
    </row>
    <row r="31" spans="1:12">
      <c r="A31" t="s">
        <v>7274</v>
      </c>
      <c r="B31" s="409">
        <v>6.5676923550000001</v>
      </c>
      <c r="C31" s="409">
        <v>9.8446765716666658</v>
      </c>
      <c r="D31" s="409">
        <v>10.360615464999999</v>
      </c>
      <c r="E31" s="409">
        <v>11.074993838333333</v>
      </c>
      <c r="F31" s="409">
        <v>12.422994015</v>
      </c>
      <c r="G31" s="409">
        <v>13.732146598333333</v>
      </c>
      <c r="H31" s="409">
        <v>15.067560226666668</v>
      </c>
      <c r="I31" s="409">
        <v>16.375476561666662</v>
      </c>
      <c r="J31" s="409">
        <v>17.779998088333333</v>
      </c>
      <c r="K31" s="409">
        <v>19.163610915</v>
      </c>
      <c r="L31" s="409">
        <v>20.466879204999998</v>
      </c>
    </row>
    <row r="32" spans="1:12">
      <c r="A32" t="s">
        <v>7275</v>
      </c>
      <c r="B32" s="409">
        <v>0.94177497846666669</v>
      </c>
      <c r="C32" s="409">
        <v>1.5740688571333332</v>
      </c>
      <c r="D32" s="409">
        <v>1.2572300087166668</v>
      </c>
      <c r="E32" s="409">
        <v>1.2363740400666665</v>
      </c>
      <c r="F32" s="409">
        <v>1.2786329271616665</v>
      </c>
      <c r="G32" s="409">
        <v>1.3128132159950001</v>
      </c>
      <c r="H32" s="409">
        <v>1.3272802846816667</v>
      </c>
      <c r="I32" s="409">
        <v>1.3100237754483333</v>
      </c>
      <c r="J32" s="409">
        <v>1.2768949868933333</v>
      </c>
      <c r="K32" s="409">
        <v>1.2373798786533334</v>
      </c>
      <c r="L32" s="409">
        <v>1.1899016176816668</v>
      </c>
    </row>
    <row r="33" spans="1:12">
      <c r="A33" t="s">
        <v>7276</v>
      </c>
      <c r="B33" s="409">
        <v>37.9512695148033</v>
      </c>
      <c r="C33" s="409">
        <v>47.330626608833292</v>
      </c>
      <c r="D33" s="409">
        <v>44.108954556333295</v>
      </c>
      <c r="E33" s="409">
        <v>46.824942431666663</v>
      </c>
      <c r="F33" s="409">
        <v>50.779045650666298</v>
      </c>
      <c r="G33" s="409">
        <v>54.396357671333341</v>
      </c>
      <c r="H33" s="409">
        <v>57.980670480332961</v>
      </c>
      <c r="I33" s="409">
        <v>61.452733338333331</v>
      </c>
      <c r="J33" s="409">
        <v>65.640781161999996</v>
      </c>
      <c r="K33" s="409">
        <v>69.70458003299963</v>
      </c>
      <c r="L33" s="409">
        <v>74.380681532666628</v>
      </c>
    </row>
    <row r="34" spans="1:12">
      <c r="A34" s="411" t="s">
        <v>7277</v>
      </c>
      <c r="B34" s="412">
        <v>243.75500651667255</v>
      </c>
      <c r="C34" s="412">
        <v>315.22827146064969</v>
      </c>
      <c r="D34" s="412">
        <v>344.88846722432834</v>
      </c>
      <c r="E34" s="412">
        <v>354.25750978939607</v>
      </c>
      <c r="F34" s="412">
        <v>391.23735998506169</v>
      </c>
      <c r="G34" s="412">
        <v>425.34014665475291</v>
      </c>
      <c r="H34" s="412">
        <v>457.31141813936932</v>
      </c>
      <c r="I34" s="412">
        <v>487.24946803740363</v>
      </c>
      <c r="J34" s="412">
        <v>517.60373009292084</v>
      </c>
      <c r="K34" s="412">
        <v>546.25457962903215</v>
      </c>
      <c r="L34" s="412">
        <v>573.67354627807219</v>
      </c>
    </row>
    <row r="35" spans="1:12">
      <c r="A35" s="1"/>
      <c r="B35" s="413"/>
      <c r="C35" s="413"/>
      <c r="D35" s="413"/>
      <c r="E35" s="413"/>
      <c r="F35" s="413"/>
      <c r="G35" s="413"/>
      <c r="H35" s="413"/>
      <c r="I35" s="413"/>
      <c r="J35" s="413"/>
      <c r="K35" s="413"/>
      <c r="L35" s="413"/>
    </row>
    <row r="36" spans="1:12">
      <c r="A36" s="1" t="s">
        <v>7278</v>
      </c>
      <c r="B36" s="413">
        <f>SUM(B15:B16,B19)</f>
        <v>35.714192526983339</v>
      </c>
      <c r="C36" s="413">
        <f t="shared" ref="C36:K36" si="0">SUM(C15:C16,C19)</f>
        <v>37.921683423834999</v>
      </c>
      <c r="D36" s="413">
        <f t="shared" si="0"/>
        <v>35.445092515915</v>
      </c>
      <c r="E36" s="413">
        <f t="shared" si="0"/>
        <v>31.761207363101672</v>
      </c>
      <c r="F36" s="413">
        <f t="shared" si="0"/>
        <v>30.837376325271666</v>
      </c>
      <c r="G36" s="413">
        <f t="shared" si="0"/>
        <v>30.795819730368336</v>
      </c>
      <c r="H36" s="413">
        <f t="shared" si="0"/>
        <v>31.129342650756666</v>
      </c>
      <c r="I36" s="413">
        <f t="shared" si="0"/>
        <v>31.769876979269995</v>
      </c>
      <c r="J36" s="413">
        <f t="shared" si="0"/>
        <v>32.910226738109998</v>
      </c>
      <c r="K36" s="413">
        <f t="shared" si="0"/>
        <v>34.385582288968337</v>
      </c>
      <c r="L36" s="413">
        <f>SUM(L15:L16,L19)</f>
        <v>36.106390714851663</v>
      </c>
    </row>
    <row r="37" spans="1:12">
      <c r="B37" s="414"/>
      <c r="C37" s="414"/>
      <c r="D37" s="414"/>
      <c r="E37" s="414"/>
      <c r="F37" s="414"/>
      <c r="G37" s="414"/>
      <c r="H37" s="414"/>
      <c r="I37" s="414"/>
      <c r="J37" s="414"/>
      <c r="K37" s="414"/>
      <c r="L37" s="414"/>
    </row>
    <row r="38" spans="1:12" ht="24" customHeight="1">
      <c r="A38" s="407" t="s">
        <v>7279</v>
      </c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</row>
    <row r="39" spans="1:12">
      <c r="A39" s="1" t="s">
        <v>7242</v>
      </c>
      <c r="B39" s="408" t="s">
        <v>7243</v>
      </c>
      <c r="C39" s="408" t="s">
        <v>7244</v>
      </c>
      <c r="D39" s="408" t="s">
        <v>7245</v>
      </c>
      <c r="E39" s="408" t="s">
        <v>7246</v>
      </c>
      <c r="F39" s="408" t="s">
        <v>7247</v>
      </c>
      <c r="G39" s="408" t="s">
        <v>7248</v>
      </c>
      <c r="H39" s="408" t="s">
        <v>7249</v>
      </c>
      <c r="I39" s="408" t="s">
        <v>7250</v>
      </c>
      <c r="J39" s="408" t="s">
        <v>7251</v>
      </c>
      <c r="K39" s="408" t="s">
        <v>7252</v>
      </c>
      <c r="L39" s="408" t="s">
        <v>7253</v>
      </c>
    </row>
    <row r="40" spans="1:12">
      <c r="A40" t="s">
        <v>7254</v>
      </c>
      <c r="B40" s="409">
        <v>4.7900283226666662</v>
      </c>
      <c r="C40" s="409">
        <v>5.1338612375000006</v>
      </c>
      <c r="D40" s="409">
        <v>9.5059100416666666</v>
      </c>
      <c r="E40" s="409">
        <v>10.182268078333333</v>
      </c>
      <c r="F40" s="409">
        <v>11.172939335000001</v>
      </c>
      <c r="G40" s="409">
        <v>12.561137788333333</v>
      </c>
      <c r="H40" s="409">
        <v>14.316511375000001</v>
      </c>
      <c r="I40" s="409">
        <v>16.331905605000003</v>
      </c>
      <c r="J40" s="409">
        <v>18.45268582166667</v>
      </c>
      <c r="K40" s="409">
        <v>20.580227463333333</v>
      </c>
      <c r="L40" s="409">
        <v>22.648448803333338</v>
      </c>
    </row>
    <row r="41" spans="1:12">
      <c r="A41" t="s">
        <v>7255</v>
      </c>
      <c r="B41" s="409">
        <v>17.181575770000002</v>
      </c>
      <c r="C41" s="409">
        <v>15.344723051666666</v>
      </c>
      <c r="D41" s="409">
        <v>17.428211559999998</v>
      </c>
      <c r="E41" s="409">
        <v>17.761619033333336</v>
      </c>
      <c r="F41" s="409">
        <v>18.560720506666669</v>
      </c>
      <c r="G41" s="409">
        <v>19.391383968333333</v>
      </c>
      <c r="H41" s="409">
        <v>20.258362496666667</v>
      </c>
      <c r="I41" s="409">
        <v>21.197152701666663</v>
      </c>
      <c r="J41" s="409">
        <v>22.202836621666663</v>
      </c>
      <c r="K41" s="409">
        <v>23.188956656666665</v>
      </c>
      <c r="L41" s="409">
        <v>24.07625951833333</v>
      </c>
    </row>
    <row r="42" spans="1:12">
      <c r="A42" t="s">
        <v>7256</v>
      </c>
      <c r="B42" s="409">
        <v>5.1272487916666662</v>
      </c>
      <c r="C42" s="409">
        <v>2.5544195836666668</v>
      </c>
      <c r="D42" s="409">
        <v>3.193585348</v>
      </c>
      <c r="E42" s="409">
        <v>3.4227820031666667</v>
      </c>
      <c r="F42" s="409">
        <v>3.6763862511666661</v>
      </c>
      <c r="G42" s="409">
        <v>4.0221450193333332</v>
      </c>
      <c r="H42" s="409">
        <v>4.4259630259999998</v>
      </c>
      <c r="I42" s="409">
        <v>4.8762704875000003</v>
      </c>
      <c r="J42" s="409">
        <v>5.3600369804999994</v>
      </c>
      <c r="K42" s="409">
        <v>5.8611868998333332</v>
      </c>
      <c r="L42" s="409">
        <v>6.3659224448333331</v>
      </c>
    </row>
    <row r="43" spans="1:12">
      <c r="A43" t="s">
        <v>7257</v>
      </c>
      <c r="B43" s="409">
        <v>6.8541543715</v>
      </c>
      <c r="C43" s="409">
        <v>8.5412839516666672</v>
      </c>
      <c r="D43" s="409">
        <v>10.400163876666667</v>
      </c>
      <c r="E43" s="409">
        <v>11.179083881666667</v>
      </c>
      <c r="F43" s="409">
        <v>12.036575878333334</v>
      </c>
      <c r="G43" s="409">
        <v>13.53534281</v>
      </c>
      <c r="H43" s="409">
        <v>15.35438634</v>
      </c>
      <c r="I43" s="409">
        <v>17.411600969999999</v>
      </c>
      <c r="J43" s="409">
        <v>19.60704935</v>
      </c>
      <c r="K43" s="409">
        <v>21.883203026666664</v>
      </c>
      <c r="L43" s="409">
        <v>24.191319018333331</v>
      </c>
    </row>
    <row r="44" spans="1:12">
      <c r="A44" t="s">
        <v>7258</v>
      </c>
      <c r="B44" s="409">
        <v>4.4195199894999995</v>
      </c>
      <c r="C44" s="409">
        <v>4.7743891203333328</v>
      </c>
      <c r="D44" s="409">
        <v>12.759372303333334</v>
      </c>
      <c r="E44" s="409">
        <v>11.735927848833335</v>
      </c>
      <c r="F44" s="409">
        <v>12.279592350833331</v>
      </c>
      <c r="G44" s="409">
        <v>11.311997008666665</v>
      </c>
      <c r="H44" s="409">
        <v>10.927045069166667</v>
      </c>
      <c r="I44" s="409">
        <v>10.671467162666666</v>
      </c>
      <c r="J44" s="409">
        <v>10.519783812</v>
      </c>
      <c r="K44" s="409">
        <v>10.418960739166666</v>
      </c>
      <c r="L44" s="409">
        <v>10.333642251999999</v>
      </c>
    </row>
    <row r="45" spans="1:12">
      <c r="A45" t="s">
        <v>7259</v>
      </c>
      <c r="B45" s="409">
        <v>3.120506747166667</v>
      </c>
      <c r="C45" s="409">
        <v>3.8935502471666661</v>
      </c>
      <c r="D45" s="409">
        <v>3.3383390481666666</v>
      </c>
      <c r="E45" s="409">
        <v>3.1819086946666668</v>
      </c>
      <c r="F45" s="409">
        <v>3.2252321531666666</v>
      </c>
      <c r="G45" s="409">
        <v>3.2934804573333336</v>
      </c>
      <c r="H45" s="409">
        <v>3.3964879966666666</v>
      </c>
      <c r="I45" s="409">
        <v>3.5142102314999999</v>
      </c>
      <c r="J45" s="409">
        <v>3.6561094015166669</v>
      </c>
      <c r="K45" s="409">
        <v>3.8061740305666665</v>
      </c>
      <c r="L45" s="409">
        <v>3.9586724667166666</v>
      </c>
    </row>
    <row r="46" spans="1:12">
      <c r="A46" t="s">
        <v>7108</v>
      </c>
      <c r="B46" s="409">
        <v>6.4811863920000006</v>
      </c>
      <c r="C46" s="409">
        <v>29.731488561666666</v>
      </c>
      <c r="D46" s="409">
        <v>38.795064898333337</v>
      </c>
      <c r="E46" s="409">
        <v>39.769377861666669</v>
      </c>
      <c r="F46" s="409">
        <v>38.706502746666665</v>
      </c>
      <c r="G46" s="409">
        <v>36.540992109999998</v>
      </c>
      <c r="H46" s="409">
        <v>35.444830561666663</v>
      </c>
      <c r="I46" s="409">
        <v>34.582909496666666</v>
      </c>
      <c r="J46" s="409">
        <v>33.926762313333327</v>
      </c>
      <c r="K46" s="409">
        <v>33.362083720000001</v>
      </c>
      <c r="L46" s="409">
        <v>32.797305969999996</v>
      </c>
    </row>
    <row r="47" spans="1:12">
      <c r="A47" t="s">
        <v>7109</v>
      </c>
      <c r="B47" s="409">
        <v>2.0775455808333332</v>
      </c>
      <c r="C47" s="409">
        <v>2.3842458408333331</v>
      </c>
      <c r="D47" s="409">
        <v>1.7934974670000001</v>
      </c>
      <c r="E47" s="409">
        <v>1.7267828903333333</v>
      </c>
      <c r="F47" s="409">
        <v>1.7442037545</v>
      </c>
      <c r="G47" s="409">
        <v>1.7647451376666665</v>
      </c>
      <c r="H47" s="409">
        <v>1.7935297236666665</v>
      </c>
      <c r="I47" s="409">
        <v>1.8317605633666667</v>
      </c>
      <c r="J47" s="409">
        <v>1.8784295383333334</v>
      </c>
      <c r="K47" s="409">
        <v>1.9266924388166666</v>
      </c>
      <c r="L47" s="409">
        <v>1.9721495930333328</v>
      </c>
    </row>
    <row r="48" spans="1:12">
      <c r="A48" t="s">
        <v>7260</v>
      </c>
      <c r="B48" s="409">
        <v>13.089611108333333</v>
      </c>
      <c r="C48" s="409">
        <v>26.354853718333331</v>
      </c>
      <c r="D48" s="409">
        <v>31.707643498333333</v>
      </c>
      <c r="E48" s="409">
        <v>31.880190888333331</v>
      </c>
      <c r="F48" s="409">
        <v>32.799152631666665</v>
      </c>
      <c r="G48" s="409">
        <v>34.030648446666667</v>
      </c>
      <c r="H48" s="409">
        <v>35.466355523333334</v>
      </c>
      <c r="I48" s="409">
        <v>37.134046656666662</v>
      </c>
      <c r="J48" s="409">
        <v>38.954338248333329</v>
      </c>
      <c r="K48" s="409">
        <v>40.790569211666664</v>
      </c>
      <c r="L48" s="409">
        <v>42.498058654999994</v>
      </c>
    </row>
    <row r="49" spans="1:12">
      <c r="A49" t="s">
        <v>7261</v>
      </c>
      <c r="B49" s="409">
        <v>0</v>
      </c>
      <c r="C49" s="409">
        <v>0.15457741874999997</v>
      </c>
      <c r="D49" s="409">
        <v>2.3568738756666661</v>
      </c>
      <c r="E49" s="409">
        <v>2.6962345048333334</v>
      </c>
      <c r="F49" s="409">
        <v>3.0017868015000002</v>
      </c>
      <c r="G49" s="409">
        <v>3.4678470523333331</v>
      </c>
      <c r="H49" s="409">
        <v>3.9478987013333331</v>
      </c>
      <c r="I49" s="409">
        <v>4.4145259370000005</v>
      </c>
      <c r="J49" s="409">
        <v>4.8219642418333333</v>
      </c>
      <c r="K49" s="409">
        <v>5.1451338621666673</v>
      </c>
      <c r="L49" s="409">
        <v>5.3718986009999998</v>
      </c>
    </row>
    <row r="50" spans="1:12">
      <c r="A50" t="s">
        <v>7110</v>
      </c>
      <c r="B50" s="409">
        <v>17.762011599999997</v>
      </c>
      <c r="C50" s="409">
        <v>62.37878654666666</v>
      </c>
      <c r="D50" s="409">
        <v>114.0078982</v>
      </c>
      <c r="E50" s="409">
        <v>119.73919268333333</v>
      </c>
      <c r="F50" s="409">
        <v>127.68766648333332</v>
      </c>
      <c r="G50" s="409">
        <v>133.91004973333335</v>
      </c>
      <c r="H50" s="409">
        <v>138.96957858666664</v>
      </c>
      <c r="I50" s="409">
        <v>143.01417725499999</v>
      </c>
      <c r="J50" s="409">
        <v>146.25805259500001</v>
      </c>
      <c r="K50" s="409">
        <v>148.63544733833334</v>
      </c>
      <c r="L50" s="409">
        <v>150.35724127166665</v>
      </c>
    </row>
    <row r="51" spans="1:12">
      <c r="A51" t="s">
        <v>7262</v>
      </c>
      <c r="B51" s="409">
        <v>0.51952242058333331</v>
      </c>
      <c r="C51" s="409">
        <v>2.9707581043333331</v>
      </c>
      <c r="D51" s="409">
        <v>5.6153231266666666</v>
      </c>
      <c r="E51" s="409">
        <v>5.6921283484999998</v>
      </c>
      <c r="F51" s="409">
        <v>5.8229581423333325</v>
      </c>
      <c r="G51" s="409">
        <v>5.9208894418333333</v>
      </c>
      <c r="H51" s="409">
        <v>6.0227541028333338</v>
      </c>
      <c r="I51" s="409">
        <v>6.1174184078333331</v>
      </c>
      <c r="J51" s="409">
        <v>6.2127828081666667</v>
      </c>
      <c r="K51" s="409">
        <v>6.295671005</v>
      </c>
      <c r="L51" s="409">
        <v>6.3569147568333317</v>
      </c>
    </row>
    <row r="52" spans="1:12">
      <c r="A52" t="s">
        <v>7263</v>
      </c>
      <c r="B52" s="409">
        <v>4.7098596703333335</v>
      </c>
      <c r="C52" s="409">
        <v>10.011073018666666</v>
      </c>
      <c r="D52" s="409">
        <v>19.205826675000001</v>
      </c>
      <c r="E52" s="409">
        <v>17.259189171666669</v>
      </c>
      <c r="F52" s="409">
        <v>16.123672460000002</v>
      </c>
      <c r="G52" s="409">
        <v>15.589243531166666</v>
      </c>
      <c r="H52" s="409">
        <v>15.261529170166668</v>
      </c>
      <c r="I52" s="409">
        <v>15.069154009999998</v>
      </c>
      <c r="J52" s="409">
        <v>14.969772847</v>
      </c>
      <c r="K52" s="409">
        <v>14.901857265666667</v>
      </c>
      <c r="L52" s="409">
        <v>14.824415200166666</v>
      </c>
    </row>
    <row r="53" spans="1:12">
      <c r="A53" t="s">
        <v>7264</v>
      </c>
      <c r="B53" s="409">
        <v>138.56297291666667</v>
      </c>
      <c r="C53" s="409">
        <v>218.27396785000002</v>
      </c>
      <c r="D53" s="409">
        <v>199.20166956666668</v>
      </c>
      <c r="E53" s="409">
        <v>185.47399138333333</v>
      </c>
      <c r="F53" s="409">
        <v>173.23272144999999</v>
      </c>
      <c r="G53" s="409">
        <v>167.65671888333333</v>
      </c>
      <c r="H53" s="409">
        <v>164.29476519999997</v>
      </c>
      <c r="I53" s="409">
        <v>162.93364781499997</v>
      </c>
      <c r="J53" s="409">
        <v>163.30549297666664</v>
      </c>
      <c r="K53" s="409">
        <v>164.75838271166666</v>
      </c>
      <c r="L53" s="409">
        <v>166.84075260833336</v>
      </c>
    </row>
    <row r="54" spans="1:12">
      <c r="A54" t="s">
        <v>7265</v>
      </c>
      <c r="B54" s="409">
        <v>0</v>
      </c>
      <c r="C54" s="409">
        <v>0.83887463066666668</v>
      </c>
      <c r="D54" s="409">
        <v>0.68144071116666671</v>
      </c>
      <c r="E54" s="409">
        <v>0.67240834783333336</v>
      </c>
      <c r="F54" s="409">
        <v>0.69626560966666662</v>
      </c>
      <c r="G54" s="409">
        <v>0.77963973516666674</v>
      </c>
      <c r="H54" s="409">
        <v>0.86434070016666653</v>
      </c>
      <c r="I54" s="409">
        <v>0.97216863173333323</v>
      </c>
      <c r="J54" s="409">
        <v>1.0701457507333334</v>
      </c>
      <c r="K54" s="409">
        <v>1.1532866200166667</v>
      </c>
      <c r="L54" s="409">
        <v>1.2208879523499998</v>
      </c>
    </row>
    <row r="55" spans="1:12">
      <c r="A55" t="s">
        <v>7266</v>
      </c>
      <c r="B55" s="409">
        <v>0.57538143379999995</v>
      </c>
      <c r="C55" s="409">
        <v>5.4858728708333331</v>
      </c>
      <c r="D55" s="409">
        <v>1.2649056123333333</v>
      </c>
      <c r="E55" s="409">
        <v>1.1781525138333335</v>
      </c>
      <c r="F55" s="409">
        <v>1.1777151815</v>
      </c>
      <c r="G55" s="409">
        <v>1.1736404297333334</v>
      </c>
      <c r="H55" s="409">
        <v>1.1855722670166666</v>
      </c>
      <c r="I55" s="409">
        <v>1.2045133330666666</v>
      </c>
      <c r="J55" s="409">
        <v>1.2297341678166667</v>
      </c>
      <c r="K55" s="409">
        <v>1.2595733917</v>
      </c>
      <c r="L55" s="409">
        <v>1.2891852479333332</v>
      </c>
    </row>
    <row r="56" spans="1:12">
      <c r="A56" t="s">
        <v>7267</v>
      </c>
      <c r="B56" s="409">
        <v>1.6112158839999999</v>
      </c>
      <c r="C56" s="409">
        <v>2.415477292166667</v>
      </c>
      <c r="D56" s="409">
        <v>1.2816632935000001</v>
      </c>
      <c r="E56" s="409">
        <v>1.2047107880000001</v>
      </c>
      <c r="F56" s="409">
        <v>1.1604072644999999</v>
      </c>
      <c r="G56" s="409">
        <v>1.1555598778666665</v>
      </c>
      <c r="H56" s="409">
        <v>1.1619704550333332</v>
      </c>
      <c r="I56" s="409">
        <v>1.1753662668666667</v>
      </c>
      <c r="J56" s="409">
        <v>1.19808437105</v>
      </c>
      <c r="K56" s="409">
        <v>1.2272775036166668</v>
      </c>
      <c r="L56" s="409">
        <v>1.2586092167666665</v>
      </c>
    </row>
    <row r="57" spans="1:12">
      <c r="A57" t="s">
        <v>7113</v>
      </c>
      <c r="B57" s="409">
        <v>5.8630464115000001</v>
      </c>
      <c r="C57" s="409">
        <v>5.6828911463333327</v>
      </c>
      <c r="D57" s="409">
        <v>25.996580548333334</v>
      </c>
      <c r="E57" s="409">
        <v>27.93682071166667</v>
      </c>
      <c r="F57" s="409">
        <v>30.319006895000001</v>
      </c>
      <c r="G57" s="409">
        <v>32.210338631666666</v>
      </c>
      <c r="H57" s="409">
        <v>33.678038898333334</v>
      </c>
      <c r="I57" s="409">
        <v>34.891830286666661</v>
      </c>
      <c r="J57" s="409">
        <v>35.986266088333338</v>
      </c>
      <c r="K57" s="409">
        <v>36.928258954999997</v>
      </c>
      <c r="L57" s="409">
        <v>37.700335196666671</v>
      </c>
    </row>
    <row r="58" spans="1:12">
      <c r="A58" t="s">
        <v>7268</v>
      </c>
      <c r="B58" s="409">
        <v>4.7882984469999998</v>
      </c>
      <c r="C58" s="409">
        <v>5.4311105614999997</v>
      </c>
      <c r="D58" s="409">
        <v>5.0945413933333334</v>
      </c>
      <c r="E58" s="409">
        <v>5.1853559896666663</v>
      </c>
      <c r="F58" s="409">
        <v>5.4238987220000006</v>
      </c>
      <c r="G58" s="409">
        <v>5.5998435486666667</v>
      </c>
      <c r="H58" s="409">
        <v>5.7556236460000001</v>
      </c>
      <c r="I58" s="409">
        <v>5.9020871064999998</v>
      </c>
      <c r="J58" s="409">
        <v>6.0570630771666654</v>
      </c>
      <c r="K58" s="409">
        <v>6.2089725831666662</v>
      </c>
      <c r="L58" s="409">
        <v>6.3437580036666663</v>
      </c>
    </row>
    <row r="59" spans="1:12">
      <c r="A59" t="s">
        <v>7114</v>
      </c>
      <c r="B59" s="409">
        <v>19.950182783333332</v>
      </c>
      <c r="C59" s="409">
        <v>22.475845671666665</v>
      </c>
      <c r="D59" s="409">
        <v>17.656741211666667</v>
      </c>
      <c r="E59" s="409">
        <v>16.662776143333332</v>
      </c>
      <c r="F59" s="409">
        <v>15.977969053333332</v>
      </c>
      <c r="G59" s="409">
        <v>15.503144086666666</v>
      </c>
      <c r="H59" s="409">
        <v>15.188785831999999</v>
      </c>
      <c r="I59" s="409">
        <v>15.06363176</v>
      </c>
      <c r="J59" s="409">
        <v>15.064807468666666</v>
      </c>
      <c r="K59" s="409">
        <v>15.121996930166667</v>
      </c>
      <c r="L59" s="409">
        <v>15.193435608</v>
      </c>
    </row>
    <row r="60" spans="1:12">
      <c r="A60" t="s">
        <v>7116</v>
      </c>
      <c r="B60" s="409">
        <v>2.5918672959999998</v>
      </c>
      <c r="C60" s="409">
        <v>3.528499636666667</v>
      </c>
      <c r="D60" s="409">
        <v>3.2788271726666665</v>
      </c>
      <c r="E60" s="409">
        <v>3.3747222738333331</v>
      </c>
      <c r="F60" s="409">
        <v>3.4431580121666663</v>
      </c>
      <c r="G60" s="409">
        <v>3.4884161674999996</v>
      </c>
      <c r="H60" s="409">
        <v>3.5375448968333334</v>
      </c>
      <c r="I60" s="409">
        <v>3.6008100169999997</v>
      </c>
      <c r="J60" s="409">
        <v>3.6785748355000001</v>
      </c>
      <c r="K60" s="409">
        <v>3.7571948703333335</v>
      </c>
      <c r="L60" s="409">
        <v>3.8281283005</v>
      </c>
    </row>
    <row r="61" spans="1:12">
      <c r="A61" t="s">
        <v>7117</v>
      </c>
      <c r="B61" s="409">
        <v>63.533254083333333</v>
      </c>
      <c r="C61" s="409">
        <v>72.120344516666663</v>
      </c>
      <c r="D61" s="409">
        <v>123.79302005000001</v>
      </c>
      <c r="E61" s="409">
        <v>129.71364361666667</v>
      </c>
      <c r="F61" s="409">
        <v>133.66639895</v>
      </c>
      <c r="G61" s="409">
        <v>139.11671851666665</v>
      </c>
      <c r="H61" s="409">
        <v>145.03653883333334</v>
      </c>
      <c r="I61" s="409">
        <v>152.00243510000001</v>
      </c>
      <c r="J61" s="409">
        <v>159.73230134999997</v>
      </c>
      <c r="K61" s="409">
        <v>167.37854268999999</v>
      </c>
      <c r="L61" s="409">
        <v>174.27375374833332</v>
      </c>
    </row>
    <row r="62" spans="1:12">
      <c r="A62" t="s">
        <v>7269</v>
      </c>
      <c r="B62" s="409">
        <v>1.2045933995833333</v>
      </c>
      <c r="C62" s="409">
        <v>1.3751476576833332</v>
      </c>
      <c r="D62" s="409">
        <v>9.4988068476666676</v>
      </c>
      <c r="E62" s="409">
        <v>9.9733257835</v>
      </c>
      <c r="F62" s="409">
        <v>10.667660947499998</v>
      </c>
      <c r="G62" s="409">
        <v>11.441073273000001</v>
      </c>
      <c r="H62" s="409">
        <v>12.3298065415</v>
      </c>
      <c r="I62" s="409">
        <v>13.233334133333333</v>
      </c>
      <c r="J62" s="409">
        <v>14.066892845833333</v>
      </c>
      <c r="K62" s="409">
        <v>14.783967823833333</v>
      </c>
      <c r="L62" s="409">
        <v>15.362527464333334</v>
      </c>
    </row>
    <row r="63" spans="1:12">
      <c r="A63" t="s">
        <v>7119</v>
      </c>
      <c r="B63" s="409">
        <v>14.642096103333332</v>
      </c>
      <c r="C63" s="409">
        <v>85.351767733333332</v>
      </c>
      <c r="D63" s="409">
        <v>85.351767733333332</v>
      </c>
      <c r="E63" s="409">
        <v>86.447277433333326</v>
      </c>
      <c r="F63" s="409">
        <v>86.337754916666654</v>
      </c>
      <c r="G63" s="409">
        <v>85.467365533333322</v>
      </c>
      <c r="H63" s="409">
        <v>84.54561154999999</v>
      </c>
      <c r="I63" s="409">
        <v>83.917157860000003</v>
      </c>
      <c r="J63" s="409">
        <v>83.662775486666675</v>
      </c>
      <c r="K63" s="409">
        <v>83.47783918333333</v>
      </c>
      <c r="L63" s="409">
        <v>83.284885551666648</v>
      </c>
    </row>
    <row r="64" spans="1:12">
      <c r="A64" t="s">
        <v>7270</v>
      </c>
      <c r="B64" s="409">
        <v>12.325250191666665</v>
      </c>
      <c r="C64" s="409">
        <v>12.293103908333332</v>
      </c>
      <c r="D64" s="409">
        <v>14.24168659</v>
      </c>
      <c r="E64" s="409">
        <v>15.670085898333333</v>
      </c>
      <c r="F64" s="409">
        <v>15.921837333333333</v>
      </c>
      <c r="G64" s="409">
        <v>16.284495251666666</v>
      </c>
      <c r="H64" s="409">
        <v>16.587491791666668</v>
      </c>
      <c r="I64" s="409">
        <v>16.929997476666667</v>
      </c>
      <c r="J64" s="409">
        <v>17.354962935</v>
      </c>
      <c r="K64" s="409">
        <v>17.807512005</v>
      </c>
      <c r="L64" s="409">
        <v>18.242388553333328</v>
      </c>
    </row>
    <row r="65" spans="1:13">
      <c r="A65" t="s">
        <v>7271</v>
      </c>
      <c r="B65" s="409">
        <v>2.6269564821666664</v>
      </c>
      <c r="C65" s="409">
        <v>2.4443879943333333</v>
      </c>
      <c r="D65" s="409">
        <v>4.8598746188333335</v>
      </c>
      <c r="E65" s="409">
        <v>5.0062356134999995</v>
      </c>
      <c r="F65" s="409">
        <v>4.6805593061666677</v>
      </c>
      <c r="G65" s="409">
        <v>5.000623379666667</v>
      </c>
      <c r="H65" s="409">
        <v>5.3247129491666669</v>
      </c>
      <c r="I65" s="409">
        <v>5.6105279071666665</v>
      </c>
      <c r="J65" s="409">
        <v>5.9597537354999996</v>
      </c>
      <c r="K65" s="409">
        <v>6.3267513341666666</v>
      </c>
      <c r="L65" s="409">
        <v>6.674586251</v>
      </c>
    </row>
    <row r="66" spans="1:13">
      <c r="A66" t="s">
        <v>7272</v>
      </c>
      <c r="B66" s="409">
        <v>2.0656489979999999</v>
      </c>
      <c r="C66" s="409">
        <v>13.04152088</v>
      </c>
      <c r="D66" s="409">
        <v>21.329731385000002</v>
      </c>
      <c r="E66" s="409">
        <v>20.389017185</v>
      </c>
      <c r="F66" s="409">
        <v>20.431920224999999</v>
      </c>
      <c r="G66" s="409">
        <v>20.44842061833333</v>
      </c>
      <c r="H66" s="409">
        <v>20.559785276666666</v>
      </c>
      <c r="I66" s="409">
        <v>20.774395325</v>
      </c>
      <c r="J66" s="409">
        <v>21.088629619999999</v>
      </c>
      <c r="K66" s="409">
        <v>21.450844078333333</v>
      </c>
      <c r="L66" s="409">
        <v>21.805729996</v>
      </c>
    </row>
    <row r="67" spans="1:13">
      <c r="A67" t="s">
        <v>7273</v>
      </c>
      <c r="B67" s="409">
        <v>2.6662052696666669</v>
      </c>
      <c r="C67" s="409">
        <v>2.2236018003333333</v>
      </c>
      <c r="D67" s="409">
        <v>3.8661187693333332</v>
      </c>
      <c r="E67" s="409">
        <v>4.162884142666667</v>
      </c>
      <c r="F67" s="409">
        <v>4.5371041443333331</v>
      </c>
      <c r="G67" s="409">
        <v>4.9591319851666666</v>
      </c>
      <c r="H67" s="409">
        <v>5.3885503176666667</v>
      </c>
      <c r="I67" s="409">
        <v>5.7849822866666667</v>
      </c>
      <c r="J67" s="409">
        <v>6.1260737768333335</v>
      </c>
      <c r="K67" s="409">
        <v>6.4100179916666669</v>
      </c>
      <c r="L67" s="409">
        <v>6.6417012019999984</v>
      </c>
    </row>
    <row r="68" spans="1:13" s="78" customFormat="1">
      <c r="A68" s="78" t="s">
        <v>7120</v>
      </c>
      <c r="B68" s="410">
        <v>7.8939462233333328</v>
      </c>
      <c r="C68" s="410">
        <v>50.310800874999998</v>
      </c>
      <c r="D68" s="410">
        <v>43.137356525000001</v>
      </c>
      <c r="E68" s="410">
        <v>36.853526563333332</v>
      </c>
      <c r="F68" s="410">
        <v>34.813101618333334</v>
      </c>
      <c r="G68" s="410">
        <v>34.411547234999993</v>
      </c>
      <c r="H68" s="410">
        <v>34.446132911666666</v>
      </c>
      <c r="I68" s="410">
        <v>34.590148608333337</v>
      </c>
      <c r="J68" s="410">
        <v>34.770404626833333</v>
      </c>
      <c r="K68" s="410">
        <v>34.896638621666668</v>
      </c>
      <c r="L68" s="410">
        <v>34.952150722333336</v>
      </c>
      <c r="M68" s="78">
        <f>F68/F71</f>
        <v>0.3326353134463732</v>
      </c>
    </row>
    <row r="69" spans="1:13">
      <c r="A69" t="s">
        <v>7274</v>
      </c>
      <c r="B69" s="409">
        <v>61.442780348333329</v>
      </c>
      <c r="C69" s="409">
        <v>134.38455828333332</v>
      </c>
      <c r="D69" s="409">
        <v>264.37113043333335</v>
      </c>
      <c r="E69" s="409">
        <v>270.39838459999999</v>
      </c>
      <c r="F69" s="409">
        <v>283.20440413333336</v>
      </c>
      <c r="G69" s="409">
        <v>295.17223963333333</v>
      </c>
      <c r="H69" s="409">
        <v>307.07710318333329</v>
      </c>
      <c r="I69" s="409">
        <v>319.0911448833333</v>
      </c>
      <c r="J69" s="409">
        <v>331.85216123333328</v>
      </c>
      <c r="K69" s="409">
        <v>344.53261908333337</v>
      </c>
      <c r="L69" s="409">
        <v>356.41985093333341</v>
      </c>
    </row>
    <row r="70" spans="1:13">
      <c r="A70" t="s">
        <v>7275</v>
      </c>
      <c r="B70" s="409">
        <v>6.2778683233333341</v>
      </c>
      <c r="C70" s="409">
        <v>9.6598225233333324</v>
      </c>
      <c r="D70" s="409">
        <v>14.335448490000001</v>
      </c>
      <c r="E70" s="409">
        <v>13.663320681666665</v>
      </c>
      <c r="F70" s="409">
        <v>13.623789056666666</v>
      </c>
      <c r="G70" s="409">
        <v>13.727485473666666</v>
      </c>
      <c r="H70" s="409">
        <v>13.796418716666665</v>
      </c>
      <c r="I70" s="409">
        <v>13.800157952833333</v>
      </c>
      <c r="J70" s="409">
        <v>13.774485304833334</v>
      </c>
      <c r="K70" s="409">
        <v>13.695653499499999</v>
      </c>
      <c r="L70" s="409">
        <v>13.575119099333335</v>
      </c>
    </row>
    <row r="71" spans="1:13">
      <c r="A71" t="s">
        <v>7276</v>
      </c>
      <c r="B71" s="409">
        <v>93.825785369800002</v>
      </c>
      <c r="C71" s="409">
        <v>93.396367423333331</v>
      </c>
      <c r="D71" s="409">
        <v>98.67649414333296</v>
      </c>
      <c r="E71" s="409">
        <v>100.63622205999964</v>
      </c>
      <c r="F71" s="409">
        <v>104.65846592666666</v>
      </c>
      <c r="G71" s="409">
        <v>108.08546415333333</v>
      </c>
      <c r="H71" s="409">
        <v>111.3703662866663</v>
      </c>
      <c r="I71" s="409">
        <v>114.49876764333334</v>
      </c>
      <c r="J71" s="409">
        <v>118.26915631666667</v>
      </c>
      <c r="K71" s="409">
        <v>121.77961678666667</v>
      </c>
      <c r="L71" s="409">
        <v>125.71437438999999</v>
      </c>
    </row>
    <row r="72" spans="1:13">
      <c r="A72" s="411" t="s">
        <v>7277</v>
      </c>
      <c r="B72" s="412">
        <v>528.58012072943336</v>
      </c>
      <c r="C72" s="412">
        <v>914.96197365676665</v>
      </c>
      <c r="D72" s="412">
        <v>1208.025515014333</v>
      </c>
      <c r="E72" s="412">
        <v>1210.8295476181661</v>
      </c>
      <c r="F72" s="412">
        <v>1230.8115282413335</v>
      </c>
      <c r="G72" s="412">
        <v>1257.0217689187666</v>
      </c>
      <c r="H72" s="412">
        <v>1287.7143929268827</v>
      </c>
      <c r="I72" s="412">
        <v>1322.1437038783668</v>
      </c>
      <c r="J72" s="412">
        <v>1361.0683705467829</v>
      </c>
      <c r="K72" s="412">
        <v>1399.75111032105</v>
      </c>
      <c r="L72" s="412">
        <v>1436.3744085971334</v>
      </c>
    </row>
    <row r="73" spans="1:13">
      <c r="B73" s="414"/>
      <c r="C73" s="414"/>
      <c r="D73" s="414"/>
      <c r="E73" s="414"/>
      <c r="F73" s="414"/>
      <c r="G73" s="414"/>
      <c r="H73" s="414"/>
      <c r="I73" s="414"/>
      <c r="J73" s="414"/>
      <c r="K73" s="414"/>
      <c r="L73" s="414"/>
    </row>
    <row r="74" spans="1:13">
      <c r="A74" s="1" t="s">
        <v>7278</v>
      </c>
      <c r="B74" s="413">
        <f>SUM(B52:B53,B56)</f>
        <v>144.884048471</v>
      </c>
      <c r="C74" s="413">
        <f t="shared" ref="C74:K74" si="1">SUM(C52:C53,C56)</f>
        <v>230.70051816083335</v>
      </c>
      <c r="D74" s="413">
        <f t="shared" si="1"/>
        <v>219.68915953516668</v>
      </c>
      <c r="E74" s="413">
        <f t="shared" si="1"/>
        <v>203.93789134299999</v>
      </c>
      <c r="F74" s="413">
        <f t="shared" si="1"/>
        <v>190.51680117449999</v>
      </c>
      <c r="G74" s="413">
        <f t="shared" si="1"/>
        <v>184.40152229236665</v>
      </c>
      <c r="H74" s="413">
        <f t="shared" si="1"/>
        <v>180.71826482519998</v>
      </c>
      <c r="I74" s="413">
        <f t="shared" si="1"/>
        <v>179.17816809186664</v>
      </c>
      <c r="J74" s="413">
        <f t="shared" si="1"/>
        <v>179.47335019471663</v>
      </c>
      <c r="K74" s="413">
        <f t="shared" si="1"/>
        <v>180.88751748095001</v>
      </c>
      <c r="L74" s="413">
        <f>SUM(L52:L53,L56)</f>
        <v>182.9237770252667</v>
      </c>
    </row>
    <row r="76" spans="1:13" ht="24" customHeight="1">
      <c r="A76" s="407" t="s">
        <v>7280</v>
      </c>
      <c r="B76" s="415"/>
      <c r="C76" s="415"/>
      <c r="D76" s="415"/>
      <c r="E76" s="415"/>
      <c r="F76" s="415"/>
      <c r="G76" s="415"/>
      <c r="H76" s="415"/>
      <c r="I76" s="415"/>
      <c r="J76" s="415"/>
      <c r="K76" s="415"/>
      <c r="L76" s="415"/>
    </row>
    <row r="78" spans="1:13">
      <c r="A78" t="s">
        <v>7281</v>
      </c>
      <c r="B78" s="409">
        <f>B36</f>
        <v>35.714192526983339</v>
      </c>
      <c r="C78" s="409">
        <f t="shared" ref="C78:L78" si="2">C36</f>
        <v>37.921683423834999</v>
      </c>
      <c r="D78" s="409">
        <f t="shared" si="2"/>
        <v>35.445092515915</v>
      </c>
      <c r="E78" s="409">
        <f t="shared" si="2"/>
        <v>31.761207363101672</v>
      </c>
      <c r="F78" s="409">
        <f t="shared" si="2"/>
        <v>30.837376325271666</v>
      </c>
      <c r="G78" s="409">
        <f t="shared" si="2"/>
        <v>30.795819730368336</v>
      </c>
      <c r="H78" s="409">
        <f t="shared" si="2"/>
        <v>31.129342650756666</v>
      </c>
      <c r="I78" s="409">
        <f t="shared" si="2"/>
        <v>31.769876979269995</v>
      </c>
      <c r="J78" s="409">
        <f t="shared" si="2"/>
        <v>32.910226738109998</v>
      </c>
      <c r="K78" s="409">
        <f t="shared" si="2"/>
        <v>34.385582288968337</v>
      </c>
      <c r="L78" s="409">
        <f t="shared" si="2"/>
        <v>36.106390714851663</v>
      </c>
    </row>
    <row r="79" spans="1:13">
      <c r="A79" t="s">
        <v>7282</v>
      </c>
      <c r="B79" s="409">
        <f>B33</f>
        <v>37.9512695148033</v>
      </c>
      <c r="C79" s="409">
        <f t="shared" ref="C79:L79" si="3">C33</f>
        <v>47.330626608833292</v>
      </c>
      <c r="D79" s="409">
        <f t="shared" si="3"/>
        <v>44.108954556333295</v>
      </c>
      <c r="E79" s="409">
        <f t="shared" si="3"/>
        <v>46.824942431666663</v>
      </c>
      <c r="F79" s="409">
        <f t="shared" si="3"/>
        <v>50.779045650666298</v>
      </c>
      <c r="G79" s="409">
        <f t="shared" si="3"/>
        <v>54.396357671333341</v>
      </c>
      <c r="H79" s="409">
        <f t="shared" si="3"/>
        <v>57.980670480332961</v>
      </c>
      <c r="I79" s="409">
        <f t="shared" si="3"/>
        <v>61.452733338333331</v>
      </c>
      <c r="J79" s="409">
        <f t="shared" si="3"/>
        <v>65.640781161999996</v>
      </c>
      <c r="K79" s="409">
        <f t="shared" si="3"/>
        <v>69.70458003299963</v>
      </c>
      <c r="L79" s="409">
        <f t="shared" si="3"/>
        <v>74.380681532666628</v>
      </c>
    </row>
    <row r="80" spans="1:13">
      <c r="A80" s="411" t="s">
        <v>7283</v>
      </c>
      <c r="B80" s="412">
        <f>SUM(B78:B79)</f>
        <v>73.66546204178664</v>
      </c>
      <c r="C80" s="412">
        <f t="shared" ref="C80:L80" si="4">SUM(C78:C79)</f>
        <v>85.252310032668291</v>
      </c>
      <c r="D80" s="412">
        <f t="shared" si="4"/>
        <v>79.554047072248295</v>
      </c>
      <c r="E80" s="412">
        <f t="shared" si="4"/>
        <v>78.586149794768332</v>
      </c>
      <c r="F80" s="412">
        <f t="shared" si="4"/>
        <v>81.616421975937968</v>
      </c>
      <c r="G80" s="412">
        <f t="shared" si="4"/>
        <v>85.192177401701684</v>
      </c>
      <c r="H80" s="412">
        <f t="shared" si="4"/>
        <v>89.11001313108963</v>
      </c>
      <c r="I80" s="412">
        <f t="shared" si="4"/>
        <v>93.222610317603326</v>
      </c>
      <c r="J80" s="412">
        <f t="shared" si="4"/>
        <v>98.551007900109994</v>
      </c>
      <c r="K80" s="412">
        <f t="shared" si="4"/>
        <v>104.09016232196797</v>
      </c>
      <c r="L80" s="412">
        <f t="shared" si="4"/>
        <v>110.48707224751828</v>
      </c>
    </row>
    <row r="82" spans="1:12">
      <c r="A82" s="1" t="s">
        <v>7284</v>
      </c>
      <c r="B82" s="413">
        <f>SUM(B34,B72)</f>
        <v>772.33512724610591</v>
      </c>
      <c r="C82" s="413">
        <f t="shared" ref="C82:K82" si="5">SUM(C34,C72)</f>
        <v>1230.1902451174165</v>
      </c>
      <c r="D82" s="413">
        <f t="shared" si="5"/>
        <v>1552.9139822386614</v>
      </c>
      <c r="E82" s="413">
        <f t="shared" si="5"/>
        <v>1565.087057407562</v>
      </c>
      <c r="F82" s="413">
        <f t="shared" si="5"/>
        <v>1622.0488882263951</v>
      </c>
      <c r="G82" s="413">
        <f t="shared" si="5"/>
        <v>1682.3619155735196</v>
      </c>
      <c r="H82" s="413">
        <f t="shared" si="5"/>
        <v>1745.0258110662521</v>
      </c>
      <c r="I82" s="413">
        <f t="shared" si="5"/>
        <v>1809.3931719157704</v>
      </c>
      <c r="J82" s="413">
        <f t="shared" si="5"/>
        <v>1878.6721006397038</v>
      </c>
      <c r="K82" s="413">
        <f t="shared" si="5"/>
        <v>1946.0056899500821</v>
      </c>
      <c r="L82" s="413">
        <f>SUM(L34,L72)</f>
        <v>2010.0479548752055</v>
      </c>
    </row>
    <row r="84" spans="1:12">
      <c r="A84" s="416" t="s">
        <v>7285</v>
      </c>
      <c r="B84" s="417">
        <f>B80/B82</f>
        <v>9.5380178167544377E-2</v>
      </c>
      <c r="C84" s="417">
        <f t="shared" ref="C84:L84" si="6">C80/C82</f>
        <v>6.9300102460600574E-2</v>
      </c>
      <c r="D84" s="417">
        <f t="shared" si="6"/>
        <v>5.1228881948479958E-2</v>
      </c>
      <c r="E84" s="417">
        <f t="shared" si="6"/>
        <v>5.0211999021281171E-2</v>
      </c>
      <c r="F84" s="417">
        <f t="shared" si="6"/>
        <v>5.0316869342440236E-2</v>
      </c>
      <c r="G84" s="417">
        <f t="shared" si="6"/>
        <v>5.0638436719877569E-2</v>
      </c>
      <c r="H84" s="417">
        <f t="shared" si="6"/>
        <v>5.1065154776502301E-2</v>
      </c>
      <c r="I84" s="417">
        <f t="shared" si="6"/>
        <v>5.1521477899079286E-2</v>
      </c>
      <c r="J84" s="417">
        <f t="shared" si="6"/>
        <v>5.2457801372869983E-2</v>
      </c>
      <c r="K84" s="417">
        <f t="shared" si="6"/>
        <v>5.3489135648230317E-2</v>
      </c>
      <c r="L84" s="417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workbookViewId="0">
      <selection activeCell="E9" sqref="E9"/>
    </sheetView>
  </sheetViews>
  <sheetFormatPr defaultRowHeight="15"/>
  <cols>
    <col min="1" max="1" width="10.7109375" bestFit="1" customWidth="1"/>
    <col min="3" max="3" width="40.140625" customWidth="1"/>
    <col min="4" max="22" width="14.28515625" bestFit="1" customWidth="1"/>
    <col min="23" max="25" width="13.140625" bestFit="1" customWidth="1"/>
    <col min="26" max="35" width="14.285156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1189587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4815</v>
      </c>
      <c r="F18" s="22">
        <f>INDEX(NoSettings!$C$2:$AG$6843,MATCH($C18,NoSettings!$A$2:$A$6843,0),MATCH(F$17,NoSettings!$C$1:$AG$1,0))</f>
        <v>21189</v>
      </c>
      <c r="G18" s="22">
        <f>INDEX(NoSettings!$C$2:$AG$6843,MATCH($C18,NoSettings!$A$2:$A$6843,0),MATCH(G$17,NoSettings!$C$1:$AG$1,0))</f>
        <v>28788</v>
      </c>
      <c r="H18" s="22">
        <f>INDEX(NoSettings!$C$2:$AG$6843,MATCH($C18,NoSettings!$A$2:$A$6843,0),MATCH(H$17,NoSettings!$C$1:$AG$1,0))</f>
        <v>39783</v>
      </c>
      <c r="I18" s="22">
        <f>INDEX(NoSettings!$C$2:$AG$6843,MATCH($C18,NoSettings!$A$2:$A$6843,0),MATCH(I$17,NoSettings!$C$1:$AG$1,0))</f>
        <v>54906</v>
      </c>
      <c r="J18" s="22">
        <f>INDEX(NoSettings!$C$2:$AG$6843,MATCH($C18,NoSettings!$A$2:$A$6843,0),MATCH(J$17,NoSettings!$C$1:$AG$1,0))</f>
        <v>74643</v>
      </c>
      <c r="K18" s="22">
        <f>INDEX(NoSettings!$C$2:$AG$6843,MATCH($C18,NoSettings!$A$2:$A$6843,0),MATCH(K$17,NoSettings!$C$1:$AG$1,0))</f>
        <v>103089</v>
      </c>
      <c r="L18" s="22">
        <f>INDEX(NoSettings!$C$2:$AG$6843,MATCH($C18,NoSettings!$A$2:$A$6843,0),MATCH(L$17,NoSettings!$C$1:$AG$1,0))</f>
        <v>142842</v>
      </c>
      <c r="M18" s="22">
        <f>INDEX(NoSettings!$C$2:$AG$6843,MATCH($C18,NoSettings!$A$2:$A$6843,0),MATCH(M$17,NoSettings!$C$1:$AG$1,0))</f>
        <v>197313</v>
      </c>
      <c r="N18" s="22">
        <f>INDEX(NoSettings!$C$2:$AG$6843,MATCH($C18,NoSettings!$A$2:$A$6843,0),MATCH(N$17,NoSettings!$C$1:$AG$1,0))</f>
        <v>267618</v>
      </c>
      <c r="O18" s="22">
        <f>INDEX(NoSettings!$C$2:$AG$6843,MATCH($C18,NoSettings!$A$2:$A$6843,0),MATCH(O$17,NoSettings!$C$1:$AG$1,0))</f>
        <v>358401</v>
      </c>
      <c r="P18" s="22">
        <f>INDEX(NoSettings!$C$2:$AG$6843,MATCH($C18,NoSettings!$A$2:$A$6843,0),MATCH(P$17,NoSettings!$C$1:$AG$1,0))</f>
        <v>471753</v>
      </c>
      <c r="Q18" s="22">
        <f>INDEX(NoSettings!$C$2:$AG$6843,MATCH($C18,NoSettings!$A$2:$A$6843,0),MATCH(Q$17,NoSettings!$C$1:$AG$1,0))</f>
        <v>605751</v>
      </c>
      <c r="R18" s="22">
        <f>INDEX(NoSettings!$C$2:$AG$6843,MATCH($C18,NoSettings!$A$2:$A$6843,0),MATCH(R$17,NoSettings!$C$1:$AG$1,0))</f>
        <v>769023</v>
      </c>
      <c r="S18" s="22">
        <f>INDEX(NoSettings!$C$2:$AG$6843,MATCH($C18,NoSettings!$A$2:$A$6843,0),MATCH(S$17,NoSettings!$C$1:$AG$1,0))</f>
        <v>947850</v>
      </c>
      <c r="T18" s="22">
        <f>INDEX(NoSettings!$C$2:$AG$6843,MATCH($C18,NoSettings!$A$2:$A$6843,0),MATCH(T$17,NoSettings!$C$1:$AG$1,0))</f>
        <v>1154840</v>
      </c>
      <c r="U18" s="22">
        <f>INDEX(NoSettings!$C$2:$AG$6843,MATCH($C18,NoSettings!$A$2:$A$6843,0),MATCH(U$17,NoSettings!$C$1:$AG$1,0))</f>
        <v>1375930</v>
      </c>
      <c r="V18" s="22">
        <f>INDEX(NoSettings!$C$2:$AG$6843,MATCH($C18,NoSettings!$A$2:$A$6843,0),MATCH(V$17,NoSettings!$C$1:$AG$1,0))</f>
        <v>1609810</v>
      </c>
      <c r="W18" s="22">
        <f>INDEX(NoSettings!$C$2:$AG$6843,MATCH($C18,NoSettings!$A$2:$A$6843,0),MATCH(W$17,NoSettings!$C$1:$AG$1,0))</f>
        <v>1860410</v>
      </c>
      <c r="X18" s="22">
        <f>INDEX(NoSettings!$C$2:$AG$6843,MATCH($C18,NoSettings!$A$2:$A$6843,0),MATCH(X$17,NoSettings!$C$1:$AG$1,0))</f>
        <v>2113470</v>
      </c>
      <c r="Y18" s="22">
        <f>INDEX(NoSettings!$C$2:$AG$6843,MATCH($C18,NoSettings!$A$2:$A$6843,0),MATCH(Y$17,NoSettings!$C$1:$AG$1,0))</f>
        <v>2371710</v>
      </c>
      <c r="Z18" s="22">
        <f>INDEX(NoSettings!$C$2:$AG$6843,MATCH($C18,NoSettings!$A$2:$A$6843,0),MATCH(Z$17,NoSettings!$C$1:$AG$1,0))</f>
        <v>2609450</v>
      </c>
      <c r="AA18" s="22">
        <f>INDEX(NoSettings!$C$2:$AG$6843,MATCH($C18,NoSettings!$A$2:$A$6843,0),MATCH(AA$17,NoSettings!$C$1:$AG$1,0))</f>
        <v>2832550</v>
      </c>
      <c r="AB18" s="22">
        <f>INDEX(NoSettings!$C$2:$AG$6843,MATCH($C18,NoSettings!$A$2:$A$6843,0),MATCH(AB$17,NoSettings!$C$1:$AG$1,0))</f>
        <v>3058450</v>
      </c>
      <c r="AC18" s="22">
        <f>INDEX(NoSettings!$C$2:$AG$6843,MATCH($C18,NoSettings!$A$2:$A$6843,0),MATCH(AC$17,NoSettings!$C$1:$AG$1,0))</f>
        <v>3269500</v>
      </c>
      <c r="AD18" s="22">
        <f>INDEX(NoSettings!$C$2:$AG$6843,MATCH($C18,NoSettings!$A$2:$A$6843,0),MATCH(AD$17,NoSettings!$C$1:$AG$1,0))</f>
        <v>3464780</v>
      </c>
      <c r="AE18" s="22">
        <f>INDEX(NoSettings!$C$2:$AG$6843,MATCH($C18,NoSettings!$A$2:$A$6843,0),MATCH(AE$17,NoSettings!$C$1:$AG$1,0))</f>
        <v>3648500</v>
      </c>
      <c r="AF18" s="22">
        <f>INDEX(NoSettings!$C$2:$AG$6843,MATCH($C18,NoSettings!$A$2:$A$6843,0),MATCH(AF$17,NoSettings!$C$1:$AG$1,0))</f>
        <v>3819000</v>
      </c>
      <c r="AG18" s="22">
        <f>INDEX(NoSettings!$C$2:$AG$6843,MATCH($C18,NoSettings!$A$2:$A$6843,0),MATCH(AG$17,NoSettings!$C$1:$AG$1,0))</f>
        <v>3981500</v>
      </c>
      <c r="AH18" s="22">
        <f>INDEX(NoSettings!$C$2:$AG$6843,MATCH($C18,NoSettings!$A$2:$A$6843,0),MATCH(AH$17,NoSettings!$C$1:$AG$1,0))</f>
        <v>4131220</v>
      </c>
      <c r="AI18" s="22">
        <f>INDEX(NoSettings!$C$2:$AG$6843,MATCH($C18,NoSettings!$A$2:$A$6843,0),MATCH(AI$17,NoSettings!$C$1:$AG$1,0))</f>
        <v>4289890</v>
      </c>
    </row>
    <row r="19" spans="3:35">
      <c r="C19" t="s">
        <v>5727</v>
      </c>
      <c r="E19" s="22">
        <f>INDEX(NoSettings!$C$2:$AG$6843,MATCH($C19,NoSettings!$A$2:$A$6843,0),MATCH(E$17,NoSettings!$C$1:$AG$1,0))</f>
        <v>797490</v>
      </c>
      <c r="F19" s="22">
        <f>INDEX(NoSettings!$C$2:$AG$6843,MATCH($C19,NoSettings!$A$2:$A$6843,0),MATCH(F$17,NoSettings!$C$1:$AG$1,0))</f>
        <v>807747</v>
      </c>
      <c r="G19" s="22">
        <f>INDEX(NoSettings!$C$2:$AG$6843,MATCH($C19,NoSettings!$A$2:$A$6843,0),MATCH(G$17,NoSettings!$C$1:$AG$1,0))</f>
        <v>830070</v>
      </c>
      <c r="H19" s="22">
        <f>INDEX(NoSettings!$C$2:$AG$6843,MATCH($C19,NoSettings!$A$2:$A$6843,0),MATCH(H$17,NoSettings!$C$1:$AG$1,0))</f>
        <v>852420</v>
      </c>
      <c r="I19" s="22">
        <f>INDEX(NoSettings!$C$2:$AG$6843,MATCH($C19,NoSettings!$A$2:$A$6843,0),MATCH(I$17,NoSettings!$C$1:$AG$1,0))</f>
        <v>874332</v>
      </c>
      <c r="J19" s="22">
        <f>INDEX(NoSettings!$C$2:$AG$6843,MATCH($C19,NoSettings!$A$2:$A$6843,0),MATCH(J$17,NoSettings!$C$1:$AG$1,0))</f>
        <v>888384</v>
      </c>
      <c r="K19" s="22">
        <f>INDEX(NoSettings!$C$2:$AG$6843,MATCH($C19,NoSettings!$A$2:$A$6843,0),MATCH(K$17,NoSettings!$C$1:$AG$1,0))</f>
        <v>909513</v>
      </c>
      <c r="L19" s="22">
        <f>INDEX(NoSettings!$C$2:$AG$6843,MATCH($C19,NoSettings!$A$2:$A$6843,0),MATCH(L$17,NoSettings!$C$1:$AG$1,0))</f>
        <v>937314</v>
      </c>
      <c r="M19" s="22">
        <f>INDEX(NoSettings!$C$2:$AG$6843,MATCH($C19,NoSettings!$A$2:$A$6843,0),MATCH(M$17,NoSettings!$C$1:$AG$1,0))</f>
        <v>955806</v>
      </c>
      <c r="N19" s="22">
        <f>INDEX(NoSettings!$C$2:$AG$6843,MATCH($C19,NoSettings!$A$2:$A$6843,0),MATCH(N$17,NoSettings!$C$1:$AG$1,0))</f>
        <v>975453</v>
      </c>
      <c r="O19" s="22">
        <f>INDEX(NoSettings!$C$2:$AG$6843,MATCH($C19,NoSettings!$A$2:$A$6843,0),MATCH(O$17,NoSettings!$C$1:$AG$1,0))</f>
        <v>995871</v>
      </c>
      <c r="P19" s="22">
        <f>INDEX(NoSettings!$C$2:$AG$6843,MATCH($C19,NoSettings!$A$2:$A$6843,0),MATCH(P$17,NoSettings!$C$1:$AG$1,0))</f>
        <v>1027290</v>
      </c>
      <c r="Q19" s="22">
        <f>INDEX(NoSettings!$C$2:$AG$6843,MATCH($C19,NoSettings!$A$2:$A$6843,0),MATCH(Q$17,NoSettings!$C$1:$AG$1,0))</f>
        <v>1053410</v>
      </c>
      <c r="R19" s="22">
        <f>INDEX(NoSettings!$C$2:$AG$6843,MATCH($C19,NoSettings!$A$2:$A$6843,0),MATCH(R$17,NoSettings!$C$1:$AG$1,0))</f>
        <v>1088230</v>
      </c>
      <c r="S19" s="22">
        <f>INDEX(NoSettings!$C$2:$AG$6843,MATCH($C19,NoSettings!$A$2:$A$6843,0),MATCH(S$17,NoSettings!$C$1:$AG$1,0))</f>
        <v>1122060</v>
      </c>
      <c r="T19" s="22">
        <f>INDEX(NoSettings!$C$2:$AG$6843,MATCH($C19,NoSettings!$A$2:$A$6843,0),MATCH(T$17,NoSettings!$C$1:$AG$1,0))</f>
        <v>1166850</v>
      </c>
      <c r="U19" s="22">
        <f>INDEX(NoSettings!$C$2:$AG$6843,MATCH($C19,NoSettings!$A$2:$A$6843,0),MATCH(U$17,NoSettings!$C$1:$AG$1,0))</f>
        <v>1219090</v>
      </c>
      <c r="V19" s="22">
        <f>INDEX(NoSettings!$C$2:$AG$6843,MATCH($C19,NoSettings!$A$2:$A$6843,0),MATCH(V$17,NoSettings!$C$1:$AG$1,0))</f>
        <v>1274010</v>
      </c>
      <c r="W19" s="22">
        <f>INDEX(NoSettings!$C$2:$AG$6843,MATCH($C19,NoSettings!$A$2:$A$6843,0),MATCH(W$17,NoSettings!$C$1:$AG$1,0))</f>
        <v>1325820</v>
      </c>
      <c r="X19" s="22">
        <f>INDEX(NoSettings!$C$2:$AG$6843,MATCH($C19,NoSettings!$A$2:$A$6843,0),MATCH(X$17,NoSettings!$C$1:$AG$1,0))</f>
        <v>1380500</v>
      </c>
      <c r="Y19" s="22">
        <f>INDEX(NoSettings!$C$2:$AG$6843,MATCH($C19,NoSettings!$A$2:$A$6843,0),MATCH(Y$17,NoSettings!$C$1:$AG$1,0))</f>
        <v>1448020</v>
      </c>
      <c r="Z19" s="22">
        <f>INDEX(NoSettings!$C$2:$AG$6843,MATCH($C19,NoSettings!$A$2:$A$6843,0),MATCH(Z$17,NoSettings!$C$1:$AG$1,0))</f>
        <v>1506940</v>
      </c>
      <c r="AA19" s="22">
        <f>INDEX(NoSettings!$C$2:$AG$6843,MATCH($C19,NoSettings!$A$2:$A$6843,0),MATCH(AA$17,NoSettings!$C$1:$AG$1,0))</f>
        <v>1567730</v>
      </c>
      <c r="AB19" s="22">
        <f>INDEX(NoSettings!$C$2:$AG$6843,MATCH($C19,NoSettings!$A$2:$A$6843,0),MATCH(AB$17,NoSettings!$C$1:$AG$1,0))</f>
        <v>1636630</v>
      </c>
      <c r="AC19" s="22">
        <f>INDEX(NoSettings!$C$2:$AG$6843,MATCH($C19,NoSettings!$A$2:$A$6843,0),MATCH(AC$17,NoSettings!$C$1:$AG$1,0))</f>
        <v>1706300</v>
      </c>
      <c r="AD19" s="22">
        <f>INDEX(NoSettings!$C$2:$AG$6843,MATCH($C19,NoSettings!$A$2:$A$6843,0),MATCH(AD$17,NoSettings!$C$1:$AG$1,0))</f>
        <v>1776170</v>
      </c>
      <c r="AE19" s="22">
        <f>INDEX(NoSettings!$C$2:$AG$6843,MATCH($C19,NoSettings!$A$2:$A$6843,0),MATCH(AE$17,NoSettings!$C$1:$AG$1,0))</f>
        <v>1842500</v>
      </c>
      <c r="AF19" s="22">
        <f>INDEX(NoSettings!$C$2:$AG$6843,MATCH($C19,NoSettings!$A$2:$A$6843,0),MATCH(AF$17,NoSettings!$C$1:$AG$1,0))</f>
        <v>1909040</v>
      </c>
      <c r="AG19" s="22">
        <f>INDEX(NoSettings!$C$2:$AG$6843,MATCH($C19,NoSettings!$A$2:$A$6843,0),MATCH(AG$17,NoSettings!$C$1:$AG$1,0))</f>
        <v>1971860</v>
      </c>
      <c r="AH19" s="22">
        <f>INDEX(NoSettings!$C$2:$AG$6843,MATCH($C19,NoSettings!$A$2:$A$6843,0),MATCH(AH$17,NoSettings!$C$1:$AG$1,0))</f>
        <v>2036040</v>
      </c>
      <c r="AI19" s="22">
        <f>INDEX(NoSettings!$C$2:$AG$6843,MATCH($C19,NoSettings!$A$2:$A$6843,0),MATCH(AI$17,NoSettings!$C$1:$AG$1,0))</f>
        <v>2107580</v>
      </c>
    </row>
    <row r="20" spans="3:35">
      <c r="C20" t="s">
        <v>5726</v>
      </c>
      <c r="E20" s="22">
        <f>INDEX(NoSettings!$C$2:$AG$6843,MATCH($C20,NoSettings!$A$2:$A$6843,0),MATCH(E$17,NoSettings!$C$1:$AG$1,0))</f>
        <v>367497</v>
      </c>
      <c r="F20" s="22">
        <f>INDEX(NoSettings!$C$2:$AG$6843,MATCH($C20,NoSettings!$A$2:$A$6843,0),MATCH(F$17,NoSettings!$C$1:$AG$1,0))</f>
        <v>361242</v>
      </c>
      <c r="G20" s="22">
        <f>INDEX(NoSettings!$C$2:$AG$6843,MATCH($C20,NoSettings!$A$2:$A$6843,0),MATCH(G$17,NoSettings!$C$1:$AG$1,0))</f>
        <v>371877</v>
      </c>
      <c r="H20" s="22">
        <f>INDEX(NoSettings!$C$2:$AG$6843,MATCH($C20,NoSettings!$A$2:$A$6843,0),MATCH(H$17,NoSettings!$C$1:$AG$1,0))</f>
        <v>380526</v>
      </c>
      <c r="I20" s="22">
        <f>INDEX(NoSettings!$C$2:$AG$6843,MATCH($C20,NoSettings!$A$2:$A$6843,0),MATCH(I$17,NoSettings!$C$1:$AG$1,0))</f>
        <v>389199</v>
      </c>
      <c r="J20" s="22">
        <f>INDEX(NoSettings!$C$2:$AG$6843,MATCH($C20,NoSettings!$A$2:$A$6843,0),MATCH(J$17,NoSettings!$C$1:$AG$1,0))</f>
        <v>394812</v>
      </c>
      <c r="K20" s="22">
        <f>INDEX(NoSettings!$C$2:$AG$6843,MATCH($C20,NoSettings!$A$2:$A$6843,0),MATCH(K$17,NoSettings!$C$1:$AG$1,0))</f>
        <v>403167</v>
      </c>
      <c r="L20" s="22">
        <f>INDEX(NoSettings!$C$2:$AG$6843,MATCH($C20,NoSettings!$A$2:$A$6843,0),MATCH(L$17,NoSettings!$C$1:$AG$1,0))</f>
        <v>415311</v>
      </c>
      <c r="M20" s="22">
        <f>INDEX(NoSettings!$C$2:$AG$6843,MATCH($C20,NoSettings!$A$2:$A$6843,0),MATCH(M$17,NoSettings!$C$1:$AG$1,0))</f>
        <v>423132</v>
      </c>
      <c r="N20" s="22">
        <f>INDEX(NoSettings!$C$2:$AG$6843,MATCH($C20,NoSettings!$A$2:$A$6843,0),MATCH(N$17,NoSettings!$C$1:$AG$1,0))</f>
        <v>431217</v>
      </c>
      <c r="O20" s="22">
        <f>INDEX(NoSettings!$C$2:$AG$6843,MATCH($C20,NoSettings!$A$2:$A$6843,0),MATCH(O$17,NoSettings!$C$1:$AG$1,0))</f>
        <v>439173</v>
      </c>
      <c r="P20" s="22">
        <f>INDEX(NoSettings!$C$2:$AG$6843,MATCH($C20,NoSettings!$A$2:$A$6843,0),MATCH(P$17,NoSettings!$C$1:$AG$1,0))</f>
        <v>452385</v>
      </c>
      <c r="Q20" s="22">
        <f>INDEX(NoSettings!$C$2:$AG$6843,MATCH($C20,NoSettings!$A$2:$A$6843,0),MATCH(Q$17,NoSettings!$C$1:$AG$1,0))</f>
        <v>463893</v>
      </c>
      <c r="R20" s="22">
        <f>INDEX(NoSettings!$C$2:$AG$6843,MATCH($C20,NoSettings!$A$2:$A$6843,0),MATCH(R$17,NoSettings!$C$1:$AG$1,0))</f>
        <v>478356</v>
      </c>
      <c r="S20" s="22">
        <f>INDEX(NoSettings!$C$2:$AG$6843,MATCH($C20,NoSettings!$A$2:$A$6843,0),MATCH(S$17,NoSettings!$C$1:$AG$1,0))</f>
        <v>492351</v>
      </c>
      <c r="T20" s="22">
        <f>INDEX(NoSettings!$C$2:$AG$6843,MATCH($C20,NoSettings!$A$2:$A$6843,0),MATCH(T$17,NoSettings!$C$1:$AG$1,0))</f>
        <v>511092</v>
      </c>
      <c r="U20" s="22">
        <f>INDEX(NoSettings!$C$2:$AG$6843,MATCH($C20,NoSettings!$A$2:$A$6843,0),MATCH(U$17,NoSettings!$C$1:$AG$1,0))</f>
        <v>532791</v>
      </c>
      <c r="V20" s="22">
        <f>INDEX(NoSettings!$C$2:$AG$6843,MATCH($C20,NoSettings!$A$2:$A$6843,0),MATCH(V$17,NoSettings!$C$1:$AG$1,0))</f>
        <v>556548</v>
      </c>
      <c r="W20" s="22">
        <f>INDEX(NoSettings!$C$2:$AG$6843,MATCH($C20,NoSettings!$A$2:$A$6843,0),MATCH(W$17,NoSettings!$C$1:$AG$1,0))</f>
        <v>577929</v>
      </c>
      <c r="X20" s="22">
        <f>INDEX(NoSettings!$C$2:$AG$6843,MATCH($C20,NoSettings!$A$2:$A$6843,0),MATCH(X$17,NoSettings!$C$1:$AG$1,0))</f>
        <v>600459</v>
      </c>
      <c r="Y20" s="22">
        <f>INDEX(NoSettings!$C$2:$AG$6843,MATCH($C20,NoSettings!$A$2:$A$6843,0),MATCH(Y$17,NoSettings!$C$1:$AG$1,0))</f>
        <v>628455</v>
      </c>
      <c r="Z20" s="22">
        <f>INDEX(NoSettings!$C$2:$AG$6843,MATCH($C20,NoSettings!$A$2:$A$6843,0),MATCH(Z$17,NoSettings!$C$1:$AG$1,0))</f>
        <v>653553</v>
      </c>
      <c r="AA20" s="22">
        <f>INDEX(NoSettings!$C$2:$AG$6843,MATCH($C20,NoSettings!$A$2:$A$6843,0),MATCH(AA$17,NoSettings!$C$1:$AG$1,0))</f>
        <v>678177</v>
      </c>
      <c r="AB20" s="22">
        <f>INDEX(NoSettings!$C$2:$AG$6843,MATCH($C20,NoSettings!$A$2:$A$6843,0),MATCH(AB$17,NoSettings!$C$1:$AG$1,0))</f>
        <v>706464</v>
      </c>
      <c r="AC20" s="22">
        <f>INDEX(NoSettings!$C$2:$AG$6843,MATCH($C20,NoSettings!$A$2:$A$6843,0),MATCH(AC$17,NoSettings!$C$1:$AG$1,0))</f>
        <v>734496</v>
      </c>
      <c r="AD20" s="22">
        <f>INDEX(NoSettings!$C$2:$AG$6843,MATCH($C20,NoSettings!$A$2:$A$6843,0),MATCH(AD$17,NoSettings!$C$1:$AG$1,0))</f>
        <v>762558</v>
      </c>
      <c r="AE20" s="22">
        <f>INDEX(NoSettings!$C$2:$AG$6843,MATCH($C20,NoSettings!$A$2:$A$6843,0),MATCH(AE$17,NoSettings!$C$1:$AG$1,0))</f>
        <v>790170</v>
      </c>
      <c r="AF20" s="22">
        <f>INDEX(NoSettings!$C$2:$AG$6843,MATCH($C20,NoSettings!$A$2:$A$6843,0),MATCH(AF$17,NoSettings!$C$1:$AG$1,0))</f>
        <v>816273</v>
      </c>
      <c r="AG20" s="22">
        <f>INDEX(NoSettings!$C$2:$AG$6843,MATCH($C20,NoSettings!$A$2:$A$6843,0),MATCH(AG$17,NoSettings!$C$1:$AG$1,0))</f>
        <v>841203</v>
      </c>
      <c r="AH20" s="22">
        <f>INDEX(NoSettings!$C$2:$AG$6843,MATCH($C20,NoSettings!$A$2:$A$6843,0),MATCH(AH$17,NoSettings!$C$1:$AG$1,0))</f>
        <v>865881</v>
      </c>
      <c r="AI20" s="22">
        <f>INDEX(NoSettings!$C$2:$AG$6843,MATCH($C20,NoSettings!$A$2:$A$6843,0),MATCH(AI$17,NoSettings!$C$1:$AG$1,0))</f>
        <v>895089</v>
      </c>
    </row>
    <row r="21" spans="3:35">
      <c r="C21" t="s">
        <v>5725</v>
      </c>
      <c r="E21" s="22">
        <f>INDEX(NoSettings!$C$2:$AG$6843,MATCH($C21,NoSettings!$A$2:$A$6843,0),MATCH(E$17,NoSettings!$C$1:$AG$1,0))</f>
        <v>19734</v>
      </c>
      <c r="F21" s="22">
        <f>INDEX(NoSettings!$C$2:$AG$6843,MATCH($C21,NoSettings!$A$2:$A$6843,0),MATCH(F$17,NoSettings!$C$1:$AG$1,0))</f>
        <v>20847</v>
      </c>
      <c r="G21" s="22">
        <f>INDEX(NoSettings!$C$2:$AG$6843,MATCH($C21,NoSettings!$A$2:$A$6843,0),MATCH(G$17,NoSettings!$C$1:$AG$1,0))</f>
        <v>21108</v>
      </c>
      <c r="H21" s="22">
        <f>INDEX(NoSettings!$C$2:$AG$6843,MATCH($C21,NoSettings!$A$2:$A$6843,0),MATCH(H$17,NoSettings!$C$1:$AG$1,0))</f>
        <v>21807</v>
      </c>
      <c r="I21" s="22">
        <f>INDEX(NoSettings!$C$2:$AG$6843,MATCH($C21,NoSettings!$A$2:$A$6843,0),MATCH(I$17,NoSettings!$C$1:$AG$1,0))</f>
        <v>22665</v>
      </c>
      <c r="J21" s="22">
        <f>INDEX(NoSettings!$C$2:$AG$6843,MATCH($C21,NoSettings!$A$2:$A$6843,0),MATCH(J$17,NoSettings!$C$1:$AG$1,0))</f>
        <v>22995</v>
      </c>
      <c r="K21" s="22">
        <f>INDEX(NoSettings!$C$2:$AG$6843,MATCH($C21,NoSettings!$A$2:$A$6843,0),MATCH(K$17,NoSettings!$C$1:$AG$1,0))</f>
        <v>23484</v>
      </c>
      <c r="L21" s="22">
        <f>INDEX(NoSettings!$C$2:$AG$6843,MATCH($C21,NoSettings!$A$2:$A$6843,0),MATCH(L$17,NoSettings!$C$1:$AG$1,0))</f>
        <v>24210</v>
      </c>
      <c r="M21" s="22">
        <f>INDEX(NoSettings!$C$2:$AG$6843,MATCH($C21,NoSettings!$A$2:$A$6843,0),MATCH(M$17,NoSettings!$C$1:$AG$1,0))</f>
        <v>24702</v>
      </c>
      <c r="N21" s="22">
        <f>INDEX(NoSettings!$C$2:$AG$6843,MATCH($C21,NoSettings!$A$2:$A$6843,0),MATCH(N$17,NoSettings!$C$1:$AG$1,0))</f>
        <v>25161</v>
      </c>
      <c r="O21" s="22">
        <f>INDEX(NoSettings!$C$2:$AG$6843,MATCH($C21,NoSettings!$A$2:$A$6843,0),MATCH(O$17,NoSettings!$C$1:$AG$1,0))</f>
        <v>25653</v>
      </c>
      <c r="P21" s="22">
        <f>INDEX(NoSettings!$C$2:$AG$6843,MATCH($C21,NoSettings!$A$2:$A$6843,0),MATCH(P$17,NoSettings!$C$1:$AG$1,0))</f>
        <v>26367</v>
      </c>
      <c r="Q21" s="22">
        <f>INDEX(NoSettings!$C$2:$AG$6843,MATCH($C21,NoSettings!$A$2:$A$6843,0),MATCH(Q$17,NoSettings!$C$1:$AG$1,0))</f>
        <v>27042</v>
      </c>
      <c r="R21" s="22">
        <f>INDEX(NoSettings!$C$2:$AG$6843,MATCH($C21,NoSettings!$A$2:$A$6843,0),MATCH(R$17,NoSettings!$C$1:$AG$1,0))</f>
        <v>27921</v>
      </c>
      <c r="S21" s="22">
        <f>INDEX(NoSettings!$C$2:$AG$6843,MATCH($C21,NoSettings!$A$2:$A$6843,0),MATCH(S$17,NoSettings!$C$1:$AG$1,0))</f>
        <v>28671</v>
      </c>
      <c r="T21" s="22">
        <f>INDEX(NoSettings!$C$2:$AG$6843,MATCH($C21,NoSettings!$A$2:$A$6843,0),MATCH(T$17,NoSettings!$C$1:$AG$1,0))</f>
        <v>29814</v>
      </c>
      <c r="U21" s="22">
        <f>INDEX(NoSettings!$C$2:$AG$6843,MATCH($C21,NoSettings!$A$2:$A$6843,0),MATCH(U$17,NoSettings!$C$1:$AG$1,0))</f>
        <v>31155</v>
      </c>
      <c r="V21" s="22">
        <f>INDEX(NoSettings!$C$2:$AG$6843,MATCH($C21,NoSettings!$A$2:$A$6843,0),MATCH(V$17,NoSettings!$C$1:$AG$1,0))</f>
        <v>32484</v>
      </c>
      <c r="W21" s="22">
        <f>INDEX(NoSettings!$C$2:$AG$6843,MATCH($C21,NoSettings!$A$2:$A$6843,0),MATCH(W$17,NoSettings!$C$1:$AG$1,0))</f>
        <v>33810</v>
      </c>
      <c r="X21" s="22">
        <f>INDEX(NoSettings!$C$2:$AG$6843,MATCH($C21,NoSettings!$A$2:$A$6843,0),MATCH(X$17,NoSettings!$C$1:$AG$1,0))</f>
        <v>35127</v>
      </c>
      <c r="Y21" s="22">
        <f>INDEX(NoSettings!$C$2:$AG$6843,MATCH($C21,NoSettings!$A$2:$A$6843,0),MATCH(Y$17,NoSettings!$C$1:$AG$1,0))</f>
        <v>36888</v>
      </c>
      <c r="Z21" s="22">
        <f>INDEX(NoSettings!$C$2:$AG$6843,MATCH($C21,NoSettings!$A$2:$A$6843,0),MATCH(Z$17,NoSettings!$C$1:$AG$1,0))</f>
        <v>38385</v>
      </c>
      <c r="AA21" s="22">
        <f>INDEX(NoSettings!$C$2:$AG$6843,MATCH($C21,NoSettings!$A$2:$A$6843,0),MATCH(AA$17,NoSettings!$C$1:$AG$1,0))</f>
        <v>39831</v>
      </c>
      <c r="AB21" s="22">
        <f>INDEX(NoSettings!$C$2:$AG$6843,MATCH($C21,NoSettings!$A$2:$A$6843,0),MATCH(AB$17,NoSettings!$C$1:$AG$1,0))</f>
        <v>41604</v>
      </c>
      <c r="AC21" s="22">
        <f>INDEX(NoSettings!$C$2:$AG$6843,MATCH($C21,NoSettings!$A$2:$A$6843,0),MATCH(AC$17,NoSettings!$C$1:$AG$1,0))</f>
        <v>43368</v>
      </c>
      <c r="AD21" s="22">
        <f>INDEX(NoSettings!$C$2:$AG$6843,MATCH($C21,NoSettings!$A$2:$A$6843,0),MATCH(AD$17,NoSettings!$C$1:$AG$1,0))</f>
        <v>45012</v>
      </c>
      <c r="AE21" s="22">
        <f>INDEX(NoSettings!$C$2:$AG$6843,MATCH($C21,NoSettings!$A$2:$A$6843,0),MATCH(AE$17,NoSettings!$C$1:$AG$1,0))</f>
        <v>46689</v>
      </c>
      <c r="AF21" s="22">
        <f>INDEX(NoSettings!$C$2:$AG$6843,MATCH($C21,NoSettings!$A$2:$A$6843,0),MATCH(AF$17,NoSettings!$C$1:$AG$1,0))</f>
        <v>48375</v>
      </c>
      <c r="AG21" s="22">
        <f>INDEX(NoSettings!$C$2:$AG$6843,MATCH($C21,NoSettings!$A$2:$A$6843,0),MATCH(AG$17,NoSettings!$C$1:$AG$1,0))</f>
        <v>49863</v>
      </c>
      <c r="AH21" s="22">
        <f>INDEX(NoSettings!$C$2:$AG$6843,MATCH($C21,NoSettings!$A$2:$A$6843,0),MATCH(AH$17,NoSettings!$C$1:$AG$1,0))</f>
        <v>51483</v>
      </c>
      <c r="AI21" s="22">
        <f>INDEX(NoSettings!$C$2:$AG$6843,MATCH($C21,NoSettings!$A$2:$A$6843,0),MATCH(AI$17,NoSettings!$C$1:$AG$1,0))</f>
        <v>53274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96</v>
      </c>
      <c r="I22" s="22">
        <f>INDEX(NoSettings!$C$2:$AG$6843,MATCH($C22,NoSettings!$A$2:$A$6843,0),MATCH(I$17,NoSettings!$C$1:$AG$1,0))</f>
        <v>111</v>
      </c>
      <c r="J22" s="22">
        <f>INDEX(NoSettings!$C$2:$AG$6843,MATCH($C22,NoSettings!$A$2:$A$6843,0),MATCH(J$17,NoSettings!$C$1:$AG$1,0))</f>
        <v>126</v>
      </c>
      <c r="K22" s="22">
        <f>INDEX(NoSettings!$C$2:$AG$6843,MATCH($C22,NoSettings!$A$2:$A$6843,0),MATCH(K$17,NoSettings!$C$1:$AG$1,0))</f>
        <v>150</v>
      </c>
      <c r="L22" s="22">
        <f>INDEX(NoSettings!$C$2:$AG$6843,MATCH($C22,NoSettings!$A$2:$A$6843,0),MATCH(L$17,NoSettings!$C$1:$AG$1,0))</f>
        <v>177</v>
      </c>
      <c r="M22" s="22">
        <f>INDEX(NoSettings!$C$2:$AG$6843,MATCH($C22,NoSettings!$A$2:$A$6843,0),MATCH(M$17,NoSettings!$C$1:$AG$1,0))</f>
        <v>213</v>
      </c>
      <c r="N22" s="22">
        <f>INDEX(NoSettings!$C$2:$AG$6843,MATCH($C22,NoSettings!$A$2:$A$6843,0),MATCH(N$17,NoSettings!$C$1:$AG$1,0))</f>
        <v>258</v>
      </c>
      <c r="O22" s="22">
        <f>INDEX(NoSettings!$C$2:$AG$6843,MATCH($C22,NoSettings!$A$2:$A$6843,0),MATCH(O$17,NoSettings!$C$1:$AG$1,0))</f>
        <v>312</v>
      </c>
      <c r="P22" s="22">
        <f>INDEX(NoSettings!$C$2:$AG$6843,MATCH($C22,NoSettings!$A$2:$A$6843,0),MATCH(P$17,NoSettings!$C$1:$AG$1,0))</f>
        <v>387</v>
      </c>
      <c r="Q22" s="22">
        <f>INDEX(NoSettings!$C$2:$AG$6843,MATCH($C22,NoSettings!$A$2:$A$6843,0),MATCH(Q$17,NoSettings!$C$1:$AG$1,0))</f>
        <v>474</v>
      </c>
      <c r="R22" s="22">
        <f>INDEX(NoSettings!$C$2:$AG$6843,MATCH($C22,NoSettings!$A$2:$A$6843,0),MATCH(R$17,NoSettings!$C$1:$AG$1,0))</f>
        <v>588</v>
      </c>
      <c r="S22" s="22">
        <f>INDEX(NoSettings!$C$2:$AG$6843,MATCH($C22,NoSettings!$A$2:$A$6843,0),MATCH(S$17,NoSettings!$C$1:$AG$1,0))</f>
        <v>717</v>
      </c>
      <c r="T22" s="22">
        <f>INDEX(NoSettings!$C$2:$AG$6843,MATCH($C22,NoSettings!$A$2:$A$6843,0),MATCH(T$17,NoSettings!$C$1:$AG$1,0))</f>
        <v>876</v>
      </c>
      <c r="U22" s="22">
        <f>INDEX(NoSettings!$C$2:$AG$6843,MATCH($C22,NoSettings!$A$2:$A$6843,0),MATCH(U$17,NoSettings!$C$1:$AG$1,0))</f>
        <v>1056</v>
      </c>
      <c r="V22" s="22">
        <f>INDEX(NoSettings!$C$2:$AG$6843,MATCH($C22,NoSettings!$A$2:$A$6843,0),MATCH(V$17,NoSettings!$C$1:$AG$1,0))</f>
        <v>1257</v>
      </c>
      <c r="W22" s="22">
        <f>INDEX(NoSettings!$C$2:$AG$6843,MATCH($C22,NoSettings!$A$2:$A$6843,0),MATCH(W$17,NoSettings!$C$1:$AG$1,0))</f>
        <v>1467</v>
      </c>
      <c r="X22" s="22">
        <f>INDEX(NoSettings!$C$2:$AG$6843,MATCH($C22,NoSettings!$A$2:$A$6843,0),MATCH(X$17,NoSettings!$C$1:$AG$1,0))</f>
        <v>1683</v>
      </c>
      <c r="Y22" s="22">
        <f>INDEX(NoSettings!$C$2:$AG$6843,MATCH($C22,NoSettings!$A$2:$A$6843,0),MATCH(Y$17,NoSettings!$C$1:$AG$1,0))</f>
        <v>1923</v>
      </c>
      <c r="Z22" s="22">
        <f>INDEX(NoSettings!$C$2:$AG$6843,MATCH($C22,NoSettings!$A$2:$A$6843,0),MATCH(Z$17,NoSettings!$C$1:$AG$1,0))</f>
        <v>2133</v>
      </c>
      <c r="AA22" s="22">
        <f>INDEX(NoSettings!$C$2:$AG$6843,MATCH($C22,NoSettings!$A$2:$A$6843,0),MATCH(AA$17,NoSettings!$C$1:$AG$1,0))</f>
        <v>2340</v>
      </c>
      <c r="AB22" s="22">
        <f>INDEX(NoSettings!$C$2:$AG$6843,MATCH($C22,NoSettings!$A$2:$A$6843,0),MATCH(AB$17,NoSettings!$C$1:$AG$1,0))</f>
        <v>2559</v>
      </c>
      <c r="AC22" s="22">
        <f>INDEX(NoSettings!$C$2:$AG$6843,MATCH($C22,NoSettings!$A$2:$A$6843,0),MATCH(AC$17,NoSettings!$C$1:$AG$1,0))</f>
        <v>2772</v>
      </c>
      <c r="AD22" s="22">
        <f>INDEX(NoSettings!$C$2:$AG$6843,MATCH($C22,NoSettings!$A$2:$A$6843,0),MATCH(AD$17,NoSettings!$C$1:$AG$1,0))</f>
        <v>2982</v>
      </c>
      <c r="AE22" s="22">
        <f>INDEX(NoSettings!$C$2:$AG$6843,MATCH($C22,NoSettings!$A$2:$A$6843,0),MATCH(AE$17,NoSettings!$C$1:$AG$1,0))</f>
        <v>3180</v>
      </c>
      <c r="AF22" s="22">
        <f>INDEX(NoSettings!$C$2:$AG$6843,MATCH($C22,NoSettings!$A$2:$A$6843,0),MATCH(AF$17,NoSettings!$C$1:$AG$1,0))</f>
        <v>3381</v>
      </c>
      <c r="AG22" s="22">
        <f>INDEX(NoSettings!$C$2:$AG$6843,MATCH($C22,NoSettings!$A$2:$A$6843,0),MATCH(AG$17,NoSettings!$C$1:$AG$1,0))</f>
        <v>3576</v>
      </c>
      <c r="AH22" s="22">
        <f>INDEX(NoSettings!$C$2:$AG$6843,MATCH($C22,NoSettings!$A$2:$A$6843,0),MATCH(AH$17,NoSettings!$C$1:$AG$1,0))</f>
        <v>3771</v>
      </c>
      <c r="AI22" s="22">
        <f>INDEX(NoSettings!$C$2:$AG$6843,MATCH($C22,NoSettings!$A$2:$A$6843,0),MATCH(AI$17,NoSettings!$C$1:$AG$1,0))</f>
        <v>3978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222</v>
      </c>
      <c r="G23" s="22">
        <f>INDEX(NoSettings!$C$2:$AG$6843,MATCH($C23,NoSettings!$A$2:$A$6843,0),MATCH(G$17,NoSettings!$C$1:$AG$1,0))</f>
        <v>312</v>
      </c>
      <c r="H23" s="22">
        <f>INDEX(NoSettings!$C$2:$AG$6843,MATCH($C23,NoSettings!$A$2:$A$6843,0),MATCH(H$17,NoSettings!$C$1:$AG$1,0))</f>
        <v>450</v>
      </c>
      <c r="I23" s="22">
        <f>INDEX(NoSettings!$C$2:$AG$6843,MATCH($C23,NoSettings!$A$2:$A$6843,0),MATCH(I$17,NoSettings!$C$1:$AG$1,0))</f>
        <v>639</v>
      </c>
      <c r="J23" s="22">
        <f>INDEX(NoSettings!$C$2:$AG$6843,MATCH($C23,NoSettings!$A$2:$A$6843,0),MATCH(J$17,NoSettings!$C$1:$AG$1,0))</f>
        <v>900</v>
      </c>
      <c r="K23" s="22">
        <f>INDEX(NoSettings!$C$2:$AG$6843,MATCH($C23,NoSettings!$A$2:$A$6843,0),MATCH(K$17,NoSettings!$C$1:$AG$1,0))</f>
        <v>1272</v>
      </c>
      <c r="L23" s="22">
        <f>INDEX(NoSettings!$C$2:$AG$6843,MATCH($C23,NoSettings!$A$2:$A$6843,0),MATCH(L$17,NoSettings!$C$1:$AG$1,0))</f>
        <v>1782</v>
      </c>
      <c r="M23" s="22">
        <f>INDEX(NoSettings!$C$2:$AG$6843,MATCH($C23,NoSettings!$A$2:$A$6843,0),MATCH(M$17,NoSettings!$C$1:$AG$1,0))</f>
        <v>2487</v>
      </c>
      <c r="N23" s="22">
        <f>INDEX(NoSettings!$C$2:$AG$6843,MATCH($C23,NoSettings!$A$2:$A$6843,0),MATCH(N$17,NoSettings!$C$1:$AG$1,0))</f>
        <v>3450</v>
      </c>
      <c r="O23" s="22">
        <f>INDEX(NoSettings!$C$2:$AG$6843,MATCH($C23,NoSettings!$A$2:$A$6843,0),MATCH(O$17,NoSettings!$C$1:$AG$1,0))</f>
        <v>4755</v>
      </c>
      <c r="P23" s="22">
        <f>INDEX(NoSettings!$C$2:$AG$6843,MATCH($C23,NoSettings!$A$2:$A$6843,0),MATCH(P$17,NoSettings!$C$1:$AG$1,0))</f>
        <v>6483</v>
      </c>
      <c r="Q23" s="22">
        <f>INDEX(NoSettings!$C$2:$AG$6843,MATCH($C23,NoSettings!$A$2:$A$6843,0),MATCH(Q$17,NoSettings!$C$1:$AG$1,0))</f>
        <v>8769</v>
      </c>
      <c r="R23" s="22">
        <f>INDEX(NoSettings!$C$2:$AG$6843,MATCH($C23,NoSettings!$A$2:$A$6843,0),MATCH(R$17,NoSettings!$C$1:$AG$1,0))</f>
        <v>11724</v>
      </c>
      <c r="S23" s="22">
        <f>INDEX(NoSettings!$C$2:$AG$6843,MATCH($C23,NoSettings!$A$2:$A$6843,0),MATCH(S$17,NoSettings!$C$1:$AG$1,0))</f>
        <v>15447</v>
      </c>
      <c r="T23" s="22">
        <f>INDEX(NoSettings!$C$2:$AG$6843,MATCH($C23,NoSettings!$A$2:$A$6843,0),MATCH(T$17,NoSettings!$C$1:$AG$1,0))</f>
        <v>20145</v>
      </c>
      <c r="U23" s="22">
        <f>INDEX(NoSettings!$C$2:$AG$6843,MATCH($C23,NoSettings!$A$2:$A$6843,0),MATCH(U$17,NoSettings!$C$1:$AG$1,0))</f>
        <v>25629</v>
      </c>
      <c r="V23" s="22">
        <f>INDEX(NoSettings!$C$2:$AG$6843,MATCH($C23,NoSettings!$A$2:$A$6843,0),MATCH(V$17,NoSettings!$C$1:$AG$1,0))</f>
        <v>32253</v>
      </c>
      <c r="W23" s="22">
        <f>INDEX(NoSettings!$C$2:$AG$6843,MATCH($C23,NoSettings!$A$2:$A$6843,0),MATCH(W$17,NoSettings!$C$1:$AG$1,0))</f>
        <v>39663</v>
      </c>
      <c r="X23" s="22">
        <f>INDEX(NoSettings!$C$2:$AG$6843,MATCH($C23,NoSettings!$A$2:$A$6843,0),MATCH(X$17,NoSettings!$C$1:$AG$1,0))</f>
        <v>47436</v>
      </c>
      <c r="Y23" s="22">
        <f>INDEX(NoSettings!$C$2:$AG$6843,MATCH($C23,NoSettings!$A$2:$A$6843,0),MATCH(Y$17,NoSettings!$C$1:$AG$1,0))</f>
        <v>55884</v>
      </c>
      <c r="Z23" s="22">
        <f>INDEX(NoSettings!$C$2:$AG$6843,MATCH($C23,NoSettings!$A$2:$A$6843,0),MATCH(Z$17,NoSettings!$C$1:$AG$1,0))</f>
        <v>64665</v>
      </c>
      <c r="AA23" s="22">
        <f>INDEX(NoSettings!$C$2:$AG$6843,MATCH($C23,NoSettings!$A$2:$A$6843,0),MATCH(AA$17,NoSettings!$C$1:$AG$1,0))</f>
        <v>73338</v>
      </c>
      <c r="AB23" s="22">
        <f>INDEX(NoSettings!$C$2:$AG$6843,MATCH($C23,NoSettings!$A$2:$A$6843,0),MATCH(AB$17,NoSettings!$C$1:$AG$1,0))</f>
        <v>81825</v>
      </c>
      <c r="AC23" s="22">
        <f>INDEX(NoSettings!$C$2:$AG$6843,MATCH($C23,NoSettings!$A$2:$A$6843,0),MATCH(AC$17,NoSettings!$C$1:$AG$1,0))</f>
        <v>90105</v>
      </c>
      <c r="AD23" s="22">
        <f>INDEX(NoSettings!$C$2:$AG$6843,MATCH($C23,NoSettings!$A$2:$A$6843,0),MATCH(AD$17,NoSettings!$C$1:$AG$1,0))</f>
        <v>98580</v>
      </c>
      <c r="AE23" s="22">
        <f>INDEX(NoSettings!$C$2:$AG$6843,MATCH($C23,NoSettings!$A$2:$A$6843,0),MATCH(AE$17,NoSettings!$C$1:$AG$1,0))</f>
        <v>106152</v>
      </c>
      <c r="AF23" s="22">
        <f>INDEX(NoSettings!$C$2:$AG$6843,MATCH($C23,NoSettings!$A$2:$A$6843,0),MATCH(AF$17,NoSettings!$C$1:$AG$1,0))</f>
        <v>113952</v>
      </c>
      <c r="AG23" s="22">
        <f>INDEX(NoSettings!$C$2:$AG$6843,MATCH($C23,NoSettings!$A$2:$A$6843,0),MATCH(AG$17,NoSettings!$C$1:$AG$1,0))</f>
        <v>120807</v>
      </c>
      <c r="AH23" s="22">
        <f>INDEX(NoSettings!$C$2:$AG$6843,MATCH($C23,NoSettings!$A$2:$A$6843,0),MATCH(AH$17,NoSettings!$C$1:$AG$1,0))</f>
        <v>127842</v>
      </c>
      <c r="AI23" s="22">
        <f>INDEX(NoSettings!$C$2:$AG$6843,MATCH($C23,NoSettings!$A$2:$A$6843,0),MATCH(AI$17,NoSettings!$C$1:$AG$1,0))</f>
        <v>134700</v>
      </c>
    </row>
    <row r="24" spans="3:35">
      <c r="C24" t="s">
        <v>5706</v>
      </c>
      <c r="E24" s="22">
        <f>INDEX(NoSettings!$C$2:$AG$6843,MATCH($C24,NoSettings!$A$2:$A$6843,0),MATCH(E$17,NoSettings!$C$1:$AG$1,0))</f>
        <v>231</v>
      </c>
      <c r="F24" s="22">
        <f>INDEX(NoSettings!$C$2:$AG$6843,MATCH($C24,NoSettings!$A$2:$A$6843,0),MATCH(F$17,NoSettings!$C$1:$AG$1,0))</f>
        <v>234</v>
      </c>
      <c r="G24" s="22">
        <f>INDEX(NoSettings!$C$2:$AG$6843,MATCH($C24,NoSettings!$A$2:$A$6843,0),MATCH(G$17,NoSettings!$C$1:$AG$1,0))</f>
        <v>240</v>
      </c>
      <c r="H24" s="22">
        <f>INDEX(NoSettings!$C$2:$AG$6843,MATCH($C24,NoSettings!$A$2:$A$6843,0),MATCH(H$17,NoSettings!$C$1:$AG$1,0))</f>
        <v>246</v>
      </c>
      <c r="I24" s="22">
        <f>INDEX(NoSettings!$C$2:$AG$6843,MATCH($C24,NoSettings!$A$2:$A$6843,0),MATCH(I$17,NoSettings!$C$1:$AG$1,0))</f>
        <v>255</v>
      </c>
      <c r="J24" s="22">
        <f>INDEX(NoSettings!$C$2:$AG$6843,MATCH($C24,NoSettings!$A$2:$A$6843,0),MATCH(J$17,NoSettings!$C$1:$AG$1,0))</f>
        <v>261</v>
      </c>
      <c r="K24" s="22">
        <f>INDEX(NoSettings!$C$2:$AG$6843,MATCH($C24,NoSettings!$A$2:$A$6843,0),MATCH(K$17,NoSettings!$C$1:$AG$1,0))</f>
        <v>270</v>
      </c>
      <c r="L24" s="22">
        <f>INDEX(NoSettings!$C$2:$AG$6843,MATCH($C24,NoSettings!$A$2:$A$6843,0),MATCH(L$17,NoSettings!$C$1:$AG$1,0))</f>
        <v>279</v>
      </c>
      <c r="M24" s="22">
        <f>INDEX(NoSettings!$C$2:$AG$6843,MATCH($C24,NoSettings!$A$2:$A$6843,0),MATCH(M$17,NoSettings!$C$1:$AG$1,0))</f>
        <v>291</v>
      </c>
      <c r="N24" s="22">
        <f>INDEX(NoSettings!$C$2:$AG$6843,MATCH($C24,NoSettings!$A$2:$A$6843,0),MATCH(N$17,NoSettings!$C$1:$AG$1,0))</f>
        <v>303</v>
      </c>
      <c r="O24" s="22">
        <f>INDEX(NoSettings!$C$2:$AG$6843,MATCH($C24,NoSettings!$A$2:$A$6843,0),MATCH(O$17,NoSettings!$C$1:$AG$1,0))</f>
        <v>318</v>
      </c>
      <c r="P24" s="22">
        <f>INDEX(NoSettings!$C$2:$AG$6843,MATCH($C24,NoSettings!$A$2:$A$6843,0),MATCH(P$17,NoSettings!$C$1:$AG$1,0))</f>
        <v>336</v>
      </c>
      <c r="Q24" s="22">
        <f>INDEX(NoSettings!$C$2:$AG$6843,MATCH($C24,NoSettings!$A$2:$A$6843,0),MATCH(Q$17,NoSettings!$C$1:$AG$1,0))</f>
        <v>360</v>
      </c>
      <c r="R24" s="22">
        <f>INDEX(NoSettings!$C$2:$AG$6843,MATCH($C24,NoSettings!$A$2:$A$6843,0),MATCH(R$17,NoSettings!$C$1:$AG$1,0))</f>
        <v>387</v>
      </c>
      <c r="S24" s="22">
        <f>INDEX(NoSettings!$C$2:$AG$6843,MATCH($C24,NoSettings!$A$2:$A$6843,0),MATCH(S$17,NoSettings!$C$1:$AG$1,0))</f>
        <v>417</v>
      </c>
      <c r="T24" s="22">
        <f>INDEX(NoSettings!$C$2:$AG$6843,MATCH($C24,NoSettings!$A$2:$A$6843,0),MATCH(T$17,NoSettings!$C$1:$AG$1,0))</f>
        <v>456</v>
      </c>
      <c r="U24" s="22">
        <f>INDEX(NoSettings!$C$2:$AG$6843,MATCH($C24,NoSettings!$A$2:$A$6843,0),MATCH(U$17,NoSettings!$C$1:$AG$1,0))</f>
        <v>501</v>
      </c>
      <c r="V24" s="22">
        <f>INDEX(NoSettings!$C$2:$AG$6843,MATCH($C24,NoSettings!$A$2:$A$6843,0),MATCH(V$17,NoSettings!$C$1:$AG$1,0))</f>
        <v>552</v>
      </c>
      <c r="W24" s="22">
        <f>INDEX(NoSettings!$C$2:$AG$6843,MATCH($C24,NoSettings!$A$2:$A$6843,0),MATCH(W$17,NoSettings!$C$1:$AG$1,0))</f>
        <v>609</v>
      </c>
      <c r="X24" s="22">
        <f>INDEX(NoSettings!$C$2:$AG$6843,MATCH($C24,NoSettings!$A$2:$A$6843,0),MATCH(X$17,NoSettings!$C$1:$AG$1,0))</f>
        <v>669</v>
      </c>
      <c r="Y24" s="22">
        <f>INDEX(NoSettings!$C$2:$AG$6843,MATCH($C24,NoSettings!$A$2:$A$6843,0),MATCH(Y$17,NoSettings!$C$1:$AG$1,0))</f>
        <v>732</v>
      </c>
      <c r="Z24" s="22">
        <f>INDEX(NoSettings!$C$2:$AG$6843,MATCH($C24,NoSettings!$A$2:$A$6843,0),MATCH(Z$17,NoSettings!$C$1:$AG$1,0))</f>
        <v>798</v>
      </c>
      <c r="AA24" s="22">
        <f>INDEX(NoSettings!$C$2:$AG$6843,MATCH($C24,NoSettings!$A$2:$A$6843,0),MATCH(AA$17,NoSettings!$C$1:$AG$1,0))</f>
        <v>864</v>
      </c>
      <c r="AB24" s="22">
        <f>INDEX(NoSettings!$C$2:$AG$6843,MATCH($C24,NoSettings!$A$2:$A$6843,0),MATCH(AB$17,NoSettings!$C$1:$AG$1,0))</f>
        <v>930</v>
      </c>
      <c r="AC24" s="22">
        <f>INDEX(NoSettings!$C$2:$AG$6843,MATCH($C24,NoSettings!$A$2:$A$6843,0),MATCH(AC$17,NoSettings!$C$1:$AG$1,0))</f>
        <v>993</v>
      </c>
      <c r="AD24" s="22">
        <f>INDEX(NoSettings!$C$2:$AG$6843,MATCH($C24,NoSettings!$A$2:$A$6843,0),MATCH(AD$17,NoSettings!$C$1:$AG$1,0))</f>
        <v>1059</v>
      </c>
      <c r="AE24" s="22">
        <f>INDEX(NoSettings!$C$2:$AG$6843,MATCH($C24,NoSettings!$A$2:$A$6843,0),MATCH(AE$17,NoSettings!$C$1:$AG$1,0))</f>
        <v>1119</v>
      </c>
      <c r="AF24" s="22">
        <f>INDEX(NoSettings!$C$2:$AG$6843,MATCH($C24,NoSettings!$A$2:$A$6843,0),MATCH(AF$17,NoSettings!$C$1:$AG$1,0))</f>
        <v>1179</v>
      </c>
      <c r="AG24" s="22">
        <f>INDEX(NoSettings!$C$2:$AG$6843,MATCH($C24,NoSettings!$A$2:$A$6843,0),MATCH(AG$17,NoSettings!$C$1:$AG$1,0))</f>
        <v>1233</v>
      </c>
      <c r="AH24" s="22">
        <f>INDEX(NoSettings!$C$2:$AG$6843,MATCH($C24,NoSettings!$A$2:$A$6843,0),MATCH(AH$17,NoSettings!$C$1:$AG$1,0))</f>
        <v>1290</v>
      </c>
      <c r="AI24" s="22">
        <f>INDEX(NoSettings!$C$2:$AG$6843,MATCH($C24,NoSettings!$A$2:$A$6843,0),MATCH(AI$17,NoSettings!$C$1:$AG$1,0))</f>
        <v>1344</v>
      </c>
    </row>
    <row r="25" spans="3:35">
      <c r="C25" t="s">
        <v>5705</v>
      </c>
      <c r="E25" s="22">
        <f>INDEX(NoSettings!$C$2:$AG$6843,MATCH($C25,NoSettings!$A$2:$A$6843,0),MATCH(E$17,NoSettings!$C$1:$AG$1,0))</f>
        <v>58998</v>
      </c>
      <c r="F25" s="22">
        <f>INDEX(NoSettings!$C$2:$AG$6843,MATCH($C25,NoSettings!$A$2:$A$6843,0),MATCH(F$17,NoSettings!$C$1:$AG$1,0))</f>
        <v>60492</v>
      </c>
      <c r="G25" s="22">
        <f>INDEX(NoSettings!$C$2:$AG$6843,MATCH($C25,NoSettings!$A$2:$A$6843,0),MATCH(G$17,NoSettings!$C$1:$AG$1,0))</f>
        <v>61746</v>
      </c>
      <c r="H25" s="22">
        <f>INDEX(NoSettings!$C$2:$AG$6843,MATCH($C25,NoSettings!$A$2:$A$6843,0),MATCH(H$17,NoSettings!$C$1:$AG$1,0))</f>
        <v>63624</v>
      </c>
      <c r="I25" s="22">
        <f>INDEX(NoSettings!$C$2:$AG$6843,MATCH($C25,NoSettings!$A$2:$A$6843,0),MATCH(I$17,NoSettings!$C$1:$AG$1,0))</f>
        <v>65595</v>
      </c>
      <c r="J25" s="22">
        <f>INDEX(NoSettings!$C$2:$AG$6843,MATCH($C25,NoSettings!$A$2:$A$6843,0),MATCH(J$17,NoSettings!$C$1:$AG$1,0))</f>
        <v>67101</v>
      </c>
      <c r="K25" s="22">
        <f>INDEX(NoSettings!$C$2:$AG$6843,MATCH($C25,NoSettings!$A$2:$A$6843,0),MATCH(K$17,NoSettings!$C$1:$AG$1,0))</f>
        <v>69354</v>
      </c>
      <c r="L25" s="22">
        <f>INDEX(NoSettings!$C$2:$AG$6843,MATCH($C25,NoSettings!$A$2:$A$6843,0),MATCH(L$17,NoSettings!$C$1:$AG$1,0))</f>
        <v>71841</v>
      </c>
      <c r="M25" s="22">
        <f>INDEX(NoSettings!$C$2:$AG$6843,MATCH($C25,NoSettings!$A$2:$A$6843,0),MATCH(M$17,NoSettings!$C$1:$AG$1,0))</f>
        <v>74649</v>
      </c>
      <c r="N25" s="22">
        <f>INDEX(NoSettings!$C$2:$AG$6843,MATCH($C25,NoSettings!$A$2:$A$6843,0),MATCH(N$17,NoSettings!$C$1:$AG$1,0))</f>
        <v>77892</v>
      </c>
      <c r="O25" s="22">
        <f>INDEX(NoSettings!$C$2:$AG$6843,MATCH($C25,NoSettings!$A$2:$A$6843,0),MATCH(O$17,NoSettings!$C$1:$AG$1,0))</f>
        <v>81714</v>
      </c>
      <c r="P25" s="22">
        <f>INDEX(NoSettings!$C$2:$AG$6843,MATCH($C25,NoSettings!$A$2:$A$6843,0),MATCH(P$17,NoSettings!$C$1:$AG$1,0))</f>
        <v>86298</v>
      </c>
      <c r="Q25" s="22">
        <f>INDEX(NoSettings!$C$2:$AG$6843,MATCH($C25,NoSettings!$A$2:$A$6843,0),MATCH(Q$17,NoSettings!$C$1:$AG$1,0))</f>
        <v>91797</v>
      </c>
      <c r="R25" s="22">
        <f>INDEX(NoSettings!$C$2:$AG$6843,MATCH($C25,NoSettings!$A$2:$A$6843,0),MATCH(R$17,NoSettings!$C$1:$AG$1,0))</f>
        <v>98415</v>
      </c>
      <c r="S25" s="22">
        <f>INDEX(NoSettings!$C$2:$AG$6843,MATCH($C25,NoSettings!$A$2:$A$6843,0),MATCH(S$17,NoSettings!$C$1:$AG$1,0))</f>
        <v>106335</v>
      </c>
      <c r="T25" s="22">
        <f>INDEX(NoSettings!$C$2:$AG$6843,MATCH($C25,NoSettings!$A$2:$A$6843,0),MATCH(T$17,NoSettings!$C$1:$AG$1,0))</f>
        <v>116355</v>
      </c>
      <c r="U25" s="22">
        <f>INDEX(NoSettings!$C$2:$AG$6843,MATCH($C25,NoSettings!$A$2:$A$6843,0),MATCH(U$17,NoSettings!$C$1:$AG$1,0))</f>
        <v>127143</v>
      </c>
      <c r="V25" s="22">
        <f>INDEX(NoSettings!$C$2:$AG$6843,MATCH($C25,NoSettings!$A$2:$A$6843,0),MATCH(V$17,NoSettings!$C$1:$AG$1,0))</f>
        <v>140172</v>
      </c>
      <c r="W25" s="22">
        <f>INDEX(NoSettings!$C$2:$AG$6843,MATCH($C25,NoSettings!$A$2:$A$6843,0),MATCH(W$17,NoSettings!$C$1:$AG$1,0))</f>
        <v>154728</v>
      </c>
      <c r="X25" s="22">
        <f>INDEX(NoSettings!$C$2:$AG$6843,MATCH($C25,NoSettings!$A$2:$A$6843,0),MATCH(X$17,NoSettings!$C$1:$AG$1,0))</f>
        <v>169293</v>
      </c>
      <c r="Y25" s="22">
        <f>INDEX(NoSettings!$C$2:$AG$6843,MATCH($C25,NoSettings!$A$2:$A$6843,0),MATCH(Y$17,NoSettings!$C$1:$AG$1,0))</f>
        <v>185502</v>
      </c>
      <c r="Z25" s="22">
        <f>INDEX(NoSettings!$C$2:$AG$6843,MATCH($C25,NoSettings!$A$2:$A$6843,0),MATCH(Z$17,NoSettings!$C$1:$AG$1,0))</f>
        <v>201912</v>
      </c>
      <c r="AA25" s="22">
        <f>INDEX(NoSettings!$C$2:$AG$6843,MATCH($C25,NoSettings!$A$2:$A$6843,0),MATCH(AA$17,NoSettings!$C$1:$AG$1,0))</f>
        <v>218475</v>
      </c>
      <c r="AB25" s="22">
        <f>INDEX(NoSettings!$C$2:$AG$6843,MATCH($C25,NoSettings!$A$2:$A$6843,0),MATCH(AB$17,NoSettings!$C$1:$AG$1,0))</f>
        <v>234723</v>
      </c>
      <c r="AC25" s="22">
        <f>INDEX(NoSettings!$C$2:$AG$6843,MATCH($C25,NoSettings!$A$2:$A$6843,0),MATCH(AC$17,NoSettings!$C$1:$AG$1,0))</f>
        <v>250359</v>
      </c>
      <c r="AD25" s="22">
        <f>INDEX(NoSettings!$C$2:$AG$6843,MATCH($C25,NoSettings!$A$2:$A$6843,0),MATCH(AD$17,NoSettings!$C$1:$AG$1,0))</f>
        <v>266802</v>
      </c>
      <c r="AE25" s="22">
        <f>INDEX(NoSettings!$C$2:$AG$6843,MATCH($C25,NoSettings!$A$2:$A$6843,0),MATCH(AE$17,NoSettings!$C$1:$AG$1,0))</f>
        <v>281211</v>
      </c>
      <c r="AF25" s="22">
        <f>INDEX(NoSettings!$C$2:$AG$6843,MATCH($C25,NoSettings!$A$2:$A$6843,0),MATCH(AF$17,NoSettings!$C$1:$AG$1,0))</f>
        <v>296385</v>
      </c>
      <c r="AG25" s="22">
        <f>INDEX(NoSettings!$C$2:$AG$6843,MATCH($C25,NoSettings!$A$2:$A$6843,0),MATCH(AG$17,NoSettings!$C$1:$AG$1,0))</f>
        <v>309387</v>
      </c>
      <c r="AH25" s="22">
        <f>INDEX(NoSettings!$C$2:$AG$6843,MATCH($C25,NoSettings!$A$2:$A$6843,0),MATCH(AH$17,NoSettings!$C$1:$AG$1,0))</f>
        <v>323400</v>
      </c>
      <c r="AI25" s="22">
        <f>INDEX(NoSettings!$C$2:$AG$6843,MATCH($C25,NoSettings!$A$2:$A$6843,0),MATCH(AI$17,NoSettings!$C$1:$AG$1,0))</f>
        <v>336681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12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51</v>
      </c>
      <c r="M27" s="22">
        <f>INDEX(NoSettings!$C$2:$AG$6843,MATCH($C27,NoSettings!$A$2:$A$6843,0),MATCH(M$17,NoSettings!$C$1:$AG$1,0))</f>
        <v>72</v>
      </c>
      <c r="N27" s="22">
        <f>INDEX(NoSettings!$C$2:$AG$6843,MATCH($C27,NoSettings!$A$2:$A$6843,0),MATCH(N$17,NoSettings!$C$1:$AG$1,0))</f>
        <v>99</v>
      </c>
      <c r="O27" s="22">
        <f>INDEX(NoSettings!$C$2:$AG$6843,MATCH($C27,NoSettings!$A$2:$A$6843,0),MATCH(O$17,NoSettings!$C$1:$AG$1,0))</f>
        <v>141</v>
      </c>
      <c r="P27" s="22">
        <f>INDEX(NoSettings!$C$2:$AG$6843,MATCH($C27,NoSettings!$A$2:$A$6843,0),MATCH(P$17,NoSettings!$C$1:$AG$1,0))</f>
        <v>195</v>
      </c>
      <c r="Q27" s="22">
        <f>INDEX(NoSettings!$C$2:$AG$6843,MATCH($C27,NoSettings!$A$2:$A$6843,0),MATCH(Q$17,NoSettings!$C$1:$AG$1,0))</f>
        <v>267</v>
      </c>
      <c r="R27" s="22">
        <f>INDEX(NoSettings!$C$2:$AG$6843,MATCH($C27,NoSettings!$A$2:$A$6843,0),MATCH(R$17,NoSettings!$C$1:$AG$1,0))</f>
        <v>360</v>
      </c>
      <c r="S27" s="22">
        <f>INDEX(NoSettings!$C$2:$AG$6843,MATCH($C27,NoSettings!$A$2:$A$6843,0),MATCH(S$17,NoSettings!$C$1:$AG$1,0))</f>
        <v>483</v>
      </c>
      <c r="T27" s="22">
        <f>INDEX(NoSettings!$C$2:$AG$6843,MATCH($C27,NoSettings!$A$2:$A$6843,0),MATCH(T$17,NoSettings!$C$1:$AG$1,0))</f>
        <v>639</v>
      </c>
      <c r="U27" s="22">
        <f>INDEX(NoSettings!$C$2:$AG$6843,MATCH($C27,NoSettings!$A$2:$A$6843,0),MATCH(U$17,NoSettings!$C$1:$AG$1,0))</f>
        <v>825</v>
      </c>
      <c r="V27" s="22">
        <f>INDEX(NoSettings!$C$2:$AG$6843,MATCH($C27,NoSettings!$A$2:$A$6843,0),MATCH(V$17,NoSettings!$C$1:$AG$1,0))</f>
        <v>1050</v>
      </c>
      <c r="W27" s="22">
        <f>INDEX(NoSettings!$C$2:$AG$6843,MATCH($C27,NoSettings!$A$2:$A$6843,0),MATCH(W$17,NoSettings!$C$1:$AG$1,0))</f>
        <v>1308</v>
      </c>
      <c r="X27" s="22">
        <f>INDEX(NoSettings!$C$2:$AG$6843,MATCH($C27,NoSettings!$A$2:$A$6843,0),MATCH(X$17,NoSettings!$C$1:$AG$1,0))</f>
        <v>1584</v>
      </c>
      <c r="Y27" s="22">
        <f>INDEX(NoSettings!$C$2:$AG$6843,MATCH($C27,NoSettings!$A$2:$A$6843,0),MATCH(Y$17,NoSettings!$C$1:$AG$1,0))</f>
        <v>1890</v>
      </c>
      <c r="Z27" s="22">
        <f>INDEX(NoSettings!$C$2:$AG$6843,MATCH($C27,NoSettings!$A$2:$A$6843,0),MATCH(Z$17,NoSettings!$C$1:$AG$1,0))</f>
        <v>2211</v>
      </c>
      <c r="AA27" s="22">
        <f>INDEX(NoSettings!$C$2:$AG$6843,MATCH($C27,NoSettings!$A$2:$A$6843,0),MATCH(AA$17,NoSettings!$C$1:$AG$1,0))</f>
        <v>2535</v>
      </c>
      <c r="AB27" s="22">
        <f>INDEX(NoSettings!$C$2:$AG$6843,MATCH($C27,NoSettings!$A$2:$A$6843,0),MATCH(AB$17,NoSettings!$C$1:$AG$1,0))</f>
        <v>2859</v>
      </c>
      <c r="AC27" s="22">
        <f>INDEX(NoSettings!$C$2:$AG$6843,MATCH($C27,NoSettings!$A$2:$A$6843,0),MATCH(AC$17,NoSettings!$C$1:$AG$1,0))</f>
        <v>3180</v>
      </c>
      <c r="AD27" s="22">
        <f>INDEX(NoSettings!$C$2:$AG$6843,MATCH($C27,NoSettings!$A$2:$A$6843,0),MATCH(AD$17,NoSettings!$C$1:$AG$1,0))</f>
        <v>3510</v>
      </c>
      <c r="AE27" s="22">
        <f>INDEX(NoSettings!$C$2:$AG$6843,MATCH($C27,NoSettings!$A$2:$A$6843,0),MATCH(AE$17,NoSettings!$C$1:$AG$1,0))</f>
        <v>3816</v>
      </c>
      <c r="AF27" s="22">
        <f>INDEX(NoSettings!$C$2:$AG$6843,MATCH($C27,NoSettings!$A$2:$A$6843,0),MATCH(AF$17,NoSettings!$C$1:$AG$1,0))</f>
        <v>4128</v>
      </c>
      <c r="AG27" s="22">
        <f>INDEX(NoSettings!$C$2:$AG$6843,MATCH($C27,NoSettings!$A$2:$A$6843,0),MATCH(AG$17,NoSettings!$C$1:$AG$1,0))</f>
        <v>4413</v>
      </c>
      <c r="AH27" s="22">
        <f>INDEX(NoSettings!$C$2:$AG$6843,MATCH($C27,NoSettings!$A$2:$A$6843,0),MATCH(AH$17,NoSettings!$C$1:$AG$1,0))</f>
        <v>4710</v>
      </c>
      <c r="AI27" s="22">
        <f>INDEX(NoSettings!$C$2:$AG$6843,MATCH($C27,NoSettings!$A$2:$A$6843,0),MATCH(AI$17,NoSettings!$C$1:$AG$1,0))</f>
        <v>5001</v>
      </c>
    </row>
    <row r="28" spans="3:35">
      <c r="C28" t="s">
        <v>5698</v>
      </c>
      <c r="E28" s="22">
        <f>INDEX(NoSettings!$C$2:$AG$6843,MATCH($C28,NoSettings!$A$2:$A$6843,0),MATCH(E$17,NoSettings!$C$1:$AG$1,0))</f>
        <v>25</v>
      </c>
      <c r="F28" s="22">
        <f>INDEX(NoSettings!$C$2:$AG$6843,MATCH($C28,NoSettings!$A$2:$A$6843,0),MATCH(F$17,NoSettings!$C$1:$AG$1,0))</f>
        <v>23</v>
      </c>
      <c r="G28" s="22">
        <f>INDEX(NoSettings!$C$2:$AG$6843,MATCH($C28,NoSettings!$A$2:$A$6843,0),MATCH(G$17,NoSettings!$C$1:$AG$1,0))</f>
        <v>37</v>
      </c>
      <c r="H28" s="22">
        <f>INDEX(NoSettings!$C$2:$AG$6843,MATCH($C28,NoSettings!$A$2:$A$6843,0),MATCH(H$17,NoSettings!$C$1:$AG$1,0))</f>
        <v>51</v>
      </c>
      <c r="I28" s="22">
        <f>INDEX(NoSettings!$C$2:$AG$6843,MATCH($C28,NoSettings!$A$2:$A$6843,0),MATCH(I$17,NoSettings!$C$1:$AG$1,0))</f>
        <v>65</v>
      </c>
      <c r="J28" s="22">
        <f>INDEX(NoSettings!$C$2:$AG$6843,MATCH($C28,NoSettings!$A$2:$A$6843,0),MATCH(J$17,NoSettings!$C$1:$AG$1,0))</f>
        <v>68</v>
      </c>
      <c r="K28" s="22">
        <f>INDEX(NoSettings!$C$2:$AG$6843,MATCH($C28,NoSettings!$A$2:$A$6843,0),MATCH(K$17,NoSettings!$C$1:$AG$1,0))</f>
        <v>71</v>
      </c>
      <c r="L28" s="22">
        <f>INDEX(NoSettings!$C$2:$AG$6843,MATCH($C28,NoSettings!$A$2:$A$6843,0),MATCH(L$17,NoSettings!$C$1:$AG$1,0))</f>
        <v>74</v>
      </c>
      <c r="M28" s="22">
        <f>INDEX(NoSettings!$C$2:$AG$6843,MATCH($C28,NoSettings!$A$2:$A$6843,0),MATCH(M$17,NoSettings!$C$1:$AG$1,0))</f>
        <v>77</v>
      </c>
      <c r="N28" s="22">
        <f>INDEX(NoSettings!$C$2:$AG$6843,MATCH($C28,NoSettings!$A$2:$A$6843,0),MATCH(N$17,NoSettings!$C$1:$AG$1,0))</f>
        <v>80</v>
      </c>
      <c r="O28" s="22">
        <f>INDEX(NoSettings!$C$2:$AG$6843,MATCH($C28,NoSettings!$A$2:$A$6843,0),MATCH(O$17,NoSettings!$C$1:$AG$1,0))</f>
        <v>84</v>
      </c>
      <c r="P28" s="22">
        <f>INDEX(NoSettings!$C$2:$AG$6843,MATCH($C28,NoSettings!$A$2:$A$6843,0),MATCH(P$17,NoSettings!$C$1:$AG$1,0))</f>
        <v>87</v>
      </c>
      <c r="Q28" s="22">
        <f>INDEX(NoSettings!$C$2:$AG$6843,MATCH($C28,NoSettings!$A$2:$A$6843,0),MATCH(Q$17,NoSettings!$C$1:$AG$1,0))</f>
        <v>91</v>
      </c>
      <c r="R28" s="22">
        <f>INDEX(NoSettings!$C$2:$AG$6843,MATCH($C28,NoSettings!$A$2:$A$6843,0),MATCH(R$17,NoSettings!$C$1:$AG$1,0))</f>
        <v>95</v>
      </c>
      <c r="S28" s="22">
        <f>INDEX(NoSettings!$C$2:$AG$6843,MATCH($C28,NoSettings!$A$2:$A$6843,0),MATCH(S$17,NoSettings!$C$1:$AG$1,0))</f>
        <v>99</v>
      </c>
      <c r="T28" s="22">
        <f>INDEX(NoSettings!$C$2:$AG$6843,MATCH($C28,NoSettings!$A$2:$A$6843,0),MATCH(T$17,NoSettings!$C$1:$AG$1,0))</f>
        <v>103</v>
      </c>
      <c r="U28" s="22">
        <f>INDEX(NoSettings!$C$2:$AG$6843,MATCH($C28,NoSettings!$A$2:$A$6843,0),MATCH(U$17,NoSettings!$C$1:$AG$1,0))</f>
        <v>107</v>
      </c>
      <c r="V28" s="22">
        <f>INDEX(NoSettings!$C$2:$AG$6843,MATCH($C28,NoSettings!$A$2:$A$6843,0),MATCH(V$17,NoSettings!$C$1:$AG$1,0))</f>
        <v>112</v>
      </c>
      <c r="W28" s="22">
        <f>INDEX(NoSettings!$C$2:$AG$6843,MATCH($C28,NoSettings!$A$2:$A$6843,0),MATCH(W$17,NoSettings!$C$1:$AG$1,0))</f>
        <v>117</v>
      </c>
      <c r="X28" s="22">
        <f>INDEX(NoSettings!$C$2:$AG$6843,MATCH($C28,NoSettings!$A$2:$A$6843,0),MATCH(X$17,NoSettings!$C$1:$AG$1,0))</f>
        <v>121</v>
      </c>
      <c r="Y28" s="22">
        <f>INDEX(NoSettings!$C$2:$AG$6843,MATCH($C28,NoSettings!$A$2:$A$6843,0),MATCH(Y$17,NoSettings!$C$1:$AG$1,0))</f>
        <v>126</v>
      </c>
      <c r="Z28" s="22">
        <f>INDEX(NoSettings!$C$2:$AG$6843,MATCH($C28,NoSettings!$A$2:$A$6843,0),MATCH(Z$17,NoSettings!$C$1:$AG$1,0))</f>
        <v>132</v>
      </c>
      <c r="AA28" s="22">
        <f>INDEX(NoSettings!$C$2:$AG$6843,MATCH($C28,NoSettings!$A$2:$A$6843,0),MATCH(AA$17,NoSettings!$C$1:$AG$1,0))</f>
        <v>138</v>
      </c>
      <c r="AB28" s="22">
        <f>INDEX(NoSettings!$C$2:$AG$6843,MATCH($C28,NoSettings!$A$2:$A$6843,0),MATCH(AB$17,NoSettings!$C$1:$AG$1,0))</f>
        <v>144</v>
      </c>
      <c r="AC28" s="22">
        <f>INDEX(NoSettings!$C$2:$AG$6843,MATCH($C28,NoSettings!$A$2:$A$6843,0),MATCH(AC$17,NoSettings!$C$1:$AG$1,0))</f>
        <v>149</v>
      </c>
      <c r="AD28" s="22">
        <f>INDEX(NoSettings!$C$2:$AG$6843,MATCH($C28,NoSettings!$A$2:$A$6843,0),MATCH(AD$17,NoSettings!$C$1:$AG$1,0))</f>
        <v>155</v>
      </c>
      <c r="AE28" s="22">
        <f>INDEX(NoSettings!$C$2:$AG$6843,MATCH($C28,NoSettings!$A$2:$A$6843,0),MATCH(AE$17,NoSettings!$C$1:$AG$1,0))</f>
        <v>162</v>
      </c>
      <c r="AF28" s="22">
        <f>INDEX(NoSettings!$C$2:$AG$6843,MATCH($C28,NoSettings!$A$2:$A$6843,0),MATCH(AF$17,NoSettings!$C$1:$AG$1,0))</f>
        <v>169</v>
      </c>
      <c r="AG28" s="22">
        <f>INDEX(NoSettings!$C$2:$AG$6843,MATCH($C28,NoSettings!$A$2:$A$6843,0),MATCH(AG$17,NoSettings!$C$1:$AG$1,0))</f>
        <v>176</v>
      </c>
      <c r="AH28" s="22">
        <f>INDEX(NoSettings!$C$2:$AG$6843,MATCH($C28,NoSettings!$A$2:$A$6843,0),MATCH(AH$17,NoSettings!$C$1:$AG$1,0))</f>
        <v>176</v>
      </c>
      <c r="AI28" s="22">
        <f>INDEX(NoSettings!$C$2:$AG$6843,MATCH($C28,NoSettings!$A$2:$A$6843,0),MATCH(AI$17,NoSettings!$C$1:$AG$1,0))</f>
        <v>176</v>
      </c>
    </row>
    <row r="29" spans="3:35">
      <c r="C29" t="s">
        <v>5691</v>
      </c>
      <c r="E29" s="22">
        <f>INDEX(NoSettings!$C$2:$AG$6843,MATCH($C29,NoSettings!$A$2:$A$6843,0),MATCH(E$17,NoSettings!$C$1:$AG$1,0))</f>
        <v>2</v>
      </c>
      <c r="F29" s="22">
        <f>INDEX(NoSettings!$C$2:$AG$6843,MATCH($C29,NoSettings!$A$2:$A$6843,0),MATCH(F$17,NoSettings!$C$1:$AG$1,0))</f>
        <v>2</v>
      </c>
      <c r="G29" s="22">
        <f>INDEX(NoSettings!$C$2:$AG$6843,MATCH($C29,NoSettings!$A$2:$A$6843,0),MATCH(G$17,NoSettings!$C$1:$AG$1,0))</f>
        <v>2</v>
      </c>
      <c r="H29" s="22">
        <f>INDEX(NoSettings!$C$2:$AG$6843,MATCH($C29,NoSettings!$A$2:$A$6843,0),MATCH(H$17,NoSettings!$C$1:$AG$1,0))</f>
        <v>2</v>
      </c>
      <c r="I29" s="22">
        <f>INDEX(NoSettings!$C$2:$AG$6843,MATCH($C29,NoSettings!$A$2:$A$6843,0),MATCH(I$17,NoSettings!$C$1:$AG$1,0))</f>
        <v>2</v>
      </c>
      <c r="J29" s="22">
        <f>INDEX(NoSettings!$C$2:$AG$6843,MATCH($C29,NoSettings!$A$2:$A$6843,0),MATCH(J$17,NoSettings!$C$1:$AG$1,0))</f>
        <v>2</v>
      </c>
      <c r="K29" s="22">
        <f>INDEX(NoSettings!$C$2:$AG$6843,MATCH($C29,NoSettings!$A$2:$A$6843,0),MATCH(K$17,NoSettings!$C$1:$AG$1,0))</f>
        <v>2</v>
      </c>
      <c r="L29" s="22">
        <f>INDEX(NoSettings!$C$2:$AG$6843,MATCH($C29,NoSettings!$A$2:$A$6843,0),MATCH(L$17,NoSettings!$C$1:$AG$1,0))</f>
        <v>2</v>
      </c>
      <c r="M29" s="22">
        <f>INDEX(NoSettings!$C$2:$AG$6843,MATCH($C29,NoSettings!$A$2:$A$6843,0),MATCH(M$17,NoSettings!$C$1:$AG$1,0))</f>
        <v>3</v>
      </c>
      <c r="N29" s="22">
        <f>INDEX(NoSettings!$C$2:$AG$6843,MATCH($C29,NoSettings!$A$2:$A$6843,0),MATCH(N$17,NoSettings!$C$1:$AG$1,0))</f>
        <v>3</v>
      </c>
      <c r="O29" s="22">
        <f>INDEX(NoSettings!$C$2:$AG$6843,MATCH($C29,NoSettings!$A$2:$A$6843,0),MATCH(O$17,NoSettings!$C$1:$AG$1,0))</f>
        <v>3</v>
      </c>
      <c r="P29" s="22">
        <f>INDEX(NoSettings!$C$2:$AG$6843,MATCH($C29,NoSettings!$A$2:$A$6843,0),MATCH(P$17,NoSettings!$C$1:$AG$1,0))</f>
        <v>3</v>
      </c>
      <c r="Q29" s="22">
        <f>INDEX(NoSettings!$C$2:$AG$6843,MATCH($C29,NoSettings!$A$2:$A$6843,0),MATCH(Q$17,NoSettings!$C$1:$AG$1,0))</f>
        <v>3</v>
      </c>
      <c r="R29" s="22">
        <f>INDEX(NoSettings!$C$2:$AG$6843,MATCH($C29,NoSettings!$A$2:$A$6843,0),MATCH(R$17,NoSettings!$C$1:$AG$1,0))</f>
        <v>3</v>
      </c>
      <c r="S29" s="22">
        <f>INDEX(NoSettings!$C$2:$AG$6843,MATCH($C29,NoSettings!$A$2:$A$6843,0),MATCH(S$17,NoSettings!$C$1:$AG$1,0))</f>
        <v>3</v>
      </c>
      <c r="T29" s="22">
        <f>INDEX(NoSettings!$C$2:$AG$6843,MATCH($C29,NoSettings!$A$2:$A$6843,0),MATCH(T$17,NoSettings!$C$1:$AG$1,0))</f>
        <v>3</v>
      </c>
      <c r="U29" s="22">
        <f>INDEX(NoSettings!$C$2:$AG$6843,MATCH($C29,NoSettings!$A$2:$A$6843,0),MATCH(U$17,NoSettings!$C$1:$AG$1,0))</f>
        <v>3</v>
      </c>
      <c r="V29" s="22">
        <f>INDEX(NoSettings!$C$2:$AG$6843,MATCH($C29,NoSettings!$A$2:$A$6843,0),MATCH(V$17,NoSettings!$C$1:$AG$1,0))</f>
        <v>3</v>
      </c>
      <c r="W29" s="22">
        <f>INDEX(NoSettings!$C$2:$AG$6843,MATCH($C29,NoSettings!$A$2:$A$6843,0),MATCH(W$17,NoSettings!$C$1:$AG$1,0))</f>
        <v>4</v>
      </c>
      <c r="X29" s="22">
        <f>INDEX(NoSettings!$C$2:$AG$6843,MATCH($C29,NoSettings!$A$2:$A$6843,0),MATCH(X$17,NoSettings!$C$1:$AG$1,0))</f>
        <v>4</v>
      </c>
      <c r="Y29" s="22">
        <f>INDEX(NoSettings!$C$2:$AG$6843,MATCH($C29,NoSettings!$A$2:$A$6843,0),MATCH(Y$17,NoSettings!$C$1:$AG$1,0))</f>
        <v>4</v>
      </c>
      <c r="Z29" s="22">
        <f>INDEX(NoSettings!$C$2:$AG$6843,MATCH($C29,NoSettings!$A$2:$A$6843,0),MATCH(Z$17,NoSettings!$C$1:$AG$1,0))</f>
        <v>4</v>
      </c>
      <c r="AA29" s="22">
        <f>INDEX(NoSettings!$C$2:$AG$6843,MATCH($C29,NoSettings!$A$2:$A$6843,0),MATCH(AA$17,NoSettings!$C$1:$AG$1,0))</f>
        <v>4</v>
      </c>
      <c r="AB29" s="22">
        <f>INDEX(NoSettings!$C$2:$AG$6843,MATCH($C29,NoSettings!$A$2:$A$6843,0),MATCH(AB$17,NoSettings!$C$1:$AG$1,0))</f>
        <v>4</v>
      </c>
      <c r="AC29" s="22">
        <f>INDEX(NoSettings!$C$2:$AG$6843,MATCH($C29,NoSettings!$A$2:$A$6843,0),MATCH(AC$17,NoSettings!$C$1:$AG$1,0))</f>
        <v>4</v>
      </c>
      <c r="AD29" s="22">
        <f>INDEX(NoSettings!$C$2:$AG$6843,MATCH($C29,NoSettings!$A$2:$A$6843,0),MATCH(AD$17,NoSettings!$C$1:$AG$1,0))</f>
        <v>4</v>
      </c>
      <c r="AE29" s="22">
        <f>INDEX(NoSettings!$C$2:$AG$6843,MATCH($C29,NoSettings!$A$2:$A$6843,0),MATCH(AE$17,NoSettings!$C$1:$AG$1,0))</f>
        <v>5</v>
      </c>
      <c r="AF29" s="22">
        <f>INDEX(NoSettings!$C$2:$AG$6843,MATCH($C29,NoSettings!$A$2:$A$6843,0),MATCH(AF$17,NoSettings!$C$1:$AG$1,0))</f>
        <v>5</v>
      </c>
      <c r="AG29" s="22">
        <f>INDEX(NoSettings!$C$2:$AG$6843,MATCH($C29,NoSettings!$A$2:$A$6843,0),MATCH(AG$17,NoSettings!$C$1:$AG$1,0))</f>
        <v>5</v>
      </c>
      <c r="AH29" s="22">
        <f>INDEX(NoSettings!$C$2:$AG$6843,MATCH($C29,NoSettings!$A$2:$A$6843,0),MATCH(AH$17,NoSettings!$C$1:$AG$1,0))</f>
        <v>5</v>
      </c>
      <c r="AI29" s="22">
        <f>INDEX(NoSettings!$C$2:$AG$6843,MATCH($C29,NoSettings!$A$2:$A$6843,0),MATCH(AI$17,NoSettings!$C$1:$AG$1,0))</f>
        <v>5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18</v>
      </c>
      <c r="H30" s="22">
        <f>INDEX(NoSettings!$C$2:$AG$6843,MATCH($C30,NoSettings!$A$2:$A$6843,0),MATCH(H$17,NoSettings!$C$1:$AG$1,0))</f>
        <v>19</v>
      </c>
      <c r="I30" s="22">
        <f>INDEX(NoSettings!$C$2:$AG$6843,MATCH($C30,NoSettings!$A$2:$A$6843,0),MATCH(I$17,NoSettings!$C$1:$AG$1,0))</f>
        <v>20</v>
      </c>
      <c r="J30" s="22">
        <f>INDEX(NoSettings!$C$2:$AG$6843,MATCH($C30,NoSettings!$A$2:$A$6843,0),MATCH(J$17,NoSettings!$C$1:$AG$1,0))</f>
        <v>21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27</v>
      </c>
      <c r="Q30" s="22">
        <f>INDEX(NoSettings!$C$2:$AG$6843,MATCH($C30,NoSettings!$A$2:$A$6843,0),MATCH(Q$17,NoSettings!$C$1:$AG$1,0))</f>
        <v>28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33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36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39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42</v>
      </c>
      <c r="AB30" s="22">
        <f>INDEX(NoSettings!$C$2:$AG$6843,MATCH($C30,NoSettings!$A$2:$A$6843,0),MATCH(AB$17,NoSettings!$C$1:$AG$1,0))</f>
        <v>44</v>
      </c>
      <c r="AC30" s="22">
        <f>INDEX(NoSettings!$C$2:$AG$6843,MATCH($C30,NoSettings!$A$2:$A$6843,0),MATCH(AC$17,NoSettings!$C$1:$AG$1,0))</f>
        <v>46</v>
      </c>
      <c r="AD30" s="22">
        <f>INDEX(NoSettings!$C$2:$AG$6843,MATCH($C30,NoSettings!$A$2:$A$6843,0),MATCH(AD$17,NoSettings!$C$1:$AG$1,0))</f>
        <v>48</v>
      </c>
      <c r="AE30" s="22">
        <f>INDEX(NoSettings!$C$2:$AG$6843,MATCH($C30,NoSettings!$A$2:$A$6843,0),MATCH(AE$17,NoSettings!$C$1:$AG$1,0))</f>
        <v>50</v>
      </c>
      <c r="AF30" s="22">
        <f>INDEX(NoSettings!$C$2:$AG$6843,MATCH($C30,NoSettings!$A$2:$A$6843,0),MATCH(AF$17,NoSettings!$C$1:$AG$1,0))</f>
        <v>52</v>
      </c>
      <c r="AG30" s="22">
        <f>INDEX(NoSettings!$C$2:$AG$6843,MATCH($C30,NoSettings!$A$2:$A$6843,0),MATCH(AG$17,NoSettings!$C$1:$AG$1,0))</f>
        <v>54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59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13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15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21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25</v>
      </c>
      <c r="Z31" s="22">
        <f>INDEX(NoSettings!$C$2:$AG$6843,MATCH($C31,NoSettings!$A$2:$A$6843,0),MATCH(Z$17,NoSettings!$C$1:$AG$1,0))</f>
        <v>26</v>
      </c>
      <c r="AA31" s="22">
        <f>INDEX(NoSettings!$C$2:$AG$6843,MATCH($C31,NoSettings!$A$2:$A$6843,0),MATCH(AA$17,NoSettings!$C$1:$AG$1,0))</f>
        <v>27</v>
      </c>
      <c r="AB31" s="22">
        <f>INDEX(NoSettings!$C$2:$AG$6843,MATCH($C31,NoSettings!$A$2:$A$6843,0),MATCH(AB$17,NoSettings!$C$1:$AG$1,0))</f>
        <v>28</v>
      </c>
      <c r="AC31" s="22">
        <f>INDEX(NoSettings!$C$2:$AG$6843,MATCH($C31,NoSettings!$A$2:$A$6843,0),MATCH(AC$17,NoSettings!$C$1:$AG$1,0))</f>
        <v>29</v>
      </c>
      <c r="AD31" s="22">
        <f>INDEX(NoSettings!$C$2:$AG$6843,MATCH($C31,NoSettings!$A$2:$A$6843,0),MATCH(AD$17,NoSettings!$C$1:$AG$1,0))</f>
        <v>30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35</v>
      </c>
      <c r="AI31" s="22">
        <f>INDEX(NoSettings!$C$2:$AG$6843,MATCH($C31,NoSettings!$A$2:$A$6843,0),MATCH(AI$17,NoSettings!$C$1:$AG$1,0))</f>
        <v>36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2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1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33</v>
      </c>
      <c r="F34" s="22">
        <f>INDEX(NoSettings!$C$2:$AG$6843,MATCH($C34,NoSettings!$A$2:$A$6843,0),MATCH(F$17,NoSettings!$C$1:$AG$1,0))</f>
        <v>33</v>
      </c>
      <c r="G34" s="22">
        <f>INDEX(NoSettings!$C$2:$AG$6843,MATCH($C34,NoSettings!$A$2:$A$6843,0),MATCH(G$17,NoSettings!$C$1:$AG$1,0))</f>
        <v>33</v>
      </c>
      <c r="H34" s="22">
        <f>INDEX(NoSettings!$C$2:$AG$6843,MATCH($C34,NoSettings!$A$2:$A$6843,0),MATCH(H$17,NoSettings!$C$1:$AG$1,0))</f>
        <v>32</v>
      </c>
      <c r="I34" s="22">
        <f>INDEX(NoSettings!$C$2:$AG$6843,MATCH($C34,NoSettings!$A$2:$A$6843,0),MATCH(I$17,NoSettings!$C$1:$AG$1,0))</f>
        <v>32</v>
      </c>
      <c r="J34" s="22">
        <f>INDEX(NoSettings!$C$2:$AG$6843,MATCH($C34,NoSettings!$A$2:$A$6843,0),MATCH(J$17,NoSettings!$C$1:$AG$1,0))</f>
        <v>32</v>
      </c>
      <c r="K34" s="22">
        <f>INDEX(NoSettings!$C$2:$AG$6843,MATCH($C34,NoSettings!$A$2:$A$6843,0),MATCH(K$17,NoSettings!$C$1:$AG$1,0))</f>
        <v>31</v>
      </c>
      <c r="L34" s="22">
        <f>INDEX(NoSettings!$C$2:$AG$6843,MATCH($C34,NoSettings!$A$2:$A$6843,0),MATCH(L$17,NoSettings!$C$1:$AG$1,0))</f>
        <v>31</v>
      </c>
      <c r="M34" s="22">
        <f>INDEX(NoSettings!$C$2:$AG$6843,MATCH($C34,NoSettings!$A$2:$A$6843,0),MATCH(M$17,NoSettings!$C$1:$AG$1,0))</f>
        <v>30</v>
      </c>
      <c r="N34" s="22">
        <f>INDEX(NoSettings!$C$2:$AG$6843,MATCH($C34,NoSettings!$A$2:$A$6843,0),MATCH(N$17,NoSettings!$C$1:$AG$1,0))</f>
        <v>30</v>
      </c>
      <c r="O34" s="22">
        <f>INDEX(NoSettings!$C$2:$AG$6843,MATCH($C34,NoSettings!$A$2:$A$6843,0),MATCH(O$17,NoSettings!$C$1:$AG$1,0))</f>
        <v>30</v>
      </c>
      <c r="P34" s="22">
        <f>INDEX(NoSettings!$C$2:$AG$6843,MATCH($C34,NoSettings!$A$2:$A$6843,0),MATCH(P$17,NoSettings!$C$1:$AG$1,0))</f>
        <v>29</v>
      </c>
      <c r="Q34" s="22">
        <f>INDEX(NoSettings!$C$2:$AG$6843,MATCH($C34,NoSettings!$A$2:$A$6843,0),MATCH(Q$17,NoSettings!$C$1:$AG$1,0))</f>
        <v>29</v>
      </c>
      <c r="R34" s="22">
        <f>INDEX(NoSettings!$C$2:$AG$6843,MATCH($C34,NoSettings!$A$2:$A$6843,0),MATCH(R$17,NoSettings!$C$1:$AG$1,0))</f>
        <v>29</v>
      </c>
      <c r="S34" s="22">
        <f>INDEX(NoSettings!$C$2:$AG$6843,MATCH($C34,NoSettings!$A$2:$A$6843,0),MATCH(S$17,NoSettings!$C$1:$AG$1,0))</f>
        <v>28</v>
      </c>
      <c r="T34" s="22">
        <f>INDEX(NoSettings!$C$2:$AG$6843,MATCH($C34,NoSettings!$A$2:$A$6843,0),MATCH(T$17,NoSettings!$C$1:$AG$1,0))</f>
        <v>28</v>
      </c>
      <c r="U34" s="22">
        <f>INDEX(NoSettings!$C$2:$AG$6843,MATCH($C34,NoSettings!$A$2:$A$6843,0),MATCH(U$17,NoSettings!$C$1:$AG$1,0))</f>
        <v>28</v>
      </c>
      <c r="V34" s="22">
        <f>INDEX(NoSettings!$C$2:$AG$6843,MATCH($C34,NoSettings!$A$2:$A$6843,0),MATCH(V$17,NoSettings!$C$1:$AG$1,0))</f>
        <v>27</v>
      </c>
      <c r="W34" s="22">
        <f>INDEX(NoSettings!$C$2:$AG$6843,MATCH($C34,NoSettings!$A$2:$A$6843,0),MATCH(W$17,NoSettings!$C$1:$AG$1,0))</f>
        <v>27</v>
      </c>
      <c r="X34" s="22">
        <f>INDEX(NoSettings!$C$2:$AG$6843,MATCH($C34,NoSettings!$A$2:$A$6843,0),MATCH(X$17,NoSettings!$C$1:$AG$1,0))</f>
        <v>27</v>
      </c>
      <c r="Y34" s="22">
        <f>INDEX(NoSettings!$C$2:$AG$6843,MATCH($C34,NoSettings!$A$2:$A$6843,0),MATCH(Y$17,NoSettings!$C$1:$AG$1,0))</f>
        <v>26</v>
      </c>
      <c r="Z34" s="22">
        <f>INDEX(NoSettings!$C$2:$AG$6843,MATCH($C34,NoSettings!$A$2:$A$6843,0),MATCH(Z$17,NoSettings!$C$1:$AG$1,0))</f>
        <v>26</v>
      </c>
      <c r="AA34" s="22">
        <f>INDEX(NoSettings!$C$2:$AG$6843,MATCH($C34,NoSettings!$A$2:$A$6843,0),MATCH(AA$17,NoSettings!$C$1:$AG$1,0))</f>
        <v>26</v>
      </c>
      <c r="AB34" s="22">
        <f>INDEX(NoSettings!$C$2:$AG$6843,MATCH($C34,NoSettings!$A$2:$A$6843,0),MATCH(AB$17,NoSettings!$C$1:$AG$1,0))</f>
        <v>26</v>
      </c>
      <c r="AC34" s="22">
        <f>INDEX(NoSettings!$C$2:$AG$6843,MATCH($C34,NoSettings!$A$2:$A$6843,0),MATCH(AC$17,NoSettings!$C$1:$AG$1,0))</f>
        <v>25</v>
      </c>
      <c r="AD34" s="22">
        <f>INDEX(NoSettings!$C$2:$AG$6843,MATCH($C34,NoSettings!$A$2:$A$6843,0),MATCH(AD$17,NoSettings!$C$1:$AG$1,0))</f>
        <v>25</v>
      </c>
      <c r="AE34" s="22">
        <f>INDEX(NoSettings!$C$2:$AG$6843,MATCH($C34,NoSettings!$A$2:$A$6843,0),MATCH(AE$17,NoSettings!$C$1:$AG$1,0))</f>
        <v>25</v>
      </c>
      <c r="AF34" s="22">
        <f>INDEX(NoSettings!$C$2:$AG$6843,MATCH($C34,NoSettings!$A$2:$A$6843,0),MATCH(AF$17,NoSettings!$C$1:$AG$1,0))</f>
        <v>24</v>
      </c>
      <c r="AG34" s="22">
        <f>INDEX(NoSettings!$C$2:$AG$6843,MATCH($C34,NoSettings!$A$2:$A$6843,0),MATCH(AG$17,NoSettings!$C$1:$AG$1,0))</f>
        <v>24</v>
      </c>
      <c r="AH34" s="22">
        <f>INDEX(NoSettings!$C$2:$AG$6843,MATCH($C34,NoSettings!$A$2:$A$6843,0),MATCH(AH$17,NoSettings!$C$1:$AG$1,0))</f>
        <v>24</v>
      </c>
      <c r="AI34" s="22">
        <f>INDEX(NoSettings!$C$2:$AG$6843,MATCH($C34,NoSettings!$A$2:$A$6843,0),MATCH(AI$17,NoSettings!$C$1:$AG$1,0))</f>
        <v>24</v>
      </c>
    </row>
    <row r="35" spans="1:35">
      <c r="C35" t="s">
        <v>5663</v>
      </c>
      <c r="E35" s="22">
        <f>INDEX(NoSettings!$C$2:$AG$6843,MATCH($C35,NoSettings!$A$2:$A$6843,0),MATCH(E$17,NoSettings!$C$1:$AG$1,0))</f>
        <v>134</v>
      </c>
      <c r="F35" s="22">
        <f>INDEX(NoSettings!$C$2:$AG$6843,MATCH($C35,NoSettings!$A$2:$A$6843,0),MATCH(F$17,NoSettings!$C$1:$AG$1,0))</f>
        <v>139</v>
      </c>
      <c r="G35" s="22">
        <f>INDEX(NoSettings!$C$2:$AG$6843,MATCH($C35,NoSettings!$A$2:$A$6843,0),MATCH(G$17,NoSettings!$C$1:$AG$1,0))</f>
        <v>145</v>
      </c>
      <c r="H35" s="22">
        <f>INDEX(NoSettings!$C$2:$AG$6843,MATCH($C35,NoSettings!$A$2:$A$6843,0),MATCH(H$17,NoSettings!$C$1:$AG$1,0))</f>
        <v>147</v>
      </c>
      <c r="I35" s="22">
        <f>INDEX(NoSettings!$C$2:$AG$6843,MATCH($C35,NoSettings!$A$2:$A$6843,0),MATCH(I$17,NoSettings!$C$1:$AG$1,0))</f>
        <v>147</v>
      </c>
      <c r="J35" s="22">
        <f>INDEX(NoSettings!$C$2:$AG$6843,MATCH($C35,NoSettings!$A$2:$A$6843,0),MATCH(J$17,NoSettings!$C$1:$AG$1,0))</f>
        <v>149</v>
      </c>
      <c r="K35" s="22">
        <f>INDEX(NoSettings!$C$2:$AG$6843,MATCH($C35,NoSettings!$A$2:$A$6843,0),MATCH(K$17,NoSettings!$C$1:$AG$1,0))</f>
        <v>150</v>
      </c>
      <c r="L35" s="22">
        <f>INDEX(NoSettings!$C$2:$AG$6843,MATCH($C35,NoSettings!$A$2:$A$6843,0),MATCH(L$17,NoSettings!$C$1:$AG$1,0))</f>
        <v>150</v>
      </c>
      <c r="M35" s="22">
        <f>INDEX(NoSettings!$C$2:$AG$6843,MATCH($C35,NoSettings!$A$2:$A$6843,0),MATCH(M$17,NoSettings!$C$1:$AG$1,0))</f>
        <v>151</v>
      </c>
      <c r="N35" s="22">
        <f>INDEX(NoSettings!$C$2:$AG$6843,MATCH($C35,NoSettings!$A$2:$A$6843,0),MATCH(N$17,NoSettings!$C$1:$AG$1,0))</f>
        <v>151</v>
      </c>
      <c r="O35" s="22">
        <f>INDEX(NoSettings!$C$2:$AG$6843,MATCH($C35,NoSettings!$A$2:$A$6843,0),MATCH(O$17,NoSettings!$C$1:$AG$1,0))</f>
        <v>153</v>
      </c>
      <c r="P35" s="22">
        <f>INDEX(NoSettings!$C$2:$AG$6843,MATCH($C35,NoSettings!$A$2:$A$6843,0),MATCH(P$17,NoSettings!$C$1:$AG$1,0))</f>
        <v>154</v>
      </c>
      <c r="Q35" s="22">
        <f>INDEX(NoSettings!$C$2:$AG$6843,MATCH($C35,NoSettings!$A$2:$A$6843,0),MATCH(Q$17,NoSettings!$C$1:$AG$1,0))</f>
        <v>154</v>
      </c>
      <c r="R35" s="22">
        <f>INDEX(NoSettings!$C$2:$AG$6843,MATCH($C35,NoSettings!$A$2:$A$6843,0),MATCH(R$17,NoSettings!$C$1:$AG$1,0))</f>
        <v>156</v>
      </c>
      <c r="S35" s="22">
        <f>INDEX(NoSettings!$C$2:$AG$6843,MATCH($C35,NoSettings!$A$2:$A$6843,0),MATCH(S$17,NoSettings!$C$1:$AG$1,0))</f>
        <v>157</v>
      </c>
      <c r="T35" s="22">
        <f>INDEX(NoSettings!$C$2:$AG$6843,MATCH($C35,NoSettings!$A$2:$A$6843,0),MATCH(T$17,NoSettings!$C$1:$AG$1,0))</f>
        <v>157</v>
      </c>
      <c r="U35" s="22">
        <f>INDEX(NoSettings!$C$2:$AG$6843,MATCH($C35,NoSettings!$A$2:$A$6843,0),MATCH(U$17,NoSettings!$C$1:$AG$1,0))</f>
        <v>158</v>
      </c>
      <c r="V35" s="22">
        <f>INDEX(NoSettings!$C$2:$AG$6843,MATCH($C35,NoSettings!$A$2:$A$6843,0),MATCH(V$17,NoSettings!$C$1:$AG$1,0))</f>
        <v>160</v>
      </c>
      <c r="W35" s="22">
        <f>INDEX(NoSettings!$C$2:$AG$6843,MATCH($C35,NoSettings!$A$2:$A$6843,0),MATCH(W$17,NoSettings!$C$1:$AG$1,0))</f>
        <v>160</v>
      </c>
      <c r="X35" s="22">
        <f>INDEX(NoSettings!$C$2:$AG$6843,MATCH($C35,NoSettings!$A$2:$A$6843,0),MATCH(X$17,NoSettings!$C$1:$AG$1,0))</f>
        <v>161</v>
      </c>
      <c r="Y35" s="22">
        <f>INDEX(NoSettings!$C$2:$AG$6843,MATCH($C35,NoSettings!$A$2:$A$6843,0),MATCH(Y$17,NoSettings!$C$1:$AG$1,0))</f>
        <v>162</v>
      </c>
      <c r="Z35" s="22">
        <f>INDEX(NoSettings!$C$2:$AG$6843,MATCH($C35,NoSettings!$A$2:$A$6843,0),MATCH(Z$17,NoSettings!$C$1:$AG$1,0))</f>
        <v>162</v>
      </c>
      <c r="AA35" s="22">
        <f>INDEX(NoSettings!$C$2:$AG$6843,MATCH($C35,NoSettings!$A$2:$A$6843,0),MATCH(AA$17,NoSettings!$C$1:$AG$1,0))</f>
        <v>164</v>
      </c>
      <c r="AB35" s="22">
        <f>INDEX(NoSettings!$C$2:$AG$6843,MATCH($C35,NoSettings!$A$2:$A$6843,0),MATCH(AB$17,NoSettings!$C$1:$AG$1,0))</f>
        <v>165</v>
      </c>
      <c r="AC35" s="22">
        <f>INDEX(NoSettings!$C$2:$AG$6843,MATCH($C35,NoSettings!$A$2:$A$6843,0),MATCH(AC$17,NoSettings!$C$1:$AG$1,0))</f>
        <v>165</v>
      </c>
      <c r="AD35" s="22">
        <f>INDEX(NoSettings!$C$2:$AG$6843,MATCH($C35,NoSettings!$A$2:$A$6843,0),MATCH(AD$17,NoSettings!$C$1:$AG$1,0))</f>
        <v>167</v>
      </c>
      <c r="AE35" s="22">
        <f>INDEX(NoSettings!$C$2:$AG$6843,MATCH($C35,NoSettings!$A$2:$A$6843,0),MATCH(AE$17,NoSettings!$C$1:$AG$1,0))</f>
        <v>168</v>
      </c>
      <c r="AF35" s="22">
        <f>INDEX(NoSettings!$C$2:$AG$6843,MATCH($C35,NoSettings!$A$2:$A$6843,0),MATCH(AF$17,NoSettings!$C$1:$AG$1,0))</f>
        <v>168</v>
      </c>
      <c r="AG35" s="22">
        <f>INDEX(NoSettings!$C$2:$AG$6843,MATCH($C35,NoSettings!$A$2:$A$6843,0),MATCH(AG$17,NoSettings!$C$1:$AG$1,0))</f>
        <v>169</v>
      </c>
      <c r="AH35" s="22">
        <f>INDEX(NoSettings!$C$2:$AG$6843,MATCH($C35,NoSettings!$A$2:$A$6843,0),MATCH(AH$17,NoSettings!$C$1:$AG$1,0))</f>
        <v>171</v>
      </c>
      <c r="AI35" s="22">
        <f>INDEX(NoSettings!$C$2:$AG$6843,MATCH($C35,NoSettings!$A$2:$A$6843,0),MATCH(AI$17,NoSettings!$C$1:$AG$1,0))</f>
        <v>171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13041</v>
      </c>
      <c r="G36" s="22">
        <f>INDEX(NoSettings!$C$2:$AG$6843,MATCH($C36,NoSettings!$A$2:$A$6843,0),MATCH(G$17,NoSettings!$C$1:$AG$1,0))</f>
        <v>12378</v>
      </c>
      <c r="H36" s="22">
        <f>INDEX(NoSettings!$C$2:$AG$6843,MATCH($C36,NoSettings!$A$2:$A$6843,0),MATCH(H$17,NoSettings!$C$1:$AG$1,0))</f>
        <v>11577</v>
      </c>
      <c r="I36" s="22">
        <f>INDEX(NoSettings!$C$2:$AG$6843,MATCH($C36,NoSettings!$A$2:$A$6843,0),MATCH(I$17,NoSettings!$C$1:$AG$1,0))</f>
        <v>10647</v>
      </c>
      <c r="J36" s="22">
        <f>INDEX(NoSettings!$C$2:$AG$6843,MATCH($C36,NoSettings!$A$2:$A$6843,0),MATCH(J$17,NoSettings!$C$1:$AG$1,0))</f>
        <v>9606</v>
      </c>
      <c r="K36" s="22">
        <f>INDEX(NoSettings!$C$2:$AG$6843,MATCH($C36,NoSettings!$A$2:$A$6843,0),MATCH(K$17,NoSettings!$C$1:$AG$1,0))</f>
        <v>8490</v>
      </c>
      <c r="L36" s="22">
        <f>INDEX(NoSettings!$C$2:$AG$6843,MATCH($C36,NoSettings!$A$2:$A$6843,0),MATCH(L$17,NoSettings!$C$1:$AG$1,0))</f>
        <v>7350</v>
      </c>
      <c r="M36" s="22">
        <f>INDEX(NoSettings!$C$2:$AG$6843,MATCH($C36,NoSettings!$A$2:$A$6843,0),MATCH(M$17,NoSettings!$C$1:$AG$1,0))</f>
        <v>6252</v>
      </c>
      <c r="N36" s="22">
        <f>INDEX(NoSettings!$C$2:$AG$6843,MATCH($C36,NoSettings!$A$2:$A$6843,0),MATCH(N$17,NoSettings!$C$1:$AG$1,0))</f>
        <v>5238</v>
      </c>
      <c r="O36" s="22">
        <f>INDEX(NoSettings!$C$2:$AG$6843,MATCH($C36,NoSettings!$A$2:$A$6843,0),MATCH(O$17,NoSettings!$C$1:$AG$1,0))</f>
        <v>4347</v>
      </c>
      <c r="P36" s="22">
        <f>INDEX(NoSettings!$C$2:$AG$6843,MATCH($C36,NoSettings!$A$2:$A$6843,0),MATCH(P$17,NoSettings!$C$1:$AG$1,0))</f>
        <v>3594</v>
      </c>
      <c r="Q36" s="22">
        <f>INDEX(NoSettings!$C$2:$AG$6843,MATCH($C36,NoSettings!$A$2:$A$6843,0),MATCH(Q$17,NoSettings!$C$1:$AG$1,0))</f>
        <v>2976</v>
      </c>
      <c r="R36" s="22">
        <f>INDEX(NoSettings!$C$2:$AG$6843,MATCH($C36,NoSettings!$A$2:$A$6843,0),MATCH(R$17,NoSettings!$C$1:$AG$1,0))</f>
        <v>2481</v>
      </c>
      <c r="S36" s="22">
        <f>INDEX(NoSettings!$C$2:$AG$6843,MATCH($C36,NoSettings!$A$2:$A$6843,0),MATCH(S$17,NoSettings!$C$1:$AG$1,0))</f>
        <v>2094</v>
      </c>
      <c r="T36" s="22">
        <f>INDEX(NoSettings!$C$2:$AG$6843,MATCH($C36,NoSettings!$A$2:$A$6843,0),MATCH(T$17,NoSettings!$C$1:$AG$1,0))</f>
        <v>1794</v>
      </c>
      <c r="U36" s="22">
        <f>INDEX(NoSettings!$C$2:$AG$6843,MATCH($C36,NoSettings!$A$2:$A$6843,0),MATCH(U$17,NoSettings!$C$1:$AG$1,0))</f>
        <v>1566</v>
      </c>
      <c r="V36" s="22">
        <f>INDEX(NoSettings!$C$2:$AG$6843,MATCH($C36,NoSettings!$A$2:$A$6843,0),MATCH(V$17,NoSettings!$C$1:$AG$1,0))</f>
        <v>1389</v>
      </c>
      <c r="W36" s="22">
        <f>INDEX(NoSettings!$C$2:$AG$6843,MATCH($C36,NoSettings!$A$2:$A$6843,0),MATCH(W$17,NoSettings!$C$1:$AG$1,0))</f>
        <v>1257</v>
      </c>
      <c r="X36" s="22">
        <f>INDEX(NoSettings!$C$2:$AG$6843,MATCH($C36,NoSettings!$A$2:$A$6843,0),MATCH(X$17,NoSettings!$C$1:$AG$1,0))</f>
        <v>1155</v>
      </c>
      <c r="Y36" s="22">
        <f>INDEX(NoSettings!$C$2:$AG$6843,MATCH($C36,NoSettings!$A$2:$A$6843,0),MATCH(Y$17,NoSettings!$C$1:$AG$1,0))</f>
        <v>1077</v>
      </c>
      <c r="Z36" s="22">
        <f>INDEX(NoSettings!$C$2:$AG$6843,MATCH($C36,NoSettings!$A$2:$A$6843,0),MATCH(Z$17,NoSettings!$C$1:$AG$1,0))</f>
        <v>1017</v>
      </c>
      <c r="AA36" s="22">
        <f>INDEX(NoSettings!$C$2:$AG$6843,MATCH($C36,NoSettings!$A$2:$A$6843,0),MATCH(AA$17,NoSettings!$C$1:$AG$1,0))</f>
        <v>972</v>
      </c>
      <c r="AB36" s="22">
        <f>INDEX(NoSettings!$C$2:$AG$6843,MATCH($C36,NoSettings!$A$2:$A$6843,0),MATCH(AB$17,NoSettings!$C$1:$AG$1,0))</f>
        <v>936</v>
      </c>
      <c r="AC36" s="22">
        <f>INDEX(NoSettings!$C$2:$AG$6843,MATCH($C36,NoSettings!$A$2:$A$6843,0),MATCH(AC$17,NoSettings!$C$1:$AG$1,0))</f>
        <v>906</v>
      </c>
      <c r="AD36" s="22">
        <f>INDEX(NoSettings!$C$2:$AG$6843,MATCH($C36,NoSettings!$A$2:$A$6843,0),MATCH(AD$17,NoSettings!$C$1:$AG$1,0))</f>
        <v>882</v>
      </c>
      <c r="AE36" s="22">
        <f>INDEX(NoSettings!$C$2:$AG$6843,MATCH($C36,NoSettings!$A$2:$A$6843,0),MATCH(AE$17,NoSettings!$C$1:$AG$1,0))</f>
        <v>861</v>
      </c>
      <c r="AF36" s="22">
        <f>INDEX(NoSettings!$C$2:$AG$6843,MATCH($C36,NoSettings!$A$2:$A$6843,0),MATCH(AF$17,NoSettings!$C$1:$AG$1,0))</f>
        <v>846</v>
      </c>
      <c r="AG36" s="22">
        <f>INDEX(NoSettings!$C$2:$AG$6843,MATCH($C36,NoSettings!$A$2:$A$6843,0),MATCH(AG$17,NoSettings!$C$1:$AG$1,0))</f>
        <v>831</v>
      </c>
      <c r="AH36" s="22">
        <f>INDEX(NoSettings!$C$2:$AG$6843,MATCH($C36,NoSettings!$A$2:$A$6843,0),MATCH(AH$17,NoSettings!$C$1:$AG$1,0))</f>
        <v>816</v>
      </c>
      <c r="AI36" s="22">
        <f>INDEX(NoSettings!$C$2:$AG$6843,MATCH($C36,NoSettings!$A$2:$A$6843,0),MATCH(AI$17,NoSettings!$C$1:$AG$1,0))</f>
        <v>804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797490</v>
      </c>
      <c r="F40" s="45">
        <f t="shared" ref="F40:AI40" si="1">F19</f>
        <v>807747</v>
      </c>
      <c r="G40" s="45">
        <f t="shared" si="1"/>
        <v>830070</v>
      </c>
      <c r="H40" s="45">
        <f t="shared" si="1"/>
        <v>852420</v>
      </c>
      <c r="I40" s="45">
        <f t="shared" si="1"/>
        <v>874332</v>
      </c>
      <c r="J40" s="45">
        <f t="shared" si="1"/>
        <v>888384</v>
      </c>
      <c r="K40" s="45">
        <f t="shared" si="1"/>
        <v>909513</v>
      </c>
      <c r="L40" s="45">
        <f t="shared" si="1"/>
        <v>937314</v>
      </c>
      <c r="M40" s="45">
        <f t="shared" si="1"/>
        <v>955806</v>
      </c>
      <c r="N40" s="45">
        <f t="shared" si="1"/>
        <v>975453</v>
      </c>
      <c r="O40" s="45">
        <f t="shared" si="1"/>
        <v>995871</v>
      </c>
      <c r="P40" s="45">
        <f t="shared" si="1"/>
        <v>1027290</v>
      </c>
      <c r="Q40" s="45">
        <f t="shared" si="1"/>
        <v>1053410</v>
      </c>
      <c r="R40" s="45">
        <f t="shared" si="1"/>
        <v>1088230</v>
      </c>
      <c r="S40" s="45">
        <f t="shared" si="1"/>
        <v>1122060</v>
      </c>
      <c r="T40" s="45">
        <f t="shared" si="1"/>
        <v>1166850</v>
      </c>
      <c r="U40" s="45">
        <f t="shared" si="1"/>
        <v>1219090</v>
      </c>
      <c r="V40" s="45">
        <f t="shared" si="1"/>
        <v>1274010</v>
      </c>
      <c r="W40" s="45">
        <f t="shared" si="1"/>
        <v>1325820</v>
      </c>
      <c r="X40" s="45">
        <f t="shared" si="1"/>
        <v>1380500</v>
      </c>
      <c r="Y40" s="45">
        <f t="shared" si="1"/>
        <v>1448020</v>
      </c>
      <c r="Z40" s="45">
        <f t="shared" si="1"/>
        <v>1506940</v>
      </c>
      <c r="AA40" s="45">
        <f t="shared" si="1"/>
        <v>1567730</v>
      </c>
      <c r="AB40" s="45">
        <f t="shared" si="1"/>
        <v>1636630</v>
      </c>
      <c r="AC40" s="45">
        <f t="shared" si="1"/>
        <v>1706300</v>
      </c>
      <c r="AD40" s="45">
        <f t="shared" si="1"/>
        <v>1776170</v>
      </c>
      <c r="AE40" s="45">
        <f t="shared" si="1"/>
        <v>1842500</v>
      </c>
      <c r="AF40" s="45">
        <f t="shared" si="1"/>
        <v>1909040</v>
      </c>
      <c r="AG40" s="45">
        <f t="shared" si="1"/>
        <v>1971860</v>
      </c>
      <c r="AH40" s="45">
        <f t="shared" si="1"/>
        <v>2036040</v>
      </c>
      <c r="AI40" s="45">
        <f t="shared" si="1"/>
        <v>2107580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367497</v>
      </c>
      <c r="F42" s="45">
        <f t="shared" ref="F42:AI42" si="3">F20</f>
        <v>361242</v>
      </c>
      <c r="G42" s="45">
        <f t="shared" si="3"/>
        <v>371877</v>
      </c>
      <c r="H42" s="45">
        <f t="shared" si="3"/>
        <v>380526</v>
      </c>
      <c r="I42" s="45">
        <f t="shared" si="3"/>
        <v>389199</v>
      </c>
      <c r="J42" s="45">
        <f t="shared" si="3"/>
        <v>394812</v>
      </c>
      <c r="K42" s="45">
        <f t="shared" si="3"/>
        <v>403167</v>
      </c>
      <c r="L42" s="45">
        <f t="shared" si="3"/>
        <v>415311</v>
      </c>
      <c r="M42" s="45">
        <f t="shared" si="3"/>
        <v>423132</v>
      </c>
      <c r="N42" s="45">
        <f t="shared" si="3"/>
        <v>431217</v>
      </c>
      <c r="O42" s="45">
        <f t="shared" si="3"/>
        <v>439173</v>
      </c>
      <c r="P42" s="45">
        <f t="shared" si="3"/>
        <v>452385</v>
      </c>
      <c r="Q42" s="45">
        <f t="shared" si="3"/>
        <v>463893</v>
      </c>
      <c r="R42" s="45">
        <f t="shared" si="3"/>
        <v>478356</v>
      </c>
      <c r="S42" s="45">
        <f t="shared" si="3"/>
        <v>492351</v>
      </c>
      <c r="T42" s="45">
        <f t="shared" si="3"/>
        <v>511092</v>
      </c>
      <c r="U42" s="45">
        <f t="shared" si="3"/>
        <v>532791</v>
      </c>
      <c r="V42" s="45">
        <f t="shared" si="3"/>
        <v>556548</v>
      </c>
      <c r="W42" s="45">
        <f t="shared" si="3"/>
        <v>577929</v>
      </c>
      <c r="X42" s="45">
        <f t="shared" si="3"/>
        <v>600459</v>
      </c>
      <c r="Y42" s="45">
        <f t="shared" si="3"/>
        <v>628455</v>
      </c>
      <c r="Z42" s="45">
        <f t="shared" si="3"/>
        <v>653553</v>
      </c>
      <c r="AA42" s="45">
        <f t="shared" si="3"/>
        <v>678177</v>
      </c>
      <c r="AB42" s="45">
        <f t="shared" si="3"/>
        <v>706464</v>
      </c>
      <c r="AC42" s="45">
        <f t="shared" si="3"/>
        <v>734496</v>
      </c>
      <c r="AD42" s="45">
        <f t="shared" si="3"/>
        <v>762558</v>
      </c>
      <c r="AE42" s="45">
        <f t="shared" si="3"/>
        <v>790170</v>
      </c>
      <c r="AF42" s="45">
        <f t="shared" si="3"/>
        <v>816273</v>
      </c>
      <c r="AG42" s="45">
        <f t="shared" si="3"/>
        <v>841203</v>
      </c>
      <c r="AH42" s="45">
        <f t="shared" si="3"/>
        <v>865881</v>
      </c>
      <c r="AI42" s="45">
        <f t="shared" si="3"/>
        <v>895089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4815</v>
      </c>
      <c r="F44" s="45">
        <f t="shared" ref="F44:AI44" si="5">F18</f>
        <v>21189</v>
      </c>
      <c r="G44" s="45">
        <f t="shared" si="5"/>
        <v>28788</v>
      </c>
      <c r="H44" s="45">
        <f t="shared" si="5"/>
        <v>39783</v>
      </c>
      <c r="I44" s="45">
        <f t="shared" si="5"/>
        <v>54906</v>
      </c>
      <c r="J44" s="45">
        <f t="shared" si="5"/>
        <v>74643</v>
      </c>
      <c r="K44" s="45">
        <f t="shared" si="5"/>
        <v>103089</v>
      </c>
      <c r="L44" s="45">
        <f t="shared" si="5"/>
        <v>142842</v>
      </c>
      <c r="M44" s="45">
        <f t="shared" si="5"/>
        <v>197313</v>
      </c>
      <c r="N44" s="45">
        <f t="shared" si="5"/>
        <v>267618</v>
      </c>
      <c r="O44" s="45">
        <f t="shared" si="5"/>
        <v>358401</v>
      </c>
      <c r="P44" s="45">
        <f t="shared" si="5"/>
        <v>471753</v>
      </c>
      <c r="Q44" s="45">
        <f t="shared" si="5"/>
        <v>605751</v>
      </c>
      <c r="R44" s="45">
        <f t="shared" si="5"/>
        <v>769023</v>
      </c>
      <c r="S44" s="45">
        <f t="shared" si="5"/>
        <v>947850</v>
      </c>
      <c r="T44" s="45">
        <f t="shared" si="5"/>
        <v>1154840</v>
      </c>
      <c r="U44" s="45">
        <f t="shared" si="5"/>
        <v>1375930</v>
      </c>
      <c r="V44" s="45">
        <f t="shared" si="5"/>
        <v>1609810</v>
      </c>
      <c r="W44" s="45">
        <f t="shared" si="5"/>
        <v>1860410</v>
      </c>
      <c r="X44" s="45">
        <f t="shared" si="5"/>
        <v>2113470</v>
      </c>
      <c r="Y44" s="45">
        <f t="shared" si="5"/>
        <v>2371710</v>
      </c>
      <c r="Z44" s="45">
        <f t="shared" si="5"/>
        <v>2609450</v>
      </c>
      <c r="AA44" s="45">
        <f t="shared" si="5"/>
        <v>2832550</v>
      </c>
      <c r="AB44" s="45">
        <f t="shared" si="5"/>
        <v>3058450</v>
      </c>
      <c r="AC44" s="45">
        <f t="shared" si="5"/>
        <v>3269500</v>
      </c>
      <c r="AD44" s="45">
        <f t="shared" si="5"/>
        <v>3464780</v>
      </c>
      <c r="AE44" s="45">
        <f t="shared" si="5"/>
        <v>3648500</v>
      </c>
      <c r="AF44" s="45">
        <f t="shared" si="5"/>
        <v>3819000</v>
      </c>
      <c r="AG44" s="45">
        <f t="shared" si="5"/>
        <v>3981500</v>
      </c>
      <c r="AH44" s="45">
        <f t="shared" si="5"/>
        <v>4131220</v>
      </c>
      <c r="AI44" s="45">
        <f t="shared" si="5"/>
        <v>4289890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96</v>
      </c>
      <c r="I46" s="45">
        <f t="shared" si="7"/>
        <v>111</v>
      </c>
      <c r="J46" s="45">
        <f t="shared" si="7"/>
        <v>126</v>
      </c>
      <c r="K46" s="45">
        <f t="shared" si="7"/>
        <v>150</v>
      </c>
      <c r="L46" s="45">
        <f t="shared" si="7"/>
        <v>177</v>
      </c>
      <c r="M46" s="45">
        <f t="shared" si="7"/>
        <v>213</v>
      </c>
      <c r="N46" s="45">
        <f t="shared" si="7"/>
        <v>258</v>
      </c>
      <c r="O46" s="45">
        <f t="shared" si="7"/>
        <v>312</v>
      </c>
      <c r="P46" s="45">
        <f t="shared" si="7"/>
        <v>387</v>
      </c>
      <c r="Q46" s="45">
        <f t="shared" si="7"/>
        <v>474</v>
      </c>
      <c r="R46" s="45">
        <f t="shared" si="7"/>
        <v>588</v>
      </c>
      <c r="S46" s="45">
        <f t="shared" si="7"/>
        <v>717</v>
      </c>
      <c r="T46" s="45">
        <f t="shared" si="7"/>
        <v>876</v>
      </c>
      <c r="U46" s="45">
        <f t="shared" si="7"/>
        <v>1056</v>
      </c>
      <c r="V46" s="45">
        <f t="shared" si="7"/>
        <v>1257</v>
      </c>
      <c r="W46" s="45">
        <f t="shared" si="7"/>
        <v>1467</v>
      </c>
      <c r="X46" s="45">
        <f t="shared" si="7"/>
        <v>1683</v>
      </c>
      <c r="Y46" s="45">
        <f t="shared" si="7"/>
        <v>1923</v>
      </c>
      <c r="Z46" s="45">
        <f t="shared" si="7"/>
        <v>2133</v>
      </c>
      <c r="AA46" s="45">
        <f t="shared" si="7"/>
        <v>2340</v>
      </c>
      <c r="AB46" s="45">
        <f t="shared" si="7"/>
        <v>2559</v>
      </c>
      <c r="AC46" s="45">
        <f t="shared" si="7"/>
        <v>2772</v>
      </c>
      <c r="AD46" s="45">
        <f t="shared" si="7"/>
        <v>2982</v>
      </c>
      <c r="AE46" s="45">
        <f t="shared" si="7"/>
        <v>3180</v>
      </c>
      <c r="AF46" s="45">
        <f t="shared" si="7"/>
        <v>3381</v>
      </c>
      <c r="AG46" s="45">
        <f t="shared" si="7"/>
        <v>3576</v>
      </c>
      <c r="AH46" s="45">
        <f t="shared" si="7"/>
        <v>3771</v>
      </c>
      <c r="AI46" s="45">
        <f t="shared" si="7"/>
        <v>3978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231</v>
      </c>
      <c r="F48" s="45">
        <f t="shared" ref="F48:AI48" si="9">F24</f>
        <v>234</v>
      </c>
      <c r="G48" s="45">
        <f t="shared" si="9"/>
        <v>240</v>
      </c>
      <c r="H48" s="45">
        <f t="shared" si="9"/>
        <v>246</v>
      </c>
      <c r="I48" s="45">
        <f t="shared" si="9"/>
        <v>255</v>
      </c>
      <c r="J48" s="45">
        <f t="shared" si="9"/>
        <v>261</v>
      </c>
      <c r="K48" s="45">
        <f t="shared" si="9"/>
        <v>270</v>
      </c>
      <c r="L48" s="45">
        <f t="shared" si="9"/>
        <v>279</v>
      </c>
      <c r="M48" s="45">
        <f t="shared" si="9"/>
        <v>291</v>
      </c>
      <c r="N48" s="45">
        <f t="shared" si="9"/>
        <v>303</v>
      </c>
      <c r="O48" s="45">
        <f t="shared" si="9"/>
        <v>318</v>
      </c>
      <c r="P48" s="45">
        <f t="shared" si="9"/>
        <v>336</v>
      </c>
      <c r="Q48" s="45">
        <f t="shared" si="9"/>
        <v>360</v>
      </c>
      <c r="R48" s="45">
        <f t="shared" si="9"/>
        <v>387</v>
      </c>
      <c r="S48" s="45">
        <f t="shared" si="9"/>
        <v>417</v>
      </c>
      <c r="T48" s="45">
        <f t="shared" si="9"/>
        <v>456</v>
      </c>
      <c r="U48" s="45">
        <f t="shared" si="9"/>
        <v>501</v>
      </c>
      <c r="V48" s="45">
        <f t="shared" si="9"/>
        <v>552</v>
      </c>
      <c r="W48" s="45">
        <f t="shared" si="9"/>
        <v>609</v>
      </c>
      <c r="X48" s="45">
        <f t="shared" si="9"/>
        <v>669</v>
      </c>
      <c r="Y48" s="45">
        <f t="shared" si="9"/>
        <v>732</v>
      </c>
      <c r="Z48" s="45">
        <f t="shared" si="9"/>
        <v>798</v>
      </c>
      <c r="AA48" s="45">
        <f t="shared" si="9"/>
        <v>864</v>
      </c>
      <c r="AB48" s="45">
        <f t="shared" si="9"/>
        <v>930</v>
      </c>
      <c r="AC48" s="45">
        <f t="shared" si="9"/>
        <v>993</v>
      </c>
      <c r="AD48" s="45">
        <f t="shared" si="9"/>
        <v>1059</v>
      </c>
      <c r="AE48" s="45">
        <f t="shared" si="9"/>
        <v>1119</v>
      </c>
      <c r="AF48" s="45">
        <f t="shared" si="9"/>
        <v>1179</v>
      </c>
      <c r="AG48" s="45">
        <f t="shared" si="9"/>
        <v>1233</v>
      </c>
      <c r="AH48" s="45">
        <f t="shared" si="9"/>
        <v>1290</v>
      </c>
      <c r="AI48" s="45">
        <f t="shared" si="9"/>
        <v>1344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58998</v>
      </c>
      <c r="F50" s="45">
        <f t="shared" ref="F50:AI50" si="11">F25</f>
        <v>60492</v>
      </c>
      <c r="G50" s="45">
        <f t="shared" si="11"/>
        <v>61746</v>
      </c>
      <c r="H50" s="45">
        <f t="shared" si="11"/>
        <v>63624</v>
      </c>
      <c r="I50" s="45">
        <f t="shared" si="11"/>
        <v>65595</v>
      </c>
      <c r="J50" s="45">
        <f t="shared" si="11"/>
        <v>67101</v>
      </c>
      <c r="K50" s="45">
        <f t="shared" si="11"/>
        <v>69354</v>
      </c>
      <c r="L50" s="45">
        <f t="shared" si="11"/>
        <v>71841</v>
      </c>
      <c r="M50" s="45">
        <f t="shared" si="11"/>
        <v>74649</v>
      </c>
      <c r="N50" s="45">
        <f t="shared" si="11"/>
        <v>77892</v>
      </c>
      <c r="O50" s="45">
        <f t="shared" si="11"/>
        <v>81714</v>
      </c>
      <c r="P50" s="45">
        <f t="shared" si="11"/>
        <v>86298</v>
      </c>
      <c r="Q50" s="45">
        <f t="shared" si="11"/>
        <v>91797</v>
      </c>
      <c r="R50" s="45">
        <f t="shared" si="11"/>
        <v>98415</v>
      </c>
      <c r="S50" s="45">
        <f t="shared" si="11"/>
        <v>106335</v>
      </c>
      <c r="T50" s="45">
        <f t="shared" si="11"/>
        <v>116355</v>
      </c>
      <c r="U50" s="45">
        <f t="shared" si="11"/>
        <v>127143</v>
      </c>
      <c r="V50" s="45">
        <f t="shared" si="11"/>
        <v>140172</v>
      </c>
      <c r="W50" s="45">
        <f t="shared" si="11"/>
        <v>154728</v>
      </c>
      <c r="X50" s="45">
        <f t="shared" si="11"/>
        <v>169293</v>
      </c>
      <c r="Y50" s="45">
        <f t="shared" si="11"/>
        <v>185502</v>
      </c>
      <c r="Z50" s="45">
        <f t="shared" si="11"/>
        <v>201912</v>
      </c>
      <c r="AA50" s="45">
        <f t="shared" si="11"/>
        <v>218475</v>
      </c>
      <c r="AB50" s="45">
        <f t="shared" si="11"/>
        <v>234723</v>
      </c>
      <c r="AC50" s="45">
        <f t="shared" si="11"/>
        <v>250359</v>
      </c>
      <c r="AD50" s="45">
        <f t="shared" si="11"/>
        <v>266802</v>
      </c>
      <c r="AE50" s="45">
        <f t="shared" si="11"/>
        <v>281211</v>
      </c>
      <c r="AF50" s="45">
        <f t="shared" si="11"/>
        <v>296385</v>
      </c>
      <c r="AG50" s="45">
        <f t="shared" si="11"/>
        <v>309387</v>
      </c>
      <c r="AH50" s="45">
        <f t="shared" si="11"/>
        <v>323400</v>
      </c>
      <c r="AI50" s="45">
        <f t="shared" si="11"/>
        <v>336681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222</v>
      </c>
      <c r="G52" s="45">
        <f t="shared" si="13"/>
        <v>312</v>
      </c>
      <c r="H52" s="45">
        <f t="shared" si="13"/>
        <v>450</v>
      </c>
      <c r="I52" s="45">
        <f t="shared" si="13"/>
        <v>639</v>
      </c>
      <c r="J52" s="45">
        <f t="shared" si="13"/>
        <v>900</v>
      </c>
      <c r="K52" s="45">
        <f t="shared" si="13"/>
        <v>1272</v>
      </c>
      <c r="L52" s="45">
        <f t="shared" si="13"/>
        <v>1782</v>
      </c>
      <c r="M52" s="45">
        <f t="shared" si="13"/>
        <v>2487</v>
      </c>
      <c r="N52" s="45">
        <f t="shared" si="13"/>
        <v>3450</v>
      </c>
      <c r="O52" s="45">
        <f t="shared" si="13"/>
        <v>4755</v>
      </c>
      <c r="P52" s="45">
        <f t="shared" si="13"/>
        <v>6483</v>
      </c>
      <c r="Q52" s="45">
        <f t="shared" si="13"/>
        <v>8769</v>
      </c>
      <c r="R52" s="45">
        <f t="shared" si="13"/>
        <v>11724</v>
      </c>
      <c r="S52" s="45">
        <f t="shared" si="13"/>
        <v>15447</v>
      </c>
      <c r="T52" s="45">
        <f t="shared" si="13"/>
        <v>20145</v>
      </c>
      <c r="U52" s="45">
        <f t="shared" si="13"/>
        <v>25629</v>
      </c>
      <c r="V52" s="45">
        <f t="shared" si="13"/>
        <v>32253</v>
      </c>
      <c r="W52" s="45">
        <f t="shared" si="13"/>
        <v>39663</v>
      </c>
      <c r="X52" s="45">
        <f t="shared" si="13"/>
        <v>47436</v>
      </c>
      <c r="Y52" s="45">
        <f t="shared" si="13"/>
        <v>55884</v>
      </c>
      <c r="Z52" s="45">
        <f t="shared" si="13"/>
        <v>64665</v>
      </c>
      <c r="AA52" s="45">
        <f t="shared" si="13"/>
        <v>73338</v>
      </c>
      <c r="AB52" s="45">
        <f t="shared" si="13"/>
        <v>81825</v>
      </c>
      <c r="AC52" s="45">
        <f t="shared" si="13"/>
        <v>90105</v>
      </c>
      <c r="AD52" s="45">
        <f t="shared" si="13"/>
        <v>98580</v>
      </c>
      <c r="AE52" s="45">
        <f t="shared" si="13"/>
        <v>106152</v>
      </c>
      <c r="AF52" s="45">
        <f t="shared" si="13"/>
        <v>113952</v>
      </c>
      <c r="AG52" s="45">
        <f t="shared" si="13"/>
        <v>120807</v>
      </c>
      <c r="AH52" s="45">
        <f t="shared" si="13"/>
        <v>127842</v>
      </c>
      <c r="AI52" s="45">
        <f t="shared" si="13"/>
        <v>134700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12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51</v>
      </c>
      <c r="M54" s="45">
        <f t="shared" si="15"/>
        <v>72</v>
      </c>
      <c r="N54" s="45">
        <f t="shared" si="15"/>
        <v>99</v>
      </c>
      <c r="O54" s="45">
        <f t="shared" si="15"/>
        <v>141</v>
      </c>
      <c r="P54" s="45">
        <f t="shared" si="15"/>
        <v>195</v>
      </c>
      <c r="Q54" s="45">
        <f t="shared" si="15"/>
        <v>267</v>
      </c>
      <c r="R54" s="45">
        <f t="shared" si="15"/>
        <v>360</v>
      </c>
      <c r="S54" s="45">
        <f t="shared" si="15"/>
        <v>483</v>
      </c>
      <c r="T54" s="45">
        <f t="shared" si="15"/>
        <v>639</v>
      </c>
      <c r="U54" s="45">
        <f t="shared" si="15"/>
        <v>825</v>
      </c>
      <c r="V54" s="45">
        <f t="shared" si="15"/>
        <v>1050</v>
      </c>
      <c r="W54" s="45">
        <f t="shared" si="15"/>
        <v>1308</v>
      </c>
      <c r="X54" s="45">
        <f t="shared" si="15"/>
        <v>1584</v>
      </c>
      <c r="Y54" s="45">
        <f t="shared" si="15"/>
        <v>1890</v>
      </c>
      <c r="Z54" s="45">
        <f t="shared" si="15"/>
        <v>2211</v>
      </c>
      <c r="AA54" s="45">
        <f t="shared" si="15"/>
        <v>2535</v>
      </c>
      <c r="AB54" s="45">
        <f t="shared" si="15"/>
        <v>2859</v>
      </c>
      <c r="AC54" s="45">
        <f t="shared" si="15"/>
        <v>3180</v>
      </c>
      <c r="AD54" s="45">
        <f t="shared" si="15"/>
        <v>3510</v>
      </c>
      <c r="AE54" s="45">
        <f t="shared" si="15"/>
        <v>3816</v>
      </c>
      <c r="AF54" s="45">
        <f t="shared" si="15"/>
        <v>4128</v>
      </c>
      <c r="AG54" s="45">
        <f t="shared" si="15"/>
        <v>4413</v>
      </c>
      <c r="AH54" s="45">
        <f t="shared" si="15"/>
        <v>4710</v>
      </c>
      <c r="AI54" s="45">
        <f t="shared" si="15"/>
        <v>5001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2" workbookViewId="0">
      <selection activeCell="B373" sqref="B373"/>
    </sheetView>
  </sheetViews>
  <sheetFormatPr defaultRowHeight="15"/>
  <cols>
    <col min="3" max="3" width="10.42578125" customWidth="1"/>
    <col min="4" max="4" width="14.42578125" customWidth="1"/>
    <col min="5" max="5" width="42.28515625" bestFit="1" customWidth="1"/>
    <col min="6" max="36" width="21.710937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>
      <c r="D7" s="1"/>
    </row>
    <row r="8" spans="3:36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6" spans="3:37">
      <c r="F186" s="23"/>
    </row>
    <row r="187" spans="3:37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8" t="s">
        <v>6979</v>
      </c>
      <c r="E366" s="399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8" t="s">
        <v>6978</v>
      </c>
      <c r="E367" s="399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8" t="s">
        <v>7229</v>
      </c>
      <c r="E368" s="399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0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0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0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0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0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0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0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0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0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1" t="s">
        <v>6983</v>
      </c>
    </row>
    <row r="388" spans="1:36" s="23" customFormat="1">
      <c r="E388" s="401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 t="shared" si="25"/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1" t="s">
        <v>6978</v>
      </c>
      <c r="F389">
        <f t="shared" ref="F389:U390" si="28">SUMIFS(F$366:F$386,$D$366:$D$386,$E389)</f>
        <v>1.0958534095077536E+16</v>
      </c>
      <c r="G389">
        <f t="shared" si="28"/>
        <v>1.0843442056310542E+16</v>
      </c>
      <c r="H389">
        <f t="shared" si="28"/>
        <v>1.0728350023431604E+16</v>
      </c>
      <c r="I389">
        <f t="shared" si="28"/>
        <v>1.061325799644651E+16</v>
      </c>
      <c r="J389">
        <f t="shared" si="28"/>
        <v>1.0498165975361188E+16</v>
      </c>
      <c r="K389">
        <f t="shared" si="28"/>
        <v>1.0383073960181504E+16</v>
      </c>
      <c r="L389">
        <f t="shared" si="28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 t="shared" si="25"/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1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8"/>
        <v>939182464802400</v>
      </c>
      <c r="L390"/>
      <c r="M390"/>
      <c r="N390"/>
      <c r="O390"/>
      <c r="P390">
        <f t="shared" si="28"/>
        <v>958984385195200</v>
      </c>
      <c r="Q390"/>
      <c r="R390"/>
      <c r="S390"/>
      <c r="T390"/>
      <c r="U390">
        <f t="shared" si="28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5"/>
  <cols>
    <col min="2" max="2" width="16.7109375" customWidth="1"/>
    <col min="3" max="3" width="70.140625" customWidth="1"/>
    <col min="4" max="34" width="21.710937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399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399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399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399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399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399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399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399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399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zoomScale="110" zoomScaleNormal="110" workbookViewId="0">
      <selection activeCell="N14" sqref="N14"/>
    </sheetView>
  </sheetViews>
  <sheetFormatPr defaultRowHeight="15"/>
  <cols>
    <col min="3" max="3" width="22.42578125" customWidth="1"/>
    <col min="4" max="34" width="10.140625" bestFit="1" customWidth="1"/>
    <col min="38" max="38" width="10.14062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37508</v>
      </c>
      <c r="H27" s="21">
        <f>INDEX(NoSettings!$C$2:$AG$6843,MATCH($C27,NoSettings!$A$2:$A$6843,0),MATCH(H$26,NoSettings!$C$1:$AG$1,0))</f>
        <v>38024</v>
      </c>
      <c r="I27" s="21">
        <f>INDEX(NoSettings!$C$2:$AG$6843,MATCH($C27,NoSettings!$A$2:$A$6843,0),MATCH(I$26,NoSettings!$C$1:$AG$1,0))</f>
        <v>36992</v>
      </c>
      <c r="J27" s="21">
        <f>INDEX(NoSettings!$C$2:$AG$6843,MATCH($C27,NoSettings!$A$2:$A$6843,0),MATCH(J$26,NoSettings!$C$1:$AG$1,0))</f>
        <v>37250</v>
      </c>
      <c r="K27" s="21">
        <f>INDEX(NoSettings!$C$2:$AG$6843,MATCH($C27,NoSettings!$A$2:$A$6843,0),MATCH(K$26,NoSettings!$C$1:$AG$1,0))</f>
        <v>36992</v>
      </c>
      <c r="L27" s="21">
        <f>INDEX(NoSettings!$C$2:$AG$6843,MATCH($C27,NoSettings!$A$2:$A$6843,0),MATCH(L$26,NoSettings!$C$1:$AG$1,0))</f>
        <v>35960</v>
      </c>
      <c r="M27" s="21">
        <f>INDEX(NoSettings!$C$2:$AG$6843,MATCH($C27,NoSettings!$A$2:$A$6843,0),MATCH(M$26,NoSettings!$C$1:$AG$1,0))</f>
        <v>34928</v>
      </c>
      <c r="N27" s="21">
        <f>INDEX(NoSettings!$C$2:$AG$6843,MATCH($C27,NoSettings!$A$2:$A$6843,0),MATCH(N$26,NoSettings!$C$1:$AG$1,0))</f>
        <v>34412</v>
      </c>
      <c r="O27" s="21">
        <f>INDEX(NoSettings!$C$2:$AG$6843,MATCH($C27,NoSettings!$A$2:$A$6843,0),MATCH(O$26,NoSettings!$C$1:$AG$1,0))</f>
        <v>33896</v>
      </c>
      <c r="P27" s="21">
        <f>INDEX(NoSettings!$C$2:$AG$6843,MATCH($C27,NoSettings!$A$2:$A$6843,0),MATCH(P$26,NoSettings!$C$1:$AG$1,0))</f>
        <v>33380</v>
      </c>
      <c r="Q27" s="21">
        <f>INDEX(NoSettings!$C$2:$AG$6843,MATCH($C27,NoSettings!$A$2:$A$6843,0),MATCH(Q$26,NoSettings!$C$1:$AG$1,0))</f>
        <v>33638</v>
      </c>
      <c r="R27" s="21">
        <f>INDEX(NoSettings!$C$2:$AG$6843,MATCH($C27,NoSettings!$A$2:$A$6843,0),MATCH(R$26,NoSettings!$C$1:$AG$1,0))</f>
        <v>32864</v>
      </c>
      <c r="S27" s="21">
        <f>INDEX(NoSettings!$C$2:$AG$6843,MATCH($C27,NoSettings!$A$2:$A$6843,0),MATCH(S$26,NoSettings!$C$1:$AG$1,0))</f>
        <v>33122</v>
      </c>
      <c r="T27" s="21">
        <f>INDEX(NoSettings!$C$2:$AG$6843,MATCH($C27,NoSettings!$A$2:$A$6843,0),MATCH(T$26,NoSettings!$C$1:$AG$1,0))</f>
        <v>33122</v>
      </c>
      <c r="U27" s="21">
        <f>INDEX(NoSettings!$C$2:$AG$6843,MATCH($C27,NoSettings!$A$2:$A$6843,0),MATCH(U$26,NoSettings!$C$1:$AG$1,0))</f>
        <v>31832</v>
      </c>
      <c r="V27" s="21">
        <f>INDEX(NoSettings!$C$2:$AG$6843,MATCH($C27,NoSettings!$A$2:$A$6843,0),MATCH(V$26,NoSettings!$C$1:$AG$1,0))</f>
        <v>29510</v>
      </c>
      <c r="W27" s="21">
        <f>INDEX(NoSettings!$C$2:$AG$6843,MATCH($C27,NoSettings!$A$2:$A$6843,0),MATCH(W$26,NoSettings!$C$1:$AG$1,0))</f>
        <v>29252</v>
      </c>
      <c r="X27" s="21">
        <f>INDEX(NoSettings!$C$2:$AG$6843,MATCH($C27,NoSettings!$A$2:$A$6843,0),MATCH(X$26,NoSettings!$C$1:$AG$1,0))</f>
        <v>29768</v>
      </c>
      <c r="Y27" s="21">
        <f>INDEX(NoSettings!$C$2:$AG$6843,MATCH($C27,NoSettings!$A$2:$A$6843,0),MATCH(Y$26,NoSettings!$C$1:$AG$1,0))</f>
        <v>30542</v>
      </c>
      <c r="Z27" s="21">
        <f>INDEX(NoSettings!$C$2:$AG$6843,MATCH($C27,NoSettings!$A$2:$A$6843,0),MATCH(Z$26,NoSettings!$C$1:$AG$1,0))</f>
        <v>31058</v>
      </c>
      <c r="AA27" s="21">
        <f>INDEX(NoSettings!$C$2:$AG$6843,MATCH($C27,NoSettings!$A$2:$A$6843,0),MATCH(AA$26,NoSettings!$C$1:$AG$1,0))</f>
        <v>31574</v>
      </c>
      <c r="AB27" s="21">
        <f>INDEX(NoSettings!$C$2:$AG$6843,MATCH($C27,NoSettings!$A$2:$A$6843,0),MATCH(AB$26,NoSettings!$C$1:$AG$1,0))</f>
        <v>30542</v>
      </c>
      <c r="AC27" s="21">
        <f>INDEX(NoSettings!$C$2:$AG$6843,MATCH($C27,NoSettings!$A$2:$A$6843,0),MATCH(AC$26,NoSettings!$C$1:$AG$1,0))</f>
        <v>30800</v>
      </c>
      <c r="AD27" s="21">
        <f>INDEX(NoSettings!$C$2:$AG$6843,MATCH($C27,NoSettings!$A$2:$A$6843,0),MATCH(AD$26,NoSettings!$C$1:$AG$1,0))</f>
        <v>26672</v>
      </c>
      <c r="AE27" s="21">
        <f>INDEX(NoSettings!$C$2:$AG$6843,MATCH($C27,NoSettings!$A$2:$A$6843,0),MATCH(AE$26,NoSettings!$C$1:$AG$1,0))</f>
        <v>22286</v>
      </c>
      <c r="AF27" s="21">
        <f>INDEX(NoSettings!$C$2:$AG$6843,MATCH($C27,NoSettings!$A$2:$A$6843,0),MATCH(AF$26,NoSettings!$C$1:$AG$1,0))</f>
        <v>22544</v>
      </c>
      <c r="AG27" s="21">
        <f>INDEX(NoSettings!$C$2:$AG$6843,MATCH($C27,NoSettings!$A$2:$A$6843,0),MATCH(AG$26,NoSettings!$C$1:$AG$1,0))</f>
        <v>23060</v>
      </c>
      <c r="AH27" s="21">
        <f>INDEX(NoSettings!$C$2:$AG$6843,MATCH($C27,NoSettings!$A$2:$A$6843,0),MATCH(AH$26,NoSettings!$C$1:$AG$1,0))</f>
        <v>23318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39655</v>
      </c>
      <c r="F28" s="21">
        <f>INDEX(NoSettings!$C$2:$AG$6843,MATCH($C28,NoSettings!$A$2:$A$6843,0),MATCH(F$26,NoSettings!$C$1:$AG$1,0))</f>
        <v>40271</v>
      </c>
      <c r="G28" s="21">
        <f>INDEX(NoSettings!$C$2:$AG$6843,MATCH($C28,NoSettings!$A$2:$A$6843,0),MATCH(G$26,NoSettings!$C$1:$AG$1,0))</f>
        <v>41965</v>
      </c>
      <c r="H28" s="21">
        <f>INDEX(NoSettings!$C$2:$AG$6843,MATCH($C28,NoSettings!$A$2:$A$6843,0),MATCH(H$26,NoSettings!$C$1:$AG$1,0))</f>
        <v>43659</v>
      </c>
      <c r="I28" s="21">
        <f>INDEX(NoSettings!$C$2:$AG$6843,MATCH($C28,NoSettings!$A$2:$A$6843,0),MATCH(I$26,NoSettings!$C$1:$AG$1,0))</f>
        <v>47355</v>
      </c>
      <c r="J28" s="21">
        <f>INDEX(NoSettings!$C$2:$AG$6843,MATCH($C28,NoSettings!$A$2:$A$6843,0),MATCH(J$26,NoSettings!$C$1:$AG$1,0))</f>
        <v>49973</v>
      </c>
      <c r="K28" s="21">
        <f>INDEX(NoSettings!$C$2:$AG$6843,MATCH($C28,NoSettings!$A$2:$A$6843,0),MATCH(K$26,NoSettings!$C$1:$AG$1,0))</f>
        <v>52745</v>
      </c>
      <c r="L28" s="21">
        <f>INDEX(NoSettings!$C$2:$AG$6843,MATCH($C28,NoSettings!$A$2:$A$6843,0),MATCH(L$26,NoSettings!$C$1:$AG$1,0))</f>
        <v>55517</v>
      </c>
      <c r="M28" s="21">
        <f>INDEX(NoSettings!$C$2:$AG$6843,MATCH($C28,NoSettings!$A$2:$A$6843,0),MATCH(M$26,NoSettings!$C$1:$AG$1,0))</f>
        <v>58135</v>
      </c>
      <c r="N28" s="21">
        <f>INDEX(NoSettings!$C$2:$AG$6843,MATCH($C28,NoSettings!$A$2:$A$6843,0),MATCH(N$26,NoSettings!$C$1:$AG$1,0))</f>
        <v>60137</v>
      </c>
      <c r="O28" s="21">
        <f>INDEX(NoSettings!$C$2:$AG$6843,MATCH($C28,NoSettings!$A$2:$A$6843,0),MATCH(O$26,NoSettings!$C$1:$AG$1,0))</f>
        <v>62139</v>
      </c>
      <c r="P28" s="21">
        <f>INDEX(NoSettings!$C$2:$AG$6843,MATCH($C28,NoSettings!$A$2:$A$6843,0),MATCH(P$26,NoSettings!$C$1:$AG$1,0))</f>
        <v>64449</v>
      </c>
      <c r="Q28" s="21">
        <f>INDEX(NoSettings!$C$2:$AG$6843,MATCH($C28,NoSettings!$A$2:$A$6843,0),MATCH(Q$26,NoSettings!$C$1:$AG$1,0))</f>
        <v>66297</v>
      </c>
      <c r="R28" s="21">
        <f>INDEX(NoSettings!$C$2:$AG$6843,MATCH($C28,NoSettings!$A$2:$A$6843,0),MATCH(R$26,NoSettings!$C$1:$AG$1,0))</f>
        <v>69685</v>
      </c>
      <c r="S28" s="21">
        <f>INDEX(NoSettings!$C$2:$AG$6843,MATCH($C28,NoSettings!$A$2:$A$6843,0),MATCH(S$26,NoSettings!$C$1:$AG$1,0))</f>
        <v>72149</v>
      </c>
      <c r="T28" s="21">
        <f>INDEX(NoSettings!$C$2:$AG$6843,MATCH($C28,NoSettings!$A$2:$A$6843,0),MATCH(T$26,NoSettings!$C$1:$AG$1,0))</f>
        <v>73843</v>
      </c>
      <c r="U28" s="21">
        <f>INDEX(NoSettings!$C$2:$AG$6843,MATCH($C28,NoSettings!$A$2:$A$6843,0),MATCH(U$26,NoSettings!$C$1:$AG$1,0))</f>
        <v>76769</v>
      </c>
      <c r="V28" s="21">
        <f>INDEX(NoSettings!$C$2:$AG$6843,MATCH($C28,NoSettings!$A$2:$A$6843,0),MATCH(V$26,NoSettings!$C$1:$AG$1,0))</f>
        <v>80003</v>
      </c>
      <c r="W28" s="21">
        <f>INDEX(NoSettings!$C$2:$AG$6843,MATCH($C28,NoSettings!$A$2:$A$6843,0),MATCH(W$26,NoSettings!$C$1:$AG$1,0))</f>
        <v>82159</v>
      </c>
      <c r="X28" s="21">
        <f>INDEX(NoSettings!$C$2:$AG$6843,MATCH($C28,NoSettings!$A$2:$A$6843,0),MATCH(X$26,NoSettings!$C$1:$AG$1,0))</f>
        <v>82929</v>
      </c>
      <c r="Y28" s="21">
        <f>INDEX(NoSettings!$C$2:$AG$6843,MATCH($C28,NoSettings!$A$2:$A$6843,0),MATCH(Y$26,NoSettings!$C$1:$AG$1,0))</f>
        <v>84315</v>
      </c>
      <c r="Z28" s="21">
        <f>INDEX(NoSettings!$C$2:$AG$6843,MATCH($C28,NoSettings!$A$2:$A$6843,0),MATCH(Z$26,NoSettings!$C$1:$AG$1,0))</f>
        <v>86933</v>
      </c>
      <c r="AA28" s="21">
        <f>INDEX(NoSettings!$C$2:$AG$6843,MATCH($C28,NoSettings!$A$2:$A$6843,0),MATCH(AA$26,NoSettings!$C$1:$AG$1,0))</f>
        <v>86317</v>
      </c>
      <c r="AB28" s="21">
        <f>INDEX(NoSettings!$C$2:$AG$6843,MATCH($C28,NoSettings!$A$2:$A$6843,0),MATCH(AB$26,NoSettings!$C$1:$AG$1,0))</f>
        <v>85085</v>
      </c>
      <c r="AC28" s="21">
        <f>INDEX(NoSettings!$C$2:$AG$6843,MATCH($C28,NoSettings!$A$2:$A$6843,0),MATCH(AC$26,NoSettings!$C$1:$AG$1,0))</f>
        <v>85547</v>
      </c>
      <c r="AD28" s="21">
        <f>INDEX(NoSettings!$C$2:$AG$6843,MATCH($C28,NoSettings!$A$2:$A$6843,0),MATCH(AD$26,NoSettings!$C$1:$AG$1,0))</f>
        <v>89089</v>
      </c>
      <c r="AE28" s="21">
        <f>INDEX(NoSettings!$C$2:$AG$6843,MATCH($C28,NoSettings!$A$2:$A$6843,0),MATCH(AE$26,NoSettings!$C$1:$AG$1,0))</f>
        <v>88627</v>
      </c>
      <c r="AF28" s="21">
        <f>INDEX(NoSettings!$C$2:$AG$6843,MATCH($C28,NoSettings!$A$2:$A$6843,0),MATCH(AF$26,NoSettings!$C$1:$AG$1,0))</f>
        <v>89859</v>
      </c>
      <c r="AG28" s="21">
        <f>INDEX(NoSettings!$C$2:$AG$6843,MATCH($C28,NoSettings!$A$2:$A$6843,0),MATCH(AG$26,NoSettings!$C$1:$AG$1,0))</f>
        <v>90629</v>
      </c>
      <c r="AH28" s="21">
        <f>INDEX(NoSettings!$C$2:$AG$6843,MATCH($C28,NoSettings!$A$2:$A$6843,0),MATCH(AH$26,NoSettings!$C$1:$AG$1,0))</f>
        <v>91861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23750</v>
      </c>
      <c r="H29" s="21">
        <f>INDEX(NoSettings!$C$2:$AG$6843,MATCH($C29,NoSettings!$A$2:$A$6843,0),MATCH(H$26,NoSettings!$C$1:$AG$1,0))</f>
        <v>24250</v>
      </c>
      <c r="I29" s="21">
        <f>INDEX(NoSettings!$C$2:$AG$6843,MATCH($C29,NoSettings!$A$2:$A$6843,0),MATCH(I$26,NoSettings!$C$1:$AG$1,0))</f>
        <v>23750</v>
      </c>
      <c r="J29" s="21">
        <f>INDEX(NoSettings!$C$2:$AG$6843,MATCH($C29,NoSettings!$A$2:$A$6843,0),MATCH(J$26,NoSettings!$C$1:$AG$1,0))</f>
        <v>22250</v>
      </c>
      <c r="K29" s="21">
        <f>INDEX(NoSettings!$C$2:$AG$6843,MATCH($C29,NoSettings!$A$2:$A$6843,0),MATCH(K$26,NoSettings!$C$1:$AG$1,0))</f>
        <v>21250</v>
      </c>
      <c r="L29" s="21">
        <f>INDEX(NoSettings!$C$2:$AG$6843,MATCH($C29,NoSettings!$A$2:$A$6843,0),MATCH(L$26,NoSettings!$C$1:$AG$1,0))</f>
        <v>20750</v>
      </c>
      <c r="M29" s="21">
        <f>INDEX(NoSettings!$C$2:$AG$6843,MATCH($C29,NoSettings!$A$2:$A$6843,0),MATCH(M$26,NoSettings!$C$1:$AG$1,0))</f>
        <v>20750</v>
      </c>
      <c r="N29" s="21">
        <f>INDEX(NoSettings!$C$2:$AG$6843,MATCH($C29,NoSettings!$A$2:$A$6843,0),MATCH(N$26,NoSettings!$C$1:$AG$1,0))</f>
        <v>21250</v>
      </c>
      <c r="O29" s="21">
        <f>INDEX(NoSettings!$C$2:$AG$6843,MATCH($C29,NoSettings!$A$2:$A$6843,0),MATCH(O$26,NoSettings!$C$1:$AG$1,0))</f>
        <v>21250</v>
      </c>
      <c r="P29" s="21">
        <f>INDEX(NoSettings!$C$2:$AG$6843,MATCH($C29,NoSettings!$A$2:$A$6843,0),MATCH(P$26,NoSettings!$C$1:$AG$1,0))</f>
        <v>21750</v>
      </c>
      <c r="Q29" s="21">
        <f>INDEX(NoSettings!$C$2:$AG$6843,MATCH($C29,NoSettings!$A$2:$A$6843,0),MATCH(Q$26,NoSettings!$C$1:$AG$1,0))</f>
        <v>21750</v>
      </c>
      <c r="R29" s="21">
        <f>INDEX(NoSettings!$C$2:$AG$6843,MATCH($C29,NoSettings!$A$2:$A$6843,0),MATCH(R$26,NoSettings!$C$1:$AG$1,0))</f>
        <v>21250</v>
      </c>
      <c r="S29" s="21">
        <f>INDEX(NoSettings!$C$2:$AG$6843,MATCH($C29,NoSettings!$A$2:$A$6843,0),MATCH(S$26,NoSettings!$C$1:$AG$1,0))</f>
        <v>20750</v>
      </c>
      <c r="T29" s="21">
        <f>INDEX(NoSettings!$C$2:$AG$6843,MATCH($C29,NoSettings!$A$2:$A$6843,0),MATCH(T$26,NoSettings!$C$1:$AG$1,0))</f>
        <v>20750</v>
      </c>
      <c r="U29" s="21">
        <f>INDEX(NoSettings!$C$2:$AG$6843,MATCH($C29,NoSettings!$A$2:$A$6843,0),MATCH(U$26,NoSettings!$C$1:$AG$1,0))</f>
        <v>21250</v>
      </c>
      <c r="V29" s="21">
        <f>INDEX(NoSettings!$C$2:$AG$6843,MATCH($C29,NoSettings!$A$2:$A$6843,0),MATCH(V$26,NoSettings!$C$1:$AG$1,0))</f>
        <v>21750</v>
      </c>
      <c r="W29" s="21">
        <f>INDEX(NoSettings!$C$2:$AG$6843,MATCH($C29,NoSettings!$A$2:$A$6843,0),MATCH(W$26,NoSettings!$C$1:$AG$1,0))</f>
        <v>21750</v>
      </c>
      <c r="X29" s="21">
        <f>INDEX(NoSettings!$C$2:$AG$6843,MATCH($C29,NoSettings!$A$2:$A$6843,0),MATCH(X$26,NoSettings!$C$1:$AG$1,0))</f>
        <v>21750</v>
      </c>
      <c r="Y29" s="21">
        <f>INDEX(NoSettings!$C$2:$AG$6843,MATCH($C29,NoSettings!$A$2:$A$6843,0),MATCH(Y$26,NoSettings!$C$1:$AG$1,0))</f>
        <v>20750</v>
      </c>
      <c r="Z29" s="21">
        <f>INDEX(NoSettings!$C$2:$AG$6843,MATCH($C29,NoSettings!$A$2:$A$6843,0),MATCH(Z$26,NoSettings!$C$1:$AG$1,0))</f>
        <v>18750</v>
      </c>
      <c r="AA29" s="21">
        <f>INDEX(NoSettings!$C$2:$AG$6843,MATCH($C29,NoSettings!$A$2:$A$6843,0),MATCH(AA$26,NoSettings!$C$1:$AG$1,0))</f>
        <v>18750</v>
      </c>
      <c r="AB29" s="21">
        <f>INDEX(NoSettings!$C$2:$AG$6843,MATCH($C29,NoSettings!$A$2:$A$6843,0),MATCH(AB$26,NoSettings!$C$1:$AG$1,0))</f>
        <v>18750</v>
      </c>
      <c r="AC29" s="21">
        <f>INDEX(NoSettings!$C$2:$AG$6843,MATCH($C29,NoSettings!$A$2:$A$6843,0),MATCH(AC$26,NoSettings!$C$1:$AG$1,0))</f>
        <v>17750</v>
      </c>
      <c r="AD29" s="21">
        <f>INDEX(NoSettings!$C$2:$AG$6843,MATCH($C29,NoSettings!$A$2:$A$6843,0),MATCH(AD$26,NoSettings!$C$1:$AG$1,0))</f>
        <v>16250</v>
      </c>
      <c r="AE29" s="21">
        <f>INDEX(NoSettings!$C$2:$AG$6843,MATCH($C29,NoSettings!$A$2:$A$6843,0),MATCH(AE$26,NoSettings!$C$1:$AG$1,0))</f>
        <v>16250</v>
      </c>
      <c r="AF29" s="21">
        <f>INDEX(NoSettings!$C$2:$AG$6843,MATCH($C29,NoSettings!$A$2:$A$6843,0),MATCH(AF$26,NoSettings!$C$1:$AG$1,0))</f>
        <v>16250</v>
      </c>
      <c r="AG29" s="21">
        <f>INDEX(NoSettings!$C$2:$AG$6843,MATCH($C29,NoSettings!$A$2:$A$6843,0),MATCH(AG$26,NoSettings!$C$1:$AG$1,0))</f>
        <v>14750</v>
      </c>
      <c r="AH29" s="21">
        <f>INDEX(NoSettings!$C$2:$AG$6843,MATCH($C29,NoSettings!$A$2:$A$6843,0),MATCH(AH$26,NoSettings!$C$1:$AG$1,0))</f>
        <v>14750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5326.53</v>
      </c>
      <c r="E31" s="21">
        <f>INDEX(NoSettings!$C$2:$AG$6843,MATCH($C31,NoSettings!$A$2:$A$6843,0),MATCH(E$26,NoSettings!$C$1:$AG$1,0))</f>
        <v>8608.4500000000007</v>
      </c>
      <c r="F31" s="21">
        <f>INDEX(NoSettings!$C$2:$AG$6843,MATCH($C31,NoSettings!$A$2:$A$6843,0),MATCH(F$26,NoSettings!$C$1:$AG$1,0))</f>
        <v>10725.6</v>
      </c>
      <c r="G31" s="21">
        <f>INDEX(NoSettings!$C$2:$AG$6843,MATCH($C31,NoSettings!$A$2:$A$6843,0),MATCH(G$26,NoSettings!$C$1:$AG$1,0))</f>
        <v>11863.1</v>
      </c>
      <c r="H31" s="21">
        <f>INDEX(NoSettings!$C$2:$AG$6843,MATCH($C31,NoSettings!$A$2:$A$6843,0),MATCH(H$26,NoSettings!$C$1:$AG$1,0))</f>
        <v>13076.1</v>
      </c>
      <c r="I31" s="21">
        <f>INDEX(NoSettings!$C$2:$AG$6843,MATCH($C31,NoSettings!$A$2:$A$6843,0),MATCH(I$26,NoSettings!$C$1:$AG$1,0))</f>
        <v>15889.2</v>
      </c>
      <c r="J31" s="21">
        <f>INDEX(NoSettings!$C$2:$AG$6843,MATCH($C31,NoSettings!$A$2:$A$6843,0),MATCH(J$26,NoSettings!$C$1:$AG$1,0))</f>
        <v>18125.5</v>
      </c>
      <c r="K31" s="21">
        <f>INDEX(NoSettings!$C$2:$AG$6843,MATCH($C31,NoSettings!$A$2:$A$6843,0),MATCH(K$26,NoSettings!$C$1:$AG$1,0))</f>
        <v>20631.099999999999</v>
      </c>
      <c r="L31" s="21">
        <f>INDEX(NoSettings!$C$2:$AG$6843,MATCH($C31,NoSettings!$A$2:$A$6843,0),MATCH(L$26,NoSettings!$C$1:$AG$1,0))</f>
        <v>23431.9</v>
      </c>
      <c r="M31" s="21">
        <f>INDEX(NoSettings!$C$2:$AG$6843,MATCH($C31,NoSettings!$A$2:$A$6843,0),MATCH(M$26,NoSettings!$C$1:$AG$1,0))</f>
        <v>26198.1</v>
      </c>
      <c r="N31" s="21">
        <f>INDEX(NoSettings!$C$2:$AG$6843,MATCH($C31,NoSettings!$A$2:$A$6843,0),MATCH(N$26,NoSettings!$C$1:$AG$1,0))</f>
        <v>28594.6</v>
      </c>
      <c r="O31" s="21">
        <f>INDEX(NoSettings!$C$2:$AG$6843,MATCH($C31,NoSettings!$A$2:$A$6843,0),MATCH(O$26,NoSettings!$C$1:$AG$1,0))</f>
        <v>31043.200000000001</v>
      </c>
      <c r="P31" s="21">
        <f>INDEX(NoSettings!$C$2:$AG$6843,MATCH($C31,NoSettings!$A$2:$A$6843,0),MATCH(P$26,NoSettings!$C$1:$AG$1,0))</f>
        <v>33878</v>
      </c>
      <c r="Q31" s="21">
        <f>INDEX(NoSettings!$C$2:$AG$6843,MATCH($C31,NoSettings!$A$2:$A$6843,0),MATCH(Q$26,NoSettings!$C$1:$AG$1,0))</f>
        <v>36180.1</v>
      </c>
      <c r="R31" s="21">
        <f>INDEX(NoSettings!$C$2:$AG$6843,MATCH($C31,NoSettings!$A$2:$A$6843,0),MATCH(R$26,NoSettings!$C$1:$AG$1,0))</f>
        <v>40539.9</v>
      </c>
      <c r="S31" s="21">
        <f>INDEX(NoSettings!$C$2:$AG$6843,MATCH($C31,NoSettings!$A$2:$A$6843,0),MATCH(S$26,NoSettings!$C$1:$AG$1,0))</f>
        <v>44640.1</v>
      </c>
      <c r="T31" s="21">
        <f>INDEX(NoSettings!$C$2:$AG$6843,MATCH($C31,NoSettings!$A$2:$A$6843,0),MATCH(T$26,NoSettings!$C$1:$AG$1,0))</f>
        <v>48160.7</v>
      </c>
      <c r="U31" s="21">
        <f>INDEX(NoSettings!$C$2:$AG$6843,MATCH($C31,NoSettings!$A$2:$A$6843,0),MATCH(U$26,NoSettings!$C$1:$AG$1,0))</f>
        <v>53131.9</v>
      </c>
      <c r="V31" s="21">
        <f>INDEX(NoSettings!$C$2:$AG$6843,MATCH($C31,NoSettings!$A$2:$A$6843,0),MATCH(V$26,NoSettings!$C$1:$AG$1,0))</f>
        <v>58458.7</v>
      </c>
      <c r="W31" s="21">
        <f>INDEX(NoSettings!$C$2:$AG$6843,MATCH($C31,NoSettings!$A$2:$A$6843,0),MATCH(W$26,NoSettings!$C$1:$AG$1,0))</f>
        <v>62476.2</v>
      </c>
      <c r="X31" s="21">
        <f>INDEX(NoSettings!$C$2:$AG$6843,MATCH($C31,NoSettings!$A$2:$A$6843,0),MATCH(X$26,NoSettings!$C$1:$AG$1,0))</f>
        <v>66699.399999999994</v>
      </c>
      <c r="Y31" s="21">
        <f>INDEX(NoSettings!$C$2:$AG$6843,MATCH($C31,NoSettings!$A$2:$A$6843,0),MATCH(Y$26,NoSettings!$C$1:$AG$1,0))</f>
        <v>71513.399999999994</v>
      </c>
      <c r="Z31" s="21">
        <f>INDEX(NoSettings!$C$2:$AG$6843,MATCH($C31,NoSettings!$A$2:$A$6843,0),MATCH(Z$26,NoSettings!$C$1:$AG$1,0))</f>
        <v>76133.3</v>
      </c>
      <c r="AA31" s="21">
        <f>INDEX(NoSettings!$C$2:$AG$6843,MATCH($C31,NoSettings!$A$2:$A$6843,0),MATCH(AA$26,NoSettings!$C$1:$AG$1,0))</f>
        <v>80769.100000000006</v>
      </c>
      <c r="AB31" s="21">
        <f>INDEX(NoSettings!$C$2:$AG$6843,MATCH($C31,NoSettings!$A$2:$A$6843,0),MATCH(AB$26,NoSettings!$C$1:$AG$1,0))</f>
        <v>86886.2</v>
      </c>
      <c r="AC31" s="21">
        <f>INDEX(NoSettings!$C$2:$AG$6843,MATCH($C31,NoSettings!$A$2:$A$6843,0),MATCH(AC$26,NoSettings!$C$1:$AG$1,0))</f>
        <v>91659.199999999997</v>
      </c>
      <c r="AD31" s="21">
        <f>INDEX(NoSettings!$C$2:$AG$6843,MATCH($C31,NoSettings!$A$2:$A$6843,0),MATCH(AD$26,NoSettings!$C$1:$AG$1,0))</f>
        <v>98938.4</v>
      </c>
      <c r="AE31" s="21">
        <f>INDEX(NoSettings!$C$2:$AG$6843,MATCH($C31,NoSettings!$A$2:$A$6843,0),MATCH(AE$26,NoSettings!$C$1:$AG$1,0))</f>
        <v>107319</v>
      </c>
      <c r="AF31" s="21">
        <f>INDEX(NoSettings!$C$2:$AG$6843,MATCH($C31,NoSettings!$A$2:$A$6843,0),MATCH(AF$26,NoSettings!$C$1:$AG$1,0))</f>
        <v>110166</v>
      </c>
      <c r="AG31" s="21">
        <f>INDEX(NoSettings!$C$2:$AG$6843,MATCH($C31,NoSettings!$A$2:$A$6843,0),MATCH(AG$26,NoSettings!$C$1:$AG$1,0))</f>
        <v>114385</v>
      </c>
      <c r="AH31" s="21">
        <f>INDEX(NoSettings!$C$2:$AG$6843,MATCH($C31,NoSettings!$A$2:$A$6843,0),MATCH(AH$26,NoSettings!$C$1:$AG$1,0))</f>
        <v>116717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14489.4</v>
      </c>
      <c r="E32" s="21">
        <f>INDEX(NoSettings!$C$2:$AG$6843,MATCH($C32,NoSettings!$A$2:$A$6843,0),MATCH(E$26,NoSettings!$C$1:$AG$1,0))</f>
        <v>17275</v>
      </c>
      <c r="F32" s="21">
        <f>INDEX(NoSettings!$C$2:$AG$6843,MATCH($C32,NoSettings!$A$2:$A$6843,0),MATCH(F$26,NoSettings!$C$1:$AG$1,0))</f>
        <v>19288</v>
      </c>
      <c r="G32" s="21">
        <f>INDEX(NoSettings!$C$2:$AG$6843,MATCH($C32,NoSettings!$A$2:$A$6843,0),MATCH(G$26,NoSettings!$C$1:$AG$1,0))</f>
        <v>20513</v>
      </c>
      <c r="H32" s="21">
        <f>INDEX(NoSettings!$C$2:$AG$6843,MATCH($C32,NoSettings!$A$2:$A$6843,0),MATCH(H$26,NoSettings!$C$1:$AG$1,0))</f>
        <v>21890</v>
      </c>
      <c r="I32" s="21">
        <f>INDEX(NoSettings!$C$2:$AG$6843,MATCH($C32,NoSettings!$A$2:$A$6843,0),MATCH(I$26,NoSettings!$C$1:$AG$1,0))</f>
        <v>24860</v>
      </c>
      <c r="J32" s="21">
        <f>INDEX(NoSettings!$C$2:$AG$6843,MATCH($C32,NoSettings!$A$2:$A$6843,0),MATCH(J$26,NoSettings!$C$1:$AG$1,0))</f>
        <v>27166</v>
      </c>
      <c r="K32" s="21">
        <f>INDEX(NoSettings!$C$2:$AG$6843,MATCH($C32,NoSettings!$A$2:$A$6843,0),MATCH(K$26,NoSettings!$C$1:$AG$1,0))</f>
        <v>29788</v>
      </c>
      <c r="L32" s="21">
        <f>INDEX(NoSettings!$C$2:$AG$6843,MATCH($C32,NoSettings!$A$2:$A$6843,0),MATCH(L$26,NoSettings!$C$1:$AG$1,0))</f>
        <v>32791</v>
      </c>
      <c r="M32" s="21">
        <f>INDEX(NoSettings!$C$2:$AG$6843,MATCH($C32,NoSettings!$A$2:$A$6843,0),MATCH(M$26,NoSettings!$C$1:$AG$1,0))</f>
        <v>35817</v>
      </c>
      <c r="N32" s="21">
        <f>INDEX(NoSettings!$C$2:$AG$6843,MATCH($C32,NoSettings!$A$2:$A$6843,0),MATCH(N$26,NoSettings!$C$1:$AG$1,0))</f>
        <v>38494</v>
      </c>
      <c r="O32" s="21">
        <f>INDEX(NoSettings!$C$2:$AG$6843,MATCH($C32,NoSettings!$A$2:$A$6843,0),MATCH(O$26,NoSettings!$C$1:$AG$1,0))</f>
        <v>41427</v>
      </c>
      <c r="P32" s="21">
        <f>INDEX(NoSettings!$C$2:$AG$6843,MATCH($C32,NoSettings!$A$2:$A$6843,0),MATCH(P$26,NoSettings!$C$1:$AG$1,0))</f>
        <v>45035</v>
      </c>
      <c r="Q32" s="21">
        <f>INDEX(NoSettings!$C$2:$AG$6843,MATCH($C32,NoSettings!$A$2:$A$6843,0),MATCH(Q$26,NoSettings!$C$1:$AG$1,0))</f>
        <v>48340</v>
      </c>
      <c r="R32" s="21">
        <f>INDEX(NoSettings!$C$2:$AG$6843,MATCH($C32,NoSettings!$A$2:$A$6843,0),MATCH(R$26,NoSettings!$C$1:$AG$1,0))</f>
        <v>53983</v>
      </c>
      <c r="S32" s="21">
        <f>INDEX(NoSettings!$C$2:$AG$6843,MATCH($C32,NoSettings!$A$2:$A$6843,0),MATCH(S$26,NoSettings!$C$1:$AG$1,0))</f>
        <v>59444</v>
      </c>
      <c r="T32" s="21">
        <f>INDEX(NoSettings!$C$2:$AG$6843,MATCH($C32,NoSettings!$A$2:$A$6843,0),MATCH(T$26,NoSettings!$C$1:$AG$1,0))</f>
        <v>64296</v>
      </c>
      <c r="U32" s="21">
        <f>INDEX(NoSettings!$C$2:$AG$6843,MATCH($C32,NoSettings!$A$2:$A$6843,0),MATCH(U$26,NoSettings!$C$1:$AG$1,0))</f>
        <v>71256</v>
      </c>
      <c r="V32" s="21">
        <f>INDEX(NoSettings!$C$2:$AG$6843,MATCH($C32,NoSettings!$A$2:$A$6843,0),MATCH(V$26,NoSettings!$C$1:$AG$1,0))</f>
        <v>78788</v>
      </c>
      <c r="W32" s="21">
        <f>INDEX(NoSettings!$C$2:$AG$6843,MATCH($C32,NoSettings!$A$2:$A$6843,0),MATCH(W$26,NoSettings!$C$1:$AG$1,0))</f>
        <v>84850</v>
      </c>
      <c r="X32" s="21">
        <f>INDEX(NoSettings!$C$2:$AG$6843,MATCH($C32,NoSettings!$A$2:$A$6843,0),MATCH(X$26,NoSettings!$C$1:$AG$1,0))</f>
        <v>91195</v>
      </c>
      <c r="Y32" s="21">
        <f>INDEX(NoSettings!$C$2:$AG$6843,MATCH($C32,NoSettings!$A$2:$A$6843,0),MATCH(Y$26,NoSettings!$C$1:$AG$1,0))</f>
        <v>98643</v>
      </c>
      <c r="Z32" s="21">
        <f>INDEX(NoSettings!$C$2:$AG$6843,MATCH($C32,NoSettings!$A$2:$A$6843,0),MATCH(Z$26,NoSettings!$C$1:$AG$1,0))</f>
        <v>105941</v>
      </c>
      <c r="AA32" s="21">
        <f>INDEX(NoSettings!$C$2:$AG$6843,MATCH($C32,NoSettings!$A$2:$A$6843,0),MATCH(AA$26,NoSettings!$C$1:$AG$1,0))</f>
        <v>113558</v>
      </c>
      <c r="AB32" s="21">
        <f>INDEX(NoSettings!$C$2:$AG$6843,MATCH($C32,NoSettings!$A$2:$A$6843,0),MATCH(AB$26,NoSettings!$C$1:$AG$1,0))</f>
        <v>123335</v>
      </c>
      <c r="AC32" s="21">
        <f>INDEX(NoSettings!$C$2:$AG$6843,MATCH($C32,NoSettings!$A$2:$A$6843,0),MATCH(AC$26,NoSettings!$C$1:$AG$1,0))</f>
        <v>131479</v>
      </c>
      <c r="AD32" s="21">
        <f>INDEX(NoSettings!$C$2:$AG$6843,MATCH($C32,NoSettings!$A$2:$A$6843,0),MATCH(AD$26,NoSettings!$C$1:$AG$1,0))</f>
        <v>143529</v>
      </c>
      <c r="AE32" s="21">
        <f>INDEX(NoSettings!$C$2:$AG$6843,MATCH($C32,NoSettings!$A$2:$A$6843,0),MATCH(AE$26,NoSettings!$C$1:$AG$1,0))</f>
        <v>157715</v>
      </c>
      <c r="AF32" s="21">
        <f>INDEX(NoSettings!$C$2:$AG$6843,MATCH($C32,NoSettings!$A$2:$A$6843,0),MATCH(AF$26,NoSettings!$C$1:$AG$1,0))</f>
        <v>163527</v>
      </c>
      <c r="AG32" s="21">
        <f>INDEX(NoSettings!$C$2:$AG$6843,MATCH($C32,NoSettings!$A$2:$A$6843,0),MATCH(AG$26,NoSettings!$C$1:$AG$1,0))</f>
        <v>171691</v>
      </c>
      <c r="AH32" s="21">
        <f>INDEX(NoSettings!$C$2:$AG$6843,MATCH($C32,NoSettings!$A$2:$A$6843,0),MATCH(AH$26,NoSettings!$C$1:$AG$1,0))</f>
        <v>177163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0</v>
      </c>
      <c r="E35" s="21">
        <f>INDEX(NoSettings!$C$2:$AG$6843,MATCH($C35,NoSettings!$A$2:$A$6843,0),MATCH(E$26,NoSettings!$C$1:$AG$1,0))</f>
        <v>0</v>
      </c>
      <c r="F35" s="21">
        <f>INDEX(NoSettings!$C$2:$AG$6843,MATCH($C35,NoSettings!$A$2:$A$6843,0),MATCH(F$26,NoSettings!$C$1:$AG$1,0))</f>
        <v>0</v>
      </c>
      <c r="G35" s="21">
        <f>INDEX(NoSettings!$C$2:$AG$6843,MATCH($C35,NoSettings!$A$2:$A$6843,0),MATCH(G$26,NoSettings!$C$1:$AG$1,0))</f>
        <v>0</v>
      </c>
      <c r="H35" s="21">
        <f>INDEX(NoSettings!$C$2:$AG$6843,MATCH($C35,NoSettings!$A$2:$A$6843,0),MATCH(H$26,NoSettings!$C$1:$AG$1,0))</f>
        <v>0</v>
      </c>
      <c r="I35" s="21">
        <f>INDEX(NoSettings!$C$2:$AG$6843,MATCH($C35,NoSettings!$A$2:$A$6843,0),MATCH(I$26,NoSettings!$C$1:$AG$1,0))</f>
        <v>0</v>
      </c>
      <c r="J35" s="21">
        <f>INDEX(NoSettings!$C$2:$AG$6843,MATCH($C35,NoSettings!$A$2:$A$6843,0),MATCH(J$26,NoSettings!$C$1:$AG$1,0))</f>
        <v>0</v>
      </c>
      <c r="K35" s="21">
        <f>INDEX(NoSettings!$C$2:$AG$6843,MATCH($C35,NoSettings!$A$2:$A$6843,0),MATCH(K$26,NoSettings!$C$1:$AG$1,0))</f>
        <v>0</v>
      </c>
      <c r="L35" s="21">
        <f>INDEX(NoSettings!$C$2:$AG$6843,MATCH($C35,NoSettings!$A$2:$A$6843,0),MATCH(L$26,NoSettings!$C$1:$AG$1,0))</f>
        <v>0</v>
      </c>
      <c r="M35" s="21">
        <f>INDEX(NoSettings!$C$2:$AG$6843,MATCH($C35,NoSettings!$A$2:$A$6843,0),MATCH(M$26,NoSettings!$C$1:$AG$1,0))</f>
        <v>0</v>
      </c>
      <c r="N35" s="21">
        <f>INDEX(NoSettings!$C$2:$AG$6843,MATCH($C35,NoSettings!$A$2:$A$6843,0),MATCH(N$26,NoSettings!$C$1:$AG$1,0))</f>
        <v>0</v>
      </c>
      <c r="O35" s="21">
        <f>INDEX(NoSettings!$C$2:$AG$6843,MATCH($C35,NoSettings!$A$2:$A$6843,0),MATCH(O$26,NoSettings!$C$1:$AG$1,0))</f>
        <v>0</v>
      </c>
      <c r="P35" s="21">
        <f>INDEX(NoSettings!$C$2:$AG$6843,MATCH($C35,NoSettings!$A$2:$A$6843,0),MATCH(P$26,NoSettings!$C$1:$AG$1,0))</f>
        <v>0</v>
      </c>
      <c r="Q35" s="21">
        <f>INDEX(NoSettings!$C$2:$AG$6843,MATCH($C35,NoSettings!$A$2:$A$6843,0),MATCH(Q$26,NoSettings!$C$1:$AG$1,0))</f>
        <v>0</v>
      </c>
      <c r="R35" s="21">
        <f>INDEX(NoSettings!$C$2:$AG$6843,MATCH($C35,NoSettings!$A$2:$A$6843,0),MATCH(R$26,NoSettings!$C$1:$AG$1,0))</f>
        <v>0</v>
      </c>
      <c r="S35" s="21">
        <f>INDEX(NoSettings!$C$2:$AG$6843,MATCH($C35,NoSettings!$A$2:$A$6843,0),MATCH(S$26,NoSettings!$C$1:$AG$1,0))</f>
        <v>0</v>
      </c>
      <c r="T35" s="21">
        <f>INDEX(NoSettings!$C$2:$AG$6843,MATCH($C35,NoSettings!$A$2:$A$6843,0),MATCH(T$26,NoSettings!$C$1:$AG$1,0))</f>
        <v>0</v>
      </c>
      <c r="U35" s="21">
        <f>INDEX(NoSettings!$C$2:$AG$6843,MATCH($C35,NoSettings!$A$2:$A$6843,0),MATCH(U$26,NoSettings!$C$1:$AG$1,0))</f>
        <v>0</v>
      </c>
      <c r="V35" s="21">
        <f>INDEX(NoSettings!$C$2:$AG$6843,MATCH($C35,NoSettings!$A$2:$A$6843,0),MATCH(V$26,NoSettings!$C$1:$AG$1,0))</f>
        <v>0</v>
      </c>
      <c r="W35" s="21">
        <f>INDEX(NoSettings!$C$2:$AG$6843,MATCH($C35,NoSettings!$A$2:$A$6843,0),MATCH(W$26,NoSettings!$C$1:$AG$1,0))</f>
        <v>0</v>
      </c>
      <c r="X35" s="21">
        <f>INDEX(NoSettings!$C$2:$AG$6843,MATCH($C35,NoSettings!$A$2:$A$6843,0),MATCH(X$26,NoSettings!$C$1:$AG$1,0))</f>
        <v>0</v>
      </c>
      <c r="Y35" s="21">
        <f>INDEX(NoSettings!$C$2:$AG$6843,MATCH($C35,NoSettings!$A$2:$A$6843,0),MATCH(Y$26,NoSettings!$C$1:$AG$1,0))</f>
        <v>0</v>
      </c>
      <c r="Z35" s="21">
        <f>INDEX(NoSettings!$C$2:$AG$6843,MATCH($C35,NoSettings!$A$2:$A$6843,0),MATCH(Z$26,NoSettings!$C$1:$AG$1,0))</f>
        <v>0</v>
      </c>
      <c r="AA35" s="21">
        <f>INDEX(NoSettings!$C$2:$AG$6843,MATCH($C35,NoSettings!$A$2:$A$6843,0),MATCH(AA$26,NoSettings!$C$1:$AG$1,0))</f>
        <v>0</v>
      </c>
      <c r="AB35" s="21">
        <f>INDEX(NoSettings!$C$2:$AG$6843,MATCH($C35,NoSettings!$A$2:$A$6843,0),MATCH(AB$26,NoSettings!$C$1:$AG$1,0))</f>
        <v>0</v>
      </c>
      <c r="AC35" s="21">
        <f>INDEX(NoSettings!$C$2:$AG$6843,MATCH($C35,NoSettings!$A$2:$A$6843,0),MATCH(AC$26,NoSettings!$C$1:$AG$1,0))</f>
        <v>0</v>
      </c>
      <c r="AD35" s="21">
        <f>INDEX(NoSettings!$C$2:$AG$6843,MATCH($C35,NoSettings!$A$2:$A$6843,0),MATCH(AD$26,NoSettings!$C$1:$AG$1,0))</f>
        <v>0</v>
      </c>
      <c r="AE35" s="21">
        <f>INDEX(NoSettings!$C$2:$AG$6843,MATCH($C35,NoSettings!$A$2:$A$6843,0),MATCH(AE$26,NoSettings!$C$1:$AG$1,0))</f>
        <v>0</v>
      </c>
      <c r="AF35" s="21">
        <f>INDEX(NoSettings!$C$2:$AG$6843,MATCH($C35,NoSettings!$A$2:$A$6843,0),MATCH(AF$26,NoSettings!$C$1:$AG$1,0))</f>
        <v>0</v>
      </c>
      <c r="AG35" s="21">
        <f>INDEX(NoSettings!$C$2:$AG$6843,MATCH($C35,NoSettings!$A$2:$A$6843,0),MATCH(AG$26,NoSettings!$C$1:$AG$1,0))</f>
        <v>0</v>
      </c>
      <c r="AH35" s="21">
        <f>INDEX(NoSettings!$C$2:$AG$6843,MATCH($C35,NoSettings!$A$2:$A$6843,0),MATCH(AH$26,NoSettings!$C$1:$AG$1,0))</f>
        <v>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1093</v>
      </c>
      <c r="G36" s="21">
        <f>INDEX(NoSettings!$C$2:$AG$6843,MATCH($C36,NoSettings!$A$2:$A$6843,0),MATCH(G$26,NoSettings!$C$1:$AG$1,0))</f>
        <v>1184</v>
      </c>
      <c r="H36" s="21">
        <f>INDEX(NoSettings!$C$2:$AG$6843,MATCH($C36,NoSettings!$A$2:$A$6843,0),MATCH(H$26,NoSettings!$C$1:$AG$1,0))</f>
        <v>1266</v>
      </c>
      <c r="I36" s="21">
        <f>INDEX(NoSettings!$C$2:$AG$6843,MATCH($C36,NoSettings!$A$2:$A$6843,0),MATCH(I$26,NoSettings!$C$1:$AG$1,0))</f>
        <v>1429</v>
      </c>
      <c r="J36" s="21">
        <f>INDEX(NoSettings!$C$2:$AG$6843,MATCH($C36,NoSettings!$A$2:$A$6843,0),MATCH(J$26,NoSettings!$C$1:$AG$1,0))</f>
        <v>1539</v>
      </c>
      <c r="K36" s="21">
        <f>INDEX(NoSettings!$C$2:$AG$6843,MATCH($C36,NoSettings!$A$2:$A$6843,0),MATCH(K$26,NoSettings!$C$1:$AG$1,0))</f>
        <v>1644</v>
      </c>
      <c r="L36" s="21">
        <f>INDEX(NoSettings!$C$2:$AG$6843,MATCH($C36,NoSettings!$A$2:$A$6843,0),MATCH(L$26,NoSettings!$C$1:$AG$1,0))</f>
        <v>1746</v>
      </c>
      <c r="M36" s="21">
        <f>INDEX(NoSettings!$C$2:$AG$6843,MATCH($C36,NoSettings!$A$2:$A$6843,0),MATCH(M$26,NoSettings!$C$1:$AG$1,0))</f>
        <v>1832</v>
      </c>
      <c r="N36" s="21">
        <f>INDEX(NoSettings!$C$2:$AG$6843,MATCH($C36,NoSettings!$A$2:$A$6843,0),MATCH(N$26,NoSettings!$C$1:$AG$1,0))</f>
        <v>1896</v>
      </c>
      <c r="O36" s="21">
        <f>INDEX(NoSettings!$C$2:$AG$6843,MATCH($C36,NoSettings!$A$2:$A$6843,0),MATCH(O$26,NoSettings!$C$1:$AG$1,0))</f>
        <v>1954</v>
      </c>
      <c r="P36" s="21">
        <f>INDEX(NoSettings!$C$2:$AG$6843,MATCH($C36,NoSettings!$A$2:$A$6843,0),MATCH(P$26,NoSettings!$C$1:$AG$1,0))</f>
        <v>2015</v>
      </c>
      <c r="Q36" s="21">
        <f>INDEX(NoSettings!$C$2:$AG$6843,MATCH($C36,NoSettings!$A$2:$A$6843,0),MATCH(Q$26,NoSettings!$C$1:$AG$1,0))</f>
        <v>2060</v>
      </c>
      <c r="R36" s="21">
        <f>INDEX(NoSettings!$C$2:$AG$6843,MATCH($C36,NoSettings!$A$2:$A$6843,0),MATCH(R$26,NoSettings!$C$1:$AG$1,0))</f>
        <v>2138</v>
      </c>
      <c r="S36" s="21">
        <f>INDEX(NoSettings!$C$2:$AG$6843,MATCH($C36,NoSettings!$A$2:$A$6843,0),MATCH(S$26,NoSettings!$C$1:$AG$1,0))</f>
        <v>2199</v>
      </c>
      <c r="T36" s="21">
        <f>INDEX(NoSettings!$C$2:$AG$6843,MATCH($C36,NoSettings!$A$2:$A$6843,0),MATCH(T$26,NoSettings!$C$1:$AG$1,0))</f>
        <v>2247</v>
      </c>
      <c r="U36" s="21">
        <f>INDEX(NoSettings!$C$2:$AG$6843,MATCH($C36,NoSettings!$A$2:$A$6843,0),MATCH(U$26,NoSettings!$C$1:$AG$1,0))</f>
        <v>2304</v>
      </c>
      <c r="V36" s="21">
        <f>INDEX(NoSettings!$C$2:$AG$6843,MATCH($C36,NoSettings!$A$2:$A$6843,0),MATCH(V$26,NoSettings!$C$1:$AG$1,0))</f>
        <v>2364</v>
      </c>
      <c r="W36" s="21">
        <f>INDEX(NoSettings!$C$2:$AG$6843,MATCH($C36,NoSettings!$A$2:$A$6843,0),MATCH(W$26,NoSettings!$C$1:$AG$1,0))</f>
        <v>2408</v>
      </c>
      <c r="X36" s="21">
        <f>INDEX(NoSettings!$C$2:$AG$6843,MATCH($C36,NoSettings!$A$2:$A$6843,0),MATCH(X$26,NoSettings!$C$1:$AG$1,0))</f>
        <v>2448</v>
      </c>
      <c r="Y36" s="21">
        <f>INDEX(NoSettings!$C$2:$AG$6843,MATCH($C36,NoSettings!$A$2:$A$6843,0),MATCH(Y$26,NoSettings!$C$1:$AG$1,0))</f>
        <v>2477</v>
      </c>
      <c r="Z36" s="21">
        <f>INDEX(NoSettings!$C$2:$AG$6843,MATCH($C36,NoSettings!$A$2:$A$6843,0),MATCH(Z$26,NoSettings!$C$1:$AG$1,0))</f>
        <v>2513</v>
      </c>
      <c r="AA36" s="21">
        <f>INDEX(NoSettings!$C$2:$AG$6843,MATCH($C36,NoSettings!$A$2:$A$6843,0),MATCH(AA$26,NoSettings!$C$1:$AG$1,0))</f>
        <v>2542</v>
      </c>
      <c r="AB36" s="21">
        <f>INDEX(NoSettings!$C$2:$AG$6843,MATCH($C36,NoSettings!$A$2:$A$6843,0),MATCH(AB$26,NoSettings!$C$1:$AG$1,0))</f>
        <v>2584</v>
      </c>
      <c r="AC36" s="21">
        <f>INDEX(NoSettings!$C$2:$AG$6843,MATCH($C36,NoSettings!$A$2:$A$6843,0),MATCH(AC$26,NoSettings!$C$1:$AG$1,0))</f>
        <v>2614</v>
      </c>
      <c r="AD36" s="21">
        <f>INDEX(NoSettings!$C$2:$AG$6843,MATCH($C36,NoSettings!$A$2:$A$6843,0),MATCH(AD$26,NoSettings!$C$1:$AG$1,0))</f>
        <v>2655</v>
      </c>
      <c r="AE36" s="21">
        <f>INDEX(NoSettings!$C$2:$AG$6843,MATCH($C36,NoSettings!$A$2:$A$6843,0),MATCH(AE$26,NoSettings!$C$1:$AG$1,0))</f>
        <v>2699</v>
      </c>
      <c r="AF36" s="21">
        <f>INDEX(NoSettings!$C$2:$AG$6843,MATCH($C36,NoSettings!$A$2:$A$6843,0),MATCH(AF$26,NoSettings!$C$1:$AG$1,0))</f>
        <v>2712</v>
      </c>
      <c r="AG36" s="21">
        <f>INDEX(NoSettings!$C$2:$AG$6843,MATCH($C36,NoSettings!$A$2:$A$6843,0),MATCH(AG$26,NoSettings!$C$1:$AG$1,0))</f>
        <v>2730</v>
      </c>
      <c r="AH36" s="21">
        <f>INDEX(NoSettings!$C$2:$AG$6843,MATCH($C36,NoSettings!$A$2:$A$6843,0),MATCH(AH$26,NoSettings!$C$1:$AG$1,0))</f>
        <v>2739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50</v>
      </c>
      <c r="H37" s="21">
        <f>INDEX(NoSettings!$C$2:$AG$6843,MATCH($C37,NoSettings!$A$2:$A$6843,0),MATCH(H$26,NoSettings!$C$1:$AG$1,0))</f>
        <v>100</v>
      </c>
      <c r="I37" s="21">
        <f>INDEX(NoSettings!$C$2:$AG$6843,MATCH($C37,NoSettings!$A$2:$A$6843,0),MATCH(I$26,NoSettings!$C$1:$AG$1,0))</f>
        <v>200</v>
      </c>
      <c r="J37" s="21">
        <f>INDEX(NoSettings!$C$2:$AG$6843,MATCH($C37,NoSettings!$A$2:$A$6843,0),MATCH(J$26,NoSettings!$C$1:$AG$1,0))</f>
        <v>300</v>
      </c>
      <c r="K37" s="21">
        <f>INDEX(NoSettings!$C$2:$AG$6843,MATCH($C37,NoSettings!$A$2:$A$6843,0),MATCH(K$26,NoSettings!$C$1:$AG$1,0))</f>
        <v>400</v>
      </c>
      <c r="L37" s="21">
        <f>INDEX(NoSettings!$C$2:$AG$6843,MATCH($C37,NoSettings!$A$2:$A$6843,0),MATCH(L$26,NoSettings!$C$1:$AG$1,0))</f>
        <v>500</v>
      </c>
      <c r="M37" s="21">
        <f>INDEX(NoSettings!$C$2:$AG$6843,MATCH($C37,NoSettings!$A$2:$A$6843,0),MATCH(M$26,NoSettings!$C$1:$AG$1,0))</f>
        <v>600</v>
      </c>
      <c r="N37" s="21">
        <f>INDEX(NoSettings!$C$2:$AG$6843,MATCH($C37,NoSettings!$A$2:$A$6843,0),MATCH(N$26,NoSettings!$C$1:$AG$1,0))</f>
        <v>650</v>
      </c>
      <c r="O37" s="21">
        <f>INDEX(NoSettings!$C$2:$AG$6843,MATCH($C37,NoSettings!$A$2:$A$6843,0),MATCH(O$26,NoSettings!$C$1:$AG$1,0))</f>
        <v>700</v>
      </c>
      <c r="P37" s="21">
        <f>INDEX(NoSettings!$C$2:$AG$6843,MATCH($C37,NoSettings!$A$2:$A$6843,0),MATCH(P$26,NoSettings!$C$1:$AG$1,0))</f>
        <v>750</v>
      </c>
      <c r="Q37" s="21">
        <f>INDEX(NoSettings!$C$2:$AG$6843,MATCH($C37,NoSettings!$A$2:$A$6843,0),MATCH(Q$26,NoSettings!$C$1:$AG$1,0))</f>
        <v>800</v>
      </c>
      <c r="R37" s="21">
        <f>INDEX(NoSettings!$C$2:$AG$6843,MATCH($C37,NoSettings!$A$2:$A$6843,0),MATCH(R$26,NoSettings!$C$1:$AG$1,0))</f>
        <v>900</v>
      </c>
      <c r="S37" s="21">
        <f>INDEX(NoSettings!$C$2:$AG$6843,MATCH($C37,NoSettings!$A$2:$A$6843,0),MATCH(S$26,NoSettings!$C$1:$AG$1,0))</f>
        <v>1000</v>
      </c>
      <c r="T37" s="21">
        <f>INDEX(NoSettings!$C$2:$AG$6843,MATCH($C37,NoSettings!$A$2:$A$6843,0),MATCH(T$26,NoSettings!$C$1:$AG$1,0))</f>
        <v>1100</v>
      </c>
      <c r="U37" s="21">
        <f>INDEX(NoSettings!$C$2:$AG$6843,MATCH($C37,NoSettings!$A$2:$A$6843,0),MATCH(U$26,NoSettings!$C$1:$AG$1,0))</f>
        <v>1250</v>
      </c>
      <c r="V37" s="21">
        <f>INDEX(NoSettings!$C$2:$AG$6843,MATCH($C37,NoSettings!$A$2:$A$6843,0),MATCH(V$26,NoSettings!$C$1:$AG$1,0))</f>
        <v>1400</v>
      </c>
      <c r="W37" s="21">
        <f>INDEX(NoSettings!$C$2:$AG$6843,MATCH($C37,NoSettings!$A$2:$A$6843,0),MATCH(W$26,NoSettings!$C$1:$AG$1,0))</f>
        <v>1500</v>
      </c>
      <c r="X37" s="21">
        <f>INDEX(NoSettings!$C$2:$AG$6843,MATCH($C37,NoSettings!$A$2:$A$6843,0),MATCH(X$26,NoSettings!$C$1:$AG$1,0))</f>
        <v>1600</v>
      </c>
      <c r="Y37" s="21">
        <f>INDEX(NoSettings!$C$2:$AG$6843,MATCH($C37,NoSettings!$A$2:$A$6843,0),MATCH(Y$26,NoSettings!$C$1:$AG$1,0))</f>
        <v>1700</v>
      </c>
      <c r="Z37" s="21">
        <f>INDEX(NoSettings!$C$2:$AG$6843,MATCH($C37,NoSettings!$A$2:$A$6843,0),MATCH(Z$26,NoSettings!$C$1:$AG$1,0))</f>
        <v>1800</v>
      </c>
      <c r="AA37" s="21">
        <f>INDEX(NoSettings!$C$2:$AG$6843,MATCH($C37,NoSettings!$A$2:$A$6843,0),MATCH(AA$26,NoSettings!$C$1:$AG$1,0))</f>
        <v>1900</v>
      </c>
      <c r="AB37" s="21">
        <f>INDEX(NoSettings!$C$2:$AG$6843,MATCH($C37,NoSettings!$A$2:$A$6843,0),MATCH(AB$26,NoSettings!$C$1:$AG$1,0))</f>
        <v>2050</v>
      </c>
      <c r="AC37" s="21">
        <f>INDEX(NoSettings!$C$2:$AG$6843,MATCH($C37,NoSettings!$A$2:$A$6843,0),MATCH(AC$26,NoSettings!$C$1:$AG$1,0))</f>
        <v>2150</v>
      </c>
      <c r="AD37" s="21">
        <f>INDEX(NoSettings!$C$2:$AG$6843,MATCH($C37,NoSettings!$A$2:$A$6843,0),MATCH(AD$26,NoSettings!$C$1:$AG$1,0))</f>
        <v>2300</v>
      </c>
      <c r="AE37" s="21">
        <f>INDEX(NoSettings!$C$2:$AG$6843,MATCH($C37,NoSettings!$A$2:$A$6843,0),MATCH(AE$26,NoSettings!$C$1:$AG$1,0))</f>
        <v>2500</v>
      </c>
      <c r="AF37" s="21">
        <f>INDEX(NoSettings!$C$2:$AG$6843,MATCH($C37,NoSettings!$A$2:$A$6843,0),MATCH(AF$26,NoSettings!$C$1:$AG$1,0))</f>
        <v>2550</v>
      </c>
      <c r="AG37" s="21">
        <f>INDEX(NoSettings!$C$2:$AG$6843,MATCH($C37,NoSettings!$A$2:$A$6843,0),MATCH(AG$26,NoSettings!$C$1:$AG$1,0))</f>
        <v>2650</v>
      </c>
      <c r="AH37" s="21">
        <f>INDEX(NoSettings!$C$2:$AG$6843,MATCH($C37,NoSettings!$A$2:$A$6843,0),MATCH(AH$26,NoSettings!$C$1:$AG$1,0))</f>
        <v>2700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1405</v>
      </c>
      <c r="E39" s="21">
        <f>INDEX(NoSettings!$C$2:$AG$6843,MATCH($C39,NoSettings!$A$2:$A$6843,0),MATCH(E$26,NoSettings!$C$1:$AG$1,0))</f>
        <v>2840</v>
      </c>
      <c r="F39" s="21">
        <f>INDEX(NoSettings!$C$2:$AG$6843,MATCH($C39,NoSettings!$A$2:$A$6843,0),MATCH(F$26,NoSettings!$C$1:$AG$1,0))</f>
        <v>3855</v>
      </c>
      <c r="G39" s="21">
        <f>INDEX(NoSettings!$C$2:$AG$6843,MATCH($C39,NoSettings!$A$2:$A$6843,0),MATCH(G$26,NoSettings!$C$1:$AG$1,0))</f>
        <v>4410</v>
      </c>
      <c r="H39" s="21">
        <f>INDEX(NoSettings!$C$2:$AG$6843,MATCH($C39,NoSettings!$A$2:$A$6843,0),MATCH(H$26,NoSettings!$C$1:$AG$1,0))</f>
        <v>4990</v>
      </c>
      <c r="I39" s="21">
        <f>INDEX(NoSettings!$C$2:$AG$6843,MATCH($C39,NoSettings!$A$2:$A$6843,0),MATCH(I$26,NoSettings!$C$1:$AG$1,0))</f>
        <v>6330</v>
      </c>
      <c r="J39" s="21">
        <f>INDEX(NoSettings!$C$2:$AG$6843,MATCH($C39,NoSettings!$A$2:$A$6843,0),MATCH(J$26,NoSettings!$C$1:$AG$1,0))</f>
        <v>7445</v>
      </c>
      <c r="K39" s="21">
        <f>INDEX(NoSettings!$C$2:$AG$6843,MATCH($C39,NoSettings!$A$2:$A$6843,0),MATCH(K$26,NoSettings!$C$1:$AG$1,0))</f>
        <v>8720</v>
      </c>
      <c r="L39" s="21">
        <f>INDEX(NoSettings!$C$2:$AG$6843,MATCH($C39,NoSettings!$A$2:$A$6843,0),MATCH(L$26,NoSettings!$C$1:$AG$1,0))</f>
        <v>10195</v>
      </c>
      <c r="M39" s="21">
        <f>INDEX(NoSettings!$C$2:$AG$6843,MATCH($C39,NoSettings!$A$2:$A$6843,0),MATCH(M$26,NoSettings!$C$1:$AG$1,0))</f>
        <v>11670</v>
      </c>
      <c r="N39" s="21">
        <f>INDEX(NoSettings!$C$2:$AG$6843,MATCH($C39,NoSettings!$A$2:$A$6843,0),MATCH(N$26,NoSettings!$C$1:$AG$1,0))</f>
        <v>12950</v>
      </c>
      <c r="O39" s="21">
        <f>INDEX(NoSettings!$C$2:$AG$6843,MATCH($C39,NoSettings!$A$2:$A$6843,0),MATCH(O$26,NoSettings!$C$1:$AG$1,0))</f>
        <v>14270</v>
      </c>
      <c r="P39" s="21">
        <f>INDEX(NoSettings!$C$2:$AG$6843,MATCH($C39,NoSettings!$A$2:$A$6843,0),MATCH(P$26,NoSettings!$C$1:$AG$1,0))</f>
        <v>15860</v>
      </c>
      <c r="Q39" s="21">
        <f>INDEX(NoSettings!$C$2:$AG$6843,MATCH($C39,NoSettings!$A$2:$A$6843,0),MATCH(Q$26,NoSettings!$C$1:$AG$1,0))</f>
        <v>17200</v>
      </c>
      <c r="R39" s="21">
        <f>INDEX(NoSettings!$C$2:$AG$6843,MATCH($C39,NoSettings!$A$2:$A$6843,0),MATCH(R$26,NoSettings!$C$1:$AG$1,0))</f>
        <v>19820</v>
      </c>
      <c r="S39" s="21">
        <f>INDEX(NoSettings!$C$2:$AG$6843,MATCH($C39,NoSettings!$A$2:$A$6843,0),MATCH(S$26,NoSettings!$C$1:$AG$1,0))</f>
        <v>22365</v>
      </c>
      <c r="T39" s="21">
        <f>INDEX(NoSettings!$C$2:$AG$6843,MATCH($C39,NoSettings!$A$2:$A$6843,0),MATCH(T$26,NoSettings!$C$1:$AG$1,0))</f>
        <v>24665</v>
      </c>
      <c r="U39" s="21">
        <f>INDEX(NoSettings!$C$2:$AG$6843,MATCH($C39,NoSettings!$A$2:$A$6843,0),MATCH(U$26,NoSettings!$C$1:$AG$1,0))</f>
        <v>28045</v>
      </c>
      <c r="V39" s="21">
        <f>INDEX(NoSettings!$C$2:$AG$6843,MATCH($C39,NoSettings!$A$2:$A$6843,0),MATCH(V$26,NoSettings!$C$1:$AG$1,0))</f>
        <v>31855</v>
      </c>
      <c r="W39" s="21">
        <f>INDEX(NoSettings!$C$2:$AG$6843,MATCH($C39,NoSettings!$A$2:$A$6843,0),MATCH(W$26,NoSettings!$C$1:$AG$1,0))</f>
        <v>34865</v>
      </c>
      <c r="X39" s="21">
        <f>INDEX(NoSettings!$C$2:$AG$6843,MATCH($C39,NoSettings!$A$2:$A$6843,0),MATCH(X$26,NoSettings!$C$1:$AG$1,0))</f>
        <v>38085</v>
      </c>
      <c r="Y39" s="21">
        <f>INDEX(NoSettings!$C$2:$AG$6843,MATCH($C39,NoSettings!$A$2:$A$6843,0),MATCH(Y$26,NoSettings!$C$1:$AG$1,0))</f>
        <v>41900</v>
      </c>
      <c r="Z39" s="21">
        <f>INDEX(NoSettings!$C$2:$AG$6843,MATCH($C39,NoSettings!$A$2:$A$6843,0),MATCH(Z$26,NoSettings!$C$1:$AG$1,0))</f>
        <v>45715</v>
      </c>
      <c r="AA39" s="21">
        <f>INDEX(NoSettings!$C$2:$AG$6843,MATCH($C39,NoSettings!$A$2:$A$6843,0),MATCH(AA$26,NoSettings!$C$1:$AG$1,0))</f>
        <v>49685</v>
      </c>
      <c r="AB39" s="21">
        <f>INDEX(NoSettings!$C$2:$AG$6843,MATCH($C39,NoSettings!$A$2:$A$6843,0),MATCH(AB$26,NoSettings!$C$1:$AG$1,0))</f>
        <v>55010</v>
      </c>
      <c r="AC39" s="21">
        <f>INDEX(NoSettings!$C$2:$AG$6843,MATCH($C39,NoSettings!$A$2:$A$6843,0),MATCH(AC$26,NoSettings!$C$1:$AG$1,0))</f>
        <v>59335</v>
      </c>
      <c r="AD39" s="21">
        <f>INDEX(NoSettings!$C$2:$AG$6843,MATCH($C39,NoSettings!$A$2:$A$6843,0),MATCH(AD$26,NoSettings!$C$1:$AG$1,0))</f>
        <v>66155</v>
      </c>
      <c r="AE39" s="21">
        <f>INDEX(NoSettings!$C$2:$AG$6843,MATCH($C39,NoSettings!$A$2:$A$6843,0),MATCH(AE$26,NoSettings!$C$1:$AG$1,0))</f>
        <v>74345</v>
      </c>
      <c r="AF39" s="21">
        <f>INDEX(NoSettings!$C$2:$AG$6843,MATCH($C39,NoSettings!$A$2:$A$6843,0),MATCH(AF$26,NoSettings!$C$1:$AG$1,0))</f>
        <v>77240</v>
      </c>
      <c r="AG39" s="21">
        <f>INDEX(NoSettings!$C$2:$AG$6843,MATCH($C39,NoSettings!$A$2:$A$6843,0),MATCH(AG$26,NoSettings!$C$1:$AG$1,0))</f>
        <v>81525</v>
      </c>
      <c r="AH39" s="21">
        <f>INDEX(NoSettings!$C$2:$AG$6843,MATCH($C39,NoSettings!$A$2:$A$6843,0),MATCH(AH$26,NoSettings!$C$1:$AG$1,0))</f>
        <v>83925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367</v>
      </c>
      <c r="E42" s="21">
        <f>INDEX(NoSettings!$C$2:$AG$6843,MATCH($C42,NoSettings!$A$2:$A$6843,0),MATCH(E$26,NoSettings!$C$1:$AG$1,0))</f>
        <v>367</v>
      </c>
      <c r="F42" s="21">
        <f>INDEX(NoSettings!$C$2:$AG$6843,MATCH($C42,NoSettings!$A$2:$A$6843,0),MATCH(F$26,NoSettings!$C$1:$AG$1,0))</f>
        <v>367</v>
      </c>
      <c r="G42" s="21">
        <f>INDEX(NoSettings!$C$2:$AG$6843,MATCH($C42,NoSettings!$A$2:$A$6843,0),MATCH(G$26,NoSettings!$C$1:$AG$1,0))</f>
        <v>367</v>
      </c>
      <c r="H42" s="21">
        <f>INDEX(NoSettings!$C$2:$AG$6843,MATCH($C42,NoSettings!$A$2:$A$6843,0),MATCH(H$26,NoSettings!$C$1:$AG$1,0))</f>
        <v>367</v>
      </c>
      <c r="I42" s="21">
        <f>INDEX(NoSettings!$C$2:$AG$6843,MATCH($C42,NoSettings!$A$2:$A$6843,0),MATCH(I$26,NoSettings!$C$1:$AG$1,0))</f>
        <v>367</v>
      </c>
      <c r="J42" s="21">
        <f>INDEX(NoSettings!$C$2:$AG$6843,MATCH($C42,NoSettings!$A$2:$A$6843,0),MATCH(J$26,NoSettings!$C$1:$AG$1,0))</f>
        <v>367</v>
      </c>
      <c r="K42" s="21">
        <f>INDEX(NoSettings!$C$2:$AG$6843,MATCH($C42,NoSettings!$A$2:$A$6843,0),MATCH(K$26,NoSettings!$C$1:$AG$1,0))</f>
        <v>367</v>
      </c>
      <c r="L42" s="21">
        <f>INDEX(NoSettings!$C$2:$AG$6843,MATCH($C42,NoSettings!$A$2:$A$6843,0),MATCH(L$26,NoSettings!$C$1:$AG$1,0))</f>
        <v>367</v>
      </c>
      <c r="M42" s="21">
        <f>INDEX(NoSettings!$C$2:$AG$6843,MATCH($C42,NoSettings!$A$2:$A$6843,0),MATCH(M$26,NoSettings!$C$1:$AG$1,0))</f>
        <v>367</v>
      </c>
      <c r="N42" s="21">
        <f>INDEX(NoSettings!$C$2:$AG$6843,MATCH($C42,NoSettings!$A$2:$A$6843,0),MATCH(N$26,NoSettings!$C$1:$AG$1,0))</f>
        <v>367</v>
      </c>
      <c r="O42" s="21">
        <f>INDEX(NoSettings!$C$2:$AG$6843,MATCH($C42,NoSettings!$A$2:$A$6843,0),MATCH(O$26,NoSettings!$C$1:$AG$1,0))</f>
        <v>367</v>
      </c>
      <c r="P42" s="21">
        <f>INDEX(NoSettings!$C$2:$AG$6843,MATCH($C42,NoSettings!$A$2:$A$6843,0),MATCH(P$26,NoSettings!$C$1:$AG$1,0))</f>
        <v>367</v>
      </c>
      <c r="Q42" s="21">
        <f>INDEX(NoSettings!$C$2:$AG$6843,MATCH($C42,NoSettings!$A$2:$A$6843,0),MATCH(Q$26,NoSettings!$C$1:$AG$1,0))</f>
        <v>367</v>
      </c>
      <c r="R42" s="21">
        <f>INDEX(NoSettings!$C$2:$AG$6843,MATCH($C42,NoSettings!$A$2:$A$6843,0),MATCH(R$26,NoSettings!$C$1:$AG$1,0))</f>
        <v>367</v>
      </c>
      <c r="S42" s="21">
        <f>INDEX(NoSettings!$C$2:$AG$6843,MATCH($C42,NoSettings!$A$2:$A$6843,0),MATCH(S$26,NoSettings!$C$1:$AG$1,0))</f>
        <v>367</v>
      </c>
      <c r="T42" s="21">
        <f>INDEX(NoSettings!$C$2:$AG$6843,MATCH($C42,NoSettings!$A$2:$A$6843,0),MATCH(T$26,NoSettings!$C$1:$AG$1,0))</f>
        <v>367</v>
      </c>
      <c r="U42" s="21">
        <f>INDEX(NoSettings!$C$2:$AG$6843,MATCH($C42,NoSettings!$A$2:$A$6843,0),MATCH(U$26,NoSettings!$C$1:$AG$1,0))</f>
        <v>367</v>
      </c>
      <c r="V42" s="21">
        <f>INDEX(NoSettings!$C$2:$AG$6843,MATCH($C42,NoSettings!$A$2:$A$6843,0),MATCH(V$26,NoSettings!$C$1:$AG$1,0))</f>
        <v>367</v>
      </c>
      <c r="W42" s="21">
        <f>INDEX(NoSettings!$C$2:$AG$6843,MATCH($C42,NoSettings!$A$2:$A$6843,0),MATCH(W$26,NoSettings!$C$1:$AG$1,0))</f>
        <v>367</v>
      </c>
      <c r="X42" s="21">
        <f>INDEX(NoSettings!$C$2:$AG$6843,MATCH($C42,NoSettings!$A$2:$A$6843,0),MATCH(X$26,NoSettings!$C$1:$AG$1,0))</f>
        <v>367</v>
      </c>
      <c r="Y42" s="21">
        <f>INDEX(NoSettings!$C$2:$AG$6843,MATCH($C42,NoSettings!$A$2:$A$6843,0),MATCH(Y$26,NoSettings!$C$1:$AG$1,0))</f>
        <v>367</v>
      </c>
      <c r="Z42" s="21">
        <f>INDEX(NoSettings!$C$2:$AG$6843,MATCH($C42,NoSettings!$A$2:$A$6843,0),MATCH(Z$26,NoSettings!$C$1:$AG$1,0))</f>
        <v>367</v>
      </c>
      <c r="AA42" s="21">
        <f>INDEX(NoSettings!$C$2:$AG$6843,MATCH($C42,NoSettings!$A$2:$A$6843,0),MATCH(AA$26,NoSettings!$C$1:$AG$1,0))</f>
        <v>367</v>
      </c>
      <c r="AB42" s="21">
        <f>INDEX(NoSettings!$C$2:$AG$6843,MATCH($C42,NoSettings!$A$2:$A$6843,0),MATCH(AB$26,NoSettings!$C$1:$AG$1,0))</f>
        <v>367</v>
      </c>
      <c r="AC42" s="21">
        <f>INDEX(NoSettings!$C$2:$AG$6843,MATCH($C42,NoSettings!$A$2:$A$6843,0),MATCH(AC$26,NoSettings!$C$1:$AG$1,0))</f>
        <v>367</v>
      </c>
      <c r="AD42" s="21">
        <f>INDEX(NoSettings!$C$2:$AG$6843,MATCH($C42,NoSettings!$A$2:$A$6843,0),MATCH(AD$26,NoSettings!$C$1:$AG$1,0))</f>
        <v>367</v>
      </c>
      <c r="AE42" s="21">
        <f>INDEX(NoSettings!$C$2:$AG$6843,MATCH($C42,NoSettings!$A$2:$A$6843,0),MATCH(AE$26,NoSettings!$C$1:$AG$1,0))</f>
        <v>367</v>
      </c>
      <c r="AF42" s="21">
        <f>INDEX(NoSettings!$C$2:$AG$6843,MATCH($C42,NoSettings!$A$2:$A$6843,0),MATCH(AF$26,NoSettings!$C$1:$AG$1,0))</f>
        <v>367</v>
      </c>
      <c r="AG42" s="21">
        <f>INDEX(NoSettings!$C$2:$AG$6843,MATCH($C42,NoSettings!$A$2:$A$6843,0),MATCH(AG$26,NoSettings!$C$1:$AG$1,0))</f>
        <v>367</v>
      </c>
      <c r="AH42" s="21">
        <f>INDEX(NoSettings!$C$2:$AG$6843,MATCH($C42,NoSettings!$A$2:$A$6843,0),MATCH(AH$26,NoSettings!$C$1:$AG$1,0))</f>
        <v>367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37508</v>
      </c>
      <c r="H47" s="45">
        <f t="shared" si="0"/>
        <v>38024</v>
      </c>
      <c r="I47" s="45">
        <f t="shared" si="0"/>
        <v>36992</v>
      </c>
      <c r="J47" s="45">
        <f t="shared" si="0"/>
        <v>37250</v>
      </c>
      <c r="K47" s="45">
        <f t="shared" si="0"/>
        <v>36992</v>
      </c>
      <c r="L47" s="45">
        <f t="shared" si="0"/>
        <v>35960</v>
      </c>
      <c r="M47" s="45">
        <f t="shared" si="0"/>
        <v>34928</v>
      </c>
      <c r="N47" s="45">
        <f t="shared" si="0"/>
        <v>34412</v>
      </c>
      <c r="O47" s="45">
        <f t="shared" si="0"/>
        <v>33896</v>
      </c>
      <c r="P47" s="45">
        <f t="shared" si="0"/>
        <v>33380</v>
      </c>
      <c r="Q47" s="45">
        <f t="shared" si="0"/>
        <v>33638</v>
      </c>
      <c r="R47" s="45">
        <f t="shared" si="0"/>
        <v>32864</v>
      </c>
      <c r="S47" s="45">
        <f t="shared" si="0"/>
        <v>33122</v>
      </c>
      <c r="T47" s="45">
        <f t="shared" si="0"/>
        <v>33122</v>
      </c>
      <c r="U47" s="45">
        <f t="shared" si="0"/>
        <v>31832</v>
      </c>
      <c r="V47" s="45">
        <f t="shared" si="0"/>
        <v>29510</v>
      </c>
      <c r="W47" s="45">
        <f t="shared" si="0"/>
        <v>29252</v>
      </c>
      <c r="X47" s="45">
        <f t="shared" si="0"/>
        <v>29768</v>
      </c>
      <c r="Y47" s="45">
        <f t="shared" si="0"/>
        <v>30542</v>
      </c>
      <c r="Z47" s="45">
        <f t="shared" si="0"/>
        <v>31058</v>
      </c>
      <c r="AA47" s="45">
        <f t="shared" si="0"/>
        <v>31574</v>
      </c>
      <c r="AB47" s="45">
        <f t="shared" si="0"/>
        <v>30542</v>
      </c>
      <c r="AC47" s="45">
        <f t="shared" si="0"/>
        <v>30800</v>
      </c>
      <c r="AD47" s="45">
        <f t="shared" si="0"/>
        <v>26672</v>
      </c>
      <c r="AE47" s="45">
        <f t="shared" si="0"/>
        <v>22286</v>
      </c>
      <c r="AF47" s="45">
        <f t="shared" si="0"/>
        <v>22544</v>
      </c>
      <c r="AG47" s="45">
        <f t="shared" si="0"/>
        <v>23060</v>
      </c>
      <c r="AH47" s="45">
        <f t="shared" si="0"/>
        <v>23318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39655</v>
      </c>
      <c r="E49" s="45">
        <f t="shared" si="2"/>
        <v>39655</v>
      </c>
      <c r="F49" s="45">
        <f t="shared" si="2"/>
        <v>40271</v>
      </c>
      <c r="G49" s="45">
        <f t="shared" si="2"/>
        <v>41965</v>
      </c>
      <c r="H49" s="45">
        <f t="shared" si="2"/>
        <v>43659</v>
      </c>
      <c r="I49" s="45">
        <f t="shared" si="2"/>
        <v>47355</v>
      </c>
      <c r="J49" s="45">
        <f t="shared" si="2"/>
        <v>49973</v>
      </c>
      <c r="K49" s="45">
        <f t="shared" si="2"/>
        <v>52745</v>
      </c>
      <c r="L49" s="45">
        <f t="shared" si="2"/>
        <v>55517</v>
      </c>
      <c r="M49" s="45">
        <f t="shared" si="2"/>
        <v>58135</v>
      </c>
      <c r="N49" s="45">
        <f t="shared" si="2"/>
        <v>60137</v>
      </c>
      <c r="O49" s="45">
        <f t="shared" si="2"/>
        <v>62139</v>
      </c>
      <c r="P49" s="45">
        <f t="shared" si="2"/>
        <v>64449</v>
      </c>
      <c r="Q49" s="45">
        <f t="shared" si="2"/>
        <v>66297</v>
      </c>
      <c r="R49" s="45">
        <f t="shared" si="2"/>
        <v>69685</v>
      </c>
      <c r="S49" s="45">
        <f t="shared" si="2"/>
        <v>72149</v>
      </c>
      <c r="T49" s="45">
        <f t="shared" ref="T49:AH49" si="3">SUMIFS(T$27:T$42,$B$27:$B$42,$C49)</f>
        <v>73843</v>
      </c>
      <c r="U49" s="45">
        <f t="shared" si="3"/>
        <v>76769</v>
      </c>
      <c r="V49" s="45">
        <f t="shared" si="3"/>
        <v>80003</v>
      </c>
      <c r="W49" s="45">
        <f t="shared" si="3"/>
        <v>82159</v>
      </c>
      <c r="X49" s="45">
        <f t="shared" si="3"/>
        <v>82929</v>
      </c>
      <c r="Y49" s="45">
        <f t="shared" si="3"/>
        <v>84315</v>
      </c>
      <c r="Z49" s="45">
        <f t="shared" si="3"/>
        <v>86933</v>
      </c>
      <c r="AA49" s="45">
        <f t="shared" si="3"/>
        <v>86317</v>
      </c>
      <c r="AB49" s="45">
        <f t="shared" si="3"/>
        <v>85085</v>
      </c>
      <c r="AC49" s="45">
        <f t="shared" si="3"/>
        <v>85547</v>
      </c>
      <c r="AD49" s="45">
        <f t="shared" si="3"/>
        <v>89089</v>
      </c>
      <c r="AE49" s="45">
        <f t="shared" si="3"/>
        <v>88627</v>
      </c>
      <c r="AF49" s="45">
        <f t="shared" si="3"/>
        <v>89859</v>
      </c>
      <c r="AG49" s="45">
        <f t="shared" si="3"/>
        <v>90629</v>
      </c>
      <c r="AH49" s="45">
        <f t="shared" si="3"/>
        <v>91861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23750</v>
      </c>
      <c r="H51" s="45">
        <f t="shared" si="6"/>
        <v>24250</v>
      </c>
      <c r="I51" s="45">
        <f t="shared" si="6"/>
        <v>23750</v>
      </c>
      <c r="J51" s="45">
        <f t="shared" si="6"/>
        <v>22250</v>
      </c>
      <c r="K51" s="45">
        <f t="shared" si="6"/>
        <v>21250</v>
      </c>
      <c r="L51" s="45">
        <f t="shared" si="6"/>
        <v>20750</v>
      </c>
      <c r="M51" s="45">
        <f t="shared" si="6"/>
        <v>20750</v>
      </c>
      <c r="N51" s="45">
        <f t="shared" si="6"/>
        <v>21250</v>
      </c>
      <c r="O51" s="45">
        <f t="shared" si="6"/>
        <v>21250</v>
      </c>
      <c r="P51" s="45">
        <f t="shared" si="6"/>
        <v>21750</v>
      </c>
      <c r="Q51" s="45">
        <f t="shared" si="6"/>
        <v>21750</v>
      </c>
      <c r="R51" s="45">
        <f t="shared" si="6"/>
        <v>21250</v>
      </c>
      <c r="S51" s="45">
        <f t="shared" si="6"/>
        <v>20750</v>
      </c>
      <c r="T51" s="45">
        <f t="shared" ref="T51:AH51" si="7">SUMIFS(T$27:T$42,$B$27:$B$42,$C51)</f>
        <v>20750</v>
      </c>
      <c r="U51" s="45">
        <f t="shared" si="7"/>
        <v>21250</v>
      </c>
      <c r="V51" s="45">
        <f t="shared" si="7"/>
        <v>21750</v>
      </c>
      <c r="W51" s="45">
        <f t="shared" si="7"/>
        <v>21750</v>
      </c>
      <c r="X51" s="45">
        <f t="shared" si="7"/>
        <v>21750</v>
      </c>
      <c r="Y51" s="45">
        <f t="shared" si="7"/>
        <v>20750</v>
      </c>
      <c r="Z51" s="45">
        <f t="shared" si="7"/>
        <v>18750</v>
      </c>
      <c r="AA51" s="45">
        <f t="shared" si="7"/>
        <v>18750</v>
      </c>
      <c r="AB51" s="45">
        <f t="shared" si="7"/>
        <v>18750</v>
      </c>
      <c r="AC51" s="45">
        <f t="shared" si="7"/>
        <v>17750</v>
      </c>
      <c r="AD51" s="45">
        <f t="shared" si="7"/>
        <v>16250</v>
      </c>
      <c r="AE51" s="45">
        <f t="shared" si="7"/>
        <v>16250</v>
      </c>
      <c r="AF51" s="45">
        <f t="shared" si="7"/>
        <v>16250</v>
      </c>
      <c r="AG51" s="45">
        <f t="shared" si="7"/>
        <v>14750</v>
      </c>
      <c r="AH51" s="45">
        <f t="shared" si="7"/>
        <v>14750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5326.53</v>
      </c>
      <c r="E55" s="45">
        <f t="shared" si="14"/>
        <v>8608.4500000000007</v>
      </c>
      <c r="F55" s="45">
        <f t="shared" si="14"/>
        <v>10725.6</v>
      </c>
      <c r="G55" s="45">
        <f t="shared" si="14"/>
        <v>11863.1</v>
      </c>
      <c r="H55" s="45">
        <f t="shared" si="14"/>
        <v>13076.1</v>
      </c>
      <c r="I55" s="45">
        <f t="shared" si="14"/>
        <v>15889.2</v>
      </c>
      <c r="J55" s="45">
        <f t="shared" si="14"/>
        <v>18125.5</v>
      </c>
      <c r="K55" s="45">
        <f t="shared" si="14"/>
        <v>20631.099999999999</v>
      </c>
      <c r="L55" s="45">
        <f t="shared" si="14"/>
        <v>23431.9</v>
      </c>
      <c r="M55" s="45">
        <f t="shared" si="14"/>
        <v>26198.1</v>
      </c>
      <c r="N55" s="45">
        <f t="shared" si="14"/>
        <v>28594.6</v>
      </c>
      <c r="O55" s="45">
        <f t="shared" si="14"/>
        <v>31043.200000000001</v>
      </c>
      <c r="P55" s="45">
        <f t="shared" si="14"/>
        <v>33878</v>
      </c>
      <c r="Q55" s="45">
        <f t="shared" si="14"/>
        <v>36180.1</v>
      </c>
      <c r="R55" s="45">
        <f t="shared" si="14"/>
        <v>40539.9</v>
      </c>
      <c r="S55" s="45">
        <f t="shared" si="14"/>
        <v>44640.1</v>
      </c>
      <c r="T55" s="45">
        <f t="shared" ref="T55:AH55" si="15">SUMIFS(T$27:T$42,$B$27:$B$42,$C55)</f>
        <v>48160.7</v>
      </c>
      <c r="U55" s="45">
        <f t="shared" si="15"/>
        <v>53131.9</v>
      </c>
      <c r="V55" s="45">
        <f t="shared" si="15"/>
        <v>58458.7</v>
      </c>
      <c r="W55" s="45">
        <f t="shared" si="15"/>
        <v>62476.2</v>
      </c>
      <c r="X55" s="45">
        <f t="shared" si="15"/>
        <v>66699.399999999994</v>
      </c>
      <c r="Y55" s="45">
        <f t="shared" si="15"/>
        <v>71513.399999999994</v>
      </c>
      <c r="Z55" s="45">
        <f t="shared" si="15"/>
        <v>76133.3</v>
      </c>
      <c r="AA55" s="45">
        <f t="shared" si="15"/>
        <v>80769.100000000006</v>
      </c>
      <c r="AB55" s="45">
        <f t="shared" si="15"/>
        <v>86886.2</v>
      </c>
      <c r="AC55" s="45">
        <f t="shared" si="15"/>
        <v>91659.199999999997</v>
      </c>
      <c r="AD55" s="45">
        <f t="shared" si="15"/>
        <v>98938.4</v>
      </c>
      <c r="AE55" s="45">
        <f t="shared" si="15"/>
        <v>107319</v>
      </c>
      <c r="AF55" s="45">
        <f t="shared" si="15"/>
        <v>110166</v>
      </c>
      <c r="AG55" s="45">
        <f t="shared" si="15"/>
        <v>114385</v>
      </c>
      <c r="AH55" s="45">
        <f t="shared" si="15"/>
        <v>116717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14489.4</v>
      </c>
      <c r="E57" s="45">
        <f t="shared" si="18"/>
        <v>17275</v>
      </c>
      <c r="F57" s="45">
        <f t="shared" si="18"/>
        <v>19288</v>
      </c>
      <c r="G57" s="45">
        <f t="shared" si="18"/>
        <v>20513</v>
      </c>
      <c r="H57" s="45">
        <f t="shared" si="18"/>
        <v>21890</v>
      </c>
      <c r="I57" s="45">
        <f t="shared" si="18"/>
        <v>24860</v>
      </c>
      <c r="J57" s="45">
        <f t="shared" si="18"/>
        <v>27166</v>
      </c>
      <c r="K57" s="45">
        <f t="shared" si="18"/>
        <v>29788</v>
      </c>
      <c r="L57" s="45">
        <f t="shared" si="18"/>
        <v>32791</v>
      </c>
      <c r="M57" s="45">
        <f t="shared" si="18"/>
        <v>35817</v>
      </c>
      <c r="N57" s="45">
        <f t="shared" si="18"/>
        <v>38494</v>
      </c>
      <c r="O57" s="45">
        <f t="shared" si="18"/>
        <v>41427</v>
      </c>
      <c r="P57" s="45">
        <f t="shared" si="18"/>
        <v>45035</v>
      </c>
      <c r="Q57" s="45">
        <f t="shared" si="18"/>
        <v>48340</v>
      </c>
      <c r="R57" s="45">
        <f t="shared" si="18"/>
        <v>53983</v>
      </c>
      <c r="S57" s="45">
        <f t="shared" si="18"/>
        <v>59444</v>
      </c>
      <c r="T57" s="45">
        <f t="shared" ref="T57:AH57" si="19">SUMIFS(T$27:T$42,$B$27:$B$42,$C57)</f>
        <v>64296</v>
      </c>
      <c r="U57" s="45">
        <f t="shared" si="19"/>
        <v>71256</v>
      </c>
      <c r="V57" s="45">
        <f t="shared" si="19"/>
        <v>78788</v>
      </c>
      <c r="W57" s="45">
        <f t="shared" si="19"/>
        <v>84850</v>
      </c>
      <c r="X57" s="45">
        <f t="shared" si="19"/>
        <v>91195</v>
      </c>
      <c r="Y57" s="45">
        <f t="shared" si="19"/>
        <v>98643</v>
      </c>
      <c r="Z57" s="45">
        <f t="shared" si="19"/>
        <v>105941</v>
      </c>
      <c r="AA57" s="45">
        <f t="shared" si="19"/>
        <v>113558</v>
      </c>
      <c r="AB57" s="45">
        <f t="shared" si="19"/>
        <v>123335</v>
      </c>
      <c r="AC57" s="45">
        <f t="shared" si="19"/>
        <v>131479</v>
      </c>
      <c r="AD57" s="45">
        <f t="shared" si="19"/>
        <v>143529</v>
      </c>
      <c r="AE57" s="45">
        <f t="shared" si="19"/>
        <v>157715</v>
      </c>
      <c r="AF57" s="45">
        <f t="shared" si="19"/>
        <v>163527</v>
      </c>
      <c r="AG57" s="45">
        <f t="shared" si="19"/>
        <v>171691</v>
      </c>
      <c r="AH57" s="45">
        <f t="shared" si="19"/>
        <v>177163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0</v>
      </c>
      <c r="E63" s="45">
        <f t="shared" si="30"/>
        <v>0</v>
      </c>
      <c r="F63" s="45">
        <f t="shared" si="30"/>
        <v>0</v>
      </c>
      <c r="G63" s="45">
        <f t="shared" si="30"/>
        <v>0</v>
      </c>
      <c r="H63" s="45">
        <f t="shared" si="30"/>
        <v>0</v>
      </c>
      <c r="I63" s="45">
        <f t="shared" si="30"/>
        <v>0</v>
      </c>
      <c r="J63" s="45">
        <f t="shared" si="30"/>
        <v>0</v>
      </c>
      <c r="K63" s="45">
        <f t="shared" si="30"/>
        <v>0</v>
      </c>
      <c r="L63" s="45">
        <f t="shared" si="30"/>
        <v>0</v>
      </c>
      <c r="M63" s="45">
        <f t="shared" si="30"/>
        <v>0</v>
      </c>
      <c r="N63" s="45">
        <f t="shared" si="30"/>
        <v>0</v>
      </c>
      <c r="O63" s="45">
        <f t="shared" si="30"/>
        <v>0</v>
      </c>
      <c r="P63" s="45">
        <f t="shared" si="30"/>
        <v>0</v>
      </c>
      <c r="Q63" s="45">
        <f t="shared" si="30"/>
        <v>0</v>
      </c>
      <c r="R63" s="45">
        <f t="shared" si="30"/>
        <v>0</v>
      </c>
      <c r="S63" s="45">
        <f t="shared" si="30"/>
        <v>0</v>
      </c>
      <c r="T63" s="45">
        <f t="shared" ref="T63:AH63" si="31">SUMIFS(T$27:T$42,$B$27:$B$42,$C63)</f>
        <v>0</v>
      </c>
      <c r="U63" s="45">
        <f t="shared" si="31"/>
        <v>0</v>
      </c>
      <c r="V63" s="45">
        <f t="shared" si="31"/>
        <v>0</v>
      </c>
      <c r="W63" s="45">
        <f t="shared" si="31"/>
        <v>0</v>
      </c>
      <c r="X63" s="45">
        <f t="shared" si="31"/>
        <v>0</v>
      </c>
      <c r="Y63" s="45">
        <f t="shared" si="31"/>
        <v>0</v>
      </c>
      <c r="Z63" s="45">
        <f t="shared" si="31"/>
        <v>0</v>
      </c>
      <c r="AA63" s="45">
        <f t="shared" si="31"/>
        <v>0</v>
      </c>
      <c r="AB63" s="45">
        <f t="shared" si="31"/>
        <v>0</v>
      </c>
      <c r="AC63" s="45">
        <f t="shared" si="31"/>
        <v>0</v>
      </c>
      <c r="AD63" s="45">
        <f t="shared" si="31"/>
        <v>0</v>
      </c>
      <c r="AE63" s="45">
        <f t="shared" si="31"/>
        <v>0</v>
      </c>
      <c r="AF63" s="45">
        <f t="shared" si="31"/>
        <v>0</v>
      </c>
      <c r="AG63" s="45">
        <f t="shared" si="31"/>
        <v>0</v>
      </c>
      <c r="AH63" s="45">
        <f t="shared" si="31"/>
        <v>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1093</v>
      </c>
      <c r="G65" s="45">
        <f t="shared" si="34"/>
        <v>1184</v>
      </c>
      <c r="H65" s="45">
        <f t="shared" si="34"/>
        <v>1266</v>
      </c>
      <c r="I65" s="45">
        <f t="shared" si="34"/>
        <v>1429</v>
      </c>
      <c r="J65" s="45">
        <f t="shared" si="34"/>
        <v>1539</v>
      </c>
      <c r="K65" s="45">
        <f t="shared" si="34"/>
        <v>1644</v>
      </c>
      <c r="L65" s="45">
        <f t="shared" si="34"/>
        <v>1746</v>
      </c>
      <c r="M65" s="45">
        <f t="shared" si="34"/>
        <v>1832</v>
      </c>
      <c r="N65" s="45">
        <f t="shared" si="34"/>
        <v>1896</v>
      </c>
      <c r="O65" s="45">
        <f t="shared" si="34"/>
        <v>1954</v>
      </c>
      <c r="P65" s="45">
        <f t="shared" si="34"/>
        <v>2015</v>
      </c>
      <c r="Q65" s="45">
        <f t="shared" si="34"/>
        <v>2060</v>
      </c>
      <c r="R65" s="45">
        <f t="shared" si="34"/>
        <v>2138</v>
      </c>
      <c r="S65" s="45">
        <f t="shared" si="34"/>
        <v>2199</v>
      </c>
      <c r="T65" s="45">
        <f t="shared" ref="T65:AH65" si="35">SUMIFS(T$27:T$42,$B$27:$B$42,$C65)</f>
        <v>2247</v>
      </c>
      <c r="U65" s="45">
        <f t="shared" si="35"/>
        <v>2304</v>
      </c>
      <c r="V65" s="45">
        <f t="shared" si="35"/>
        <v>2364</v>
      </c>
      <c r="W65" s="45">
        <f t="shared" si="35"/>
        <v>2408</v>
      </c>
      <c r="X65" s="45">
        <f t="shared" si="35"/>
        <v>2448</v>
      </c>
      <c r="Y65" s="45">
        <f t="shared" si="35"/>
        <v>2477</v>
      </c>
      <c r="Z65" s="45">
        <f t="shared" si="35"/>
        <v>2513</v>
      </c>
      <c r="AA65" s="45">
        <f t="shared" si="35"/>
        <v>2542</v>
      </c>
      <c r="AB65" s="45">
        <f t="shared" si="35"/>
        <v>2584</v>
      </c>
      <c r="AC65" s="45">
        <f t="shared" si="35"/>
        <v>2614</v>
      </c>
      <c r="AD65" s="45">
        <f t="shared" si="35"/>
        <v>2655</v>
      </c>
      <c r="AE65" s="45">
        <f t="shared" si="35"/>
        <v>2699</v>
      </c>
      <c r="AF65" s="45">
        <f t="shared" si="35"/>
        <v>2712</v>
      </c>
      <c r="AG65" s="45">
        <f t="shared" si="35"/>
        <v>2730</v>
      </c>
      <c r="AH65" s="45">
        <f t="shared" si="35"/>
        <v>2739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50</v>
      </c>
      <c r="H67" s="45">
        <f t="shared" si="38"/>
        <v>100</v>
      </c>
      <c r="I67" s="45">
        <f t="shared" si="38"/>
        <v>200</v>
      </c>
      <c r="J67" s="45">
        <f t="shared" si="38"/>
        <v>300</v>
      </c>
      <c r="K67" s="45">
        <f t="shared" si="38"/>
        <v>400</v>
      </c>
      <c r="L67" s="45">
        <f t="shared" si="38"/>
        <v>500</v>
      </c>
      <c r="M67" s="45">
        <f t="shared" si="38"/>
        <v>600</v>
      </c>
      <c r="N67" s="45">
        <f t="shared" si="38"/>
        <v>650</v>
      </c>
      <c r="O67" s="45">
        <f t="shared" si="38"/>
        <v>700</v>
      </c>
      <c r="P67" s="45">
        <f t="shared" si="38"/>
        <v>750</v>
      </c>
      <c r="Q67" s="45">
        <f t="shared" si="38"/>
        <v>800</v>
      </c>
      <c r="R67" s="45">
        <f t="shared" si="38"/>
        <v>900</v>
      </c>
      <c r="S67" s="45">
        <f t="shared" si="38"/>
        <v>1000</v>
      </c>
      <c r="T67" s="45">
        <f t="shared" ref="T67:AH67" si="39">SUMIFS(T$27:T$42,$B$27:$B$42,$C67)</f>
        <v>1100</v>
      </c>
      <c r="U67" s="45">
        <f t="shared" si="39"/>
        <v>1250</v>
      </c>
      <c r="V67" s="45">
        <f t="shared" si="39"/>
        <v>1400</v>
      </c>
      <c r="W67" s="45">
        <f t="shared" si="39"/>
        <v>1500</v>
      </c>
      <c r="X67" s="45">
        <f t="shared" si="39"/>
        <v>1600</v>
      </c>
      <c r="Y67" s="45">
        <f t="shared" si="39"/>
        <v>1700</v>
      </c>
      <c r="Z67" s="45">
        <f t="shared" si="39"/>
        <v>1800</v>
      </c>
      <c r="AA67" s="45">
        <f t="shared" si="39"/>
        <v>1900</v>
      </c>
      <c r="AB67" s="45">
        <f t="shared" si="39"/>
        <v>2050</v>
      </c>
      <c r="AC67" s="45">
        <f t="shared" si="39"/>
        <v>2150</v>
      </c>
      <c r="AD67" s="45">
        <f t="shared" si="39"/>
        <v>2300</v>
      </c>
      <c r="AE67" s="45">
        <f t="shared" si="39"/>
        <v>2500</v>
      </c>
      <c r="AF67" s="45">
        <f t="shared" si="39"/>
        <v>2550</v>
      </c>
      <c r="AG67" s="45">
        <f t="shared" si="39"/>
        <v>2650</v>
      </c>
      <c r="AH67" s="45">
        <f t="shared" si="39"/>
        <v>2700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1405</v>
      </c>
      <c r="E71" s="45">
        <f t="shared" si="46"/>
        <v>2840</v>
      </c>
      <c r="F71" s="45">
        <f t="shared" si="46"/>
        <v>3855</v>
      </c>
      <c r="G71" s="45">
        <f t="shared" si="46"/>
        <v>4410</v>
      </c>
      <c r="H71" s="45">
        <f t="shared" si="46"/>
        <v>4990</v>
      </c>
      <c r="I71" s="45">
        <f t="shared" si="46"/>
        <v>6330</v>
      </c>
      <c r="J71" s="45">
        <f t="shared" si="46"/>
        <v>7445</v>
      </c>
      <c r="K71" s="45">
        <f t="shared" si="46"/>
        <v>8720</v>
      </c>
      <c r="L71" s="45">
        <f t="shared" si="46"/>
        <v>10195</v>
      </c>
      <c r="M71" s="45">
        <f t="shared" si="46"/>
        <v>11670</v>
      </c>
      <c r="N71" s="45">
        <f t="shared" si="46"/>
        <v>12950</v>
      </c>
      <c r="O71" s="45">
        <f t="shared" si="46"/>
        <v>14270</v>
      </c>
      <c r="P71" s="45">
        <f t="shared" si="46"/>
        <v>15860</v>
      </c>
      <c r="Q71" s="45">
        <f t="shared" si="46"/>
        <v>17200</v>
      </c>
      <c r="R71" s="45">
        <f t="shared" si="46"/>
        <v>19820</v>
      </c>
      <c r="S71" s="45">
        <f t="shared" si="46"/>
        <v>22365</v>
      </c>
      <c r="T71" s="45">
        <f t="shared" ref="T71:AH71" si="47">SUMIFS(T$27:T$42,$B$27:$B$42,$C71)</f>
        <v>24665</v>
      </c>
      <c r="U71" s="45">
        <f t="shared" si="47"/>
        <v>28045</v>
      </c>
      <c r="V71" s="45">
        <f t="shared" si="47"/>
        <v>31855</v>
      </c>
      <c r="W71" s="45">
        <f t="shared" si="47"/>
        <v>34865</v>
      </c>
      <c r="X71" s="45">
        <f t="shared" si="47"/>
        <v>38085</v>
      </c>
      <c r="Y71" s="45">
        <f t="shared" si="47"/>
        <v>41900</v>
      </c>
      <c r="Z71" s="45">
        <f t="shared" si="47"/>
        <v>45715</v>
      </c>
      <c r="AA71" s="45">
        <f t="shared" si="47"/>
        <v>49685</v>
      </c>
      <c r="AB71" s="45">
        <f t="shared" si="47"/>
        <v>55010</v>
      </c>
      <c r="AC71" s="45">
        <f t="shared" si="47"/>
        <v>59335</v>
      </c>
      <c r="AD71" s="45">
        <f t="shared" si="47"/>
        <v>66155</v>
      </c>
      <c r="AE71" s="45">
        <f t="shared" si="47"/>
        <v>74345</v>
      </c>
      <c r="AF71" s="45">
        <f t="shared" si="47"/>
        <v>77240</v>
      </c>
      <c r="AG71" s="45">
        <f t="shared" si="47"/>
        <v>81525</v>
      </c>
      <c r="AH71" s="45">
        <f t="shared" si="47"/>
        <v>83925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367</v>
      </c>
      <c r="E77" s="45">
        <f t="shared" si="58"/>
        <v>367</v>
      </c>
      <c r="F77" s="45">
        <f t="shared" si="58"/>
        <v>367</v>
      </c>
      <c r="G77" s="45">
        <f t="shared" si="58"/>
        <v>367</v>
      </c>
      <c r="H77" s="45">
        <f t="shared" si="58"/>
        <v>367</v>
      </c>
      <c r="I77" s="45">
        <f t="shared" si="58"/>
        <v>367</v>
      </c>
      <c r="J77" s="45">
        <f t="shared" si="58"/>
        <v>367</v>
      </c>
      <c r="K77" s="45">
        <f t="shared" si="58"/>
        <v>367</v>
      </c>
      <c r="L77" s="45">
        <f t="shared" si="58"/>
        <v>367</v>
      </c>
      <c r="M77" s="45">
        <f t="shared" si="58"/>
        <v>367</v>
      </c>
      <c r="N77" s="45">
        <f t="shared" si="58"/>
        <v>367</v>
      </c>
      <c r="O77" s="45">
        <f t="shared" si="58"/>
        <v>367</v>
      </c>
      <c r="P77" s="45">
        <f t="shared" si="58"/>
        <v>367</v>
      </c>
      <c r="Q77" s="45">
        <f t="shared" si="58"/>
        <v>367</v>
      </c>
      <c r="R77" s="45">
        <f t="shared" si="58"/>
        <v>367</v>
      </c>
      <c r="S77" s="45">
        <f t="shared" si="58"/>
        <v>367</v>
      </c>
      <c r="T77" s="45">
        <f t="shared" ref="T77:AH77" si="59">SUMIFS(T$27:T$42,$B$27:$B$42,$C77)</f>
        <v>367</v>
      </c>
      <c r="U77" s="45">
        <f t="shared" si="59"/>
        <v>367</v>
      </c>
      <c r="V77" s="45">
        <f t="shared" si="59"/>
        <v>367</v>
      </c>
      <c r="W77" s="45">
        <f t="shared" si="59"/>
        <v>367</v>
      </c>
      <c r="X77" s="45">
        <f t="shared" si="59"/>
        <v>367</v>
      </c>
      <c r="Y77" s="45">
        <f t="shared" si="59"/>
        <v>367</v>
      </c>
      <c r="Z77" s="45">
        <f t="shared" si="59"/>
        <v>367</v>
      </c>
      <c r="AA77" s="45">
        <f t="shared" si="59"/>
        <v>367</v>
      </c>
      <c r="AB77" s="45">
        <f t="shared" si="59"/>
        <v>367</v>
      </c>
      <c r="AC77" s="45">
        <f t="shared" si="59"/>
        <v>367</v>
      </c>
      <c r="AD77" s="45">
        <f t="shared" si="59"/>
        <v>367</v>
      </c>
      <c r="AE77" s="45">
        <f t="shared" si="59"/>
        <v>367</v>
      </c>
      <c r="AF77" s="45">
        <f t="shared" si="59"/>
        <v>367</v>
      </c>
      <c r="AG77" s="45">
        <f t="shared" si="59"/>
        <v>367</v>
      </c>
      <c r="AH77" s="45">
        <f t="shared" si="59"/>
        <v>367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34412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29768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23318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39655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60137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82929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91861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21250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21750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14750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5326.53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28594.6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66699.399999999994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116717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14489.4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38494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91195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177163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1896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2448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2739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650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1600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2700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1405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12950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38085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83925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367</v>
      </c>
      <c r="E96" s="50">
        <f t="shared" si="68"/>
        <v>0</v>
      </c>
      <c r="N96" s="21" t="s">
        <v>92</v>
      </c>
      <c r="O96" s="50">
        <f t="shared" si="61"/>
        <v>367</v>
      </c>
      <c r="P96" s="50">
        <f t="shared" si="62"/>
        <v>0</v>
      </c>
      <c r="X96" s="21" t="s">
        <v>92</v>
      </c>
      <c r="Y96" s="50">
        <f t="shared" si="63"/>
        <v>367</v>
      </c>
      <c r="Z96" s="50">
        <f t="shared" si="64"/>
        <v>0</v>
      </c>
      <c r="AA96" s="50"/>
      <c r="AI96" s="21" t="s">
        <v>92</v>
      </c>
      <c r="AJ96" s="50">
        <f t="shared" si="65"/>
        <v>367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abSelected="1" topLeftCell="A76" workbookViewId="0">
      <selection activeCell="H11" sqref="H11"/>
    </sheetView>
  </sheetViews>
  <sheetFormatPr defaultRowHeight="15"/>
  <cols>
    <col min="2" max="2" width="10.5703125" customWidth="1"/>
    <col min="3" max="3" width="22.42578125" customWidth="1"/>
    <col min="4" max="4" width="11.28515625" bestFit="1" customWidth="1"/>
    <col min="5" max="34" width="11.140625" bestFit="1" customWidth="1"/>
    <col min="39" max="39" width="11.14062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3">
        <v>198710</v>
      </c>
      <c r="E5" s="403">
        <v>229041.2688995788</v>
      </c>
      <c r="F5" s="403">
        <v>235427.06375389124</v>
      </c>
      <c r="G5" s="403">
        <v>248260.05533611524</v>
      </c>
      <c r="H5" s="403">
        <v>249365.2890609001</v>
      </c>
      <c r="I5" s="403">
        <v>237084.91434106851</v>
      </c>
      <c r="J5" s="403">
        <v>234014.8206611106</v>
      </c>
      <c r="K5" s="403">
        <v>227874.63330119482</v>
      </c>
      <c r="L5" s="403">
        <v>215594.25858136322</v>
      </c>
      <c r="M5" s="403">
        <v>206383.97754148956</v>
      </c>
      <c r="N5" s="403">
        <v>200243.79018157374</v>
      </c>
      <c r="O5" s="403">
        <v>194103.60282165796</v>
      </c>
      <c r="P5" s="403">
        <v>187963.41546174217</v>
      </c>
      <c r="Q5" s="403">
        <v>187963.41546174217</v>
      </c>
      <c r="R5" s="403">
        <v>178139.1156858769</v>
      </c>
      <c r="S5" s="403">
        <v>181878.78217793963</v>
      </c>
      <c r="T5" s="403">
        <v>177517.49481315393</v>
      </c>
      <c r="U5" s="403">
        <v>173156.20744836822</v>
      </c>
      <c r="V5" s="403">
        <v>168794.92008358112</v>
      </c>
      <c r="W5" s="403">
        <v>164433.63271879542</v>
      </c>
      <c r="X5" s="403">
        <v>160072.34535400971</v>
      </c>
      <c r="Y5" s="403">
        <v>155711.05798922401</v>
      </c>
      <c r="Z5" s="403">
        <v>151349.77062443833</v>
      </c>
      <c r="AA5" s="403">
        <v>146988.48325965262</v>
      </c>
      <c r="AB5" s="403">
        <v>142627.19589486692</v>
      </c>
      <c r="AC5" s="403">
        <v>138265.90853007982</v>
      </c>
      <c r="AD5" s="403">
        <v>133904.62116529411</v>
      </c>
      <c r="AE5" s="403">
        <v>129543.33380050841</v>
      </c>
      <c r="AF5" s="403">
        <v>125182.0464357227</v>
      </c>
      <c r="AG5" s="403">
        <v>120820.75907093701</v>
      </c>
      <c r="AH5" s="403">
        <v>116459.47170615131</v>
      </c>
    </row>
    <row r="6" spans="2:34">
      <c r="B6" s="17"/>
      <c r="C6" s="17" t="s">
        <v>80</v>
      </c>
      <c r="D6" s="403">
        <v>149391</v>
      </c>
      <c r="E6" s="403">
        <v>138789.99086908056</v>
      </c>
      <c r="F6" s="403">
        <v>145470.97978609728</v>
      </c>
      <c r="G6" s="403">
        <v>148875.26258099926</v>
      </c>
      <c r="H6" s="403">
        <v>160310.16119977256</v>
      </c>
      <c r="I6" s="403">
        <v>168696.64879510307</v>
      </c>
      <c r="J6" s="403">
        <v>170375.28922651432</v>
      </c>
      <c r="K6" s="403">
        <v>173732.57008933675</v>
      </c>
      <c r="L6" s="403">
        <v>174565.17574331674</v>
      </c>
      <c r="M6" s="403">
        <v>182958.3779003729</v>
      </c>
      <c r="N6" s="403">
        <v>186315.65876319533</v>
      </c>
      <c r="O6" s="403">
        <v>189672.93962601782</v>
      </c>
      <c r="P6" s="403">
        <v>193030.22048884028</v>
      </c>
      <c r="Q6" s="403">
        <v>193030.22048884028</v>
      </c>
      <c r="R6" s="403">
        <v>198401.86986935622</v>
      </c>
      <c r="S6" s="403">
        <v>206719.61314225901</v>
      </c>
      <c r="T6" s="403">
        <v>211201.7749387472</v>
      </c>
      <c r="U6" s="403">
        <v>215683.93673523699</v>
      </c>
      <c r="V6" s="403">
        <v>220166.09853172526</v>
      </c>
      <c r="W6" s="403">
        <v>224648.26032821345</v>
      </c>
      <c r="X6" s="403">
        <v>229130.4221247017</v>
      </c>
      <c r="Y6" s="403">
        <v>233612.58392119146</v>
      </c>
      <c r="Z6" s="403">
        <v>238094.7457176797</v>
      </c>
      <c r="AA6" s="403">
        <v>242576.90751416798</v>
      </c>
      <c r="AB6" s="403">
        <v>247059.06931065771</v>
      </c>
      <c r="AC6" s="403">
        <v>251541.23110714596</v>
      </c>
      <c r="AD6" s="403">
        <v>256023.39290363417</v>
      </c>
      <c r="AE6" s="403">
        <v>260505.55470012396</v>
      </c>
      <c r="AF6" s="403">
        <v>264987.71649661224</v>
      </c>
      <c r="AG6" s="403">
        <v>269469.8782931004</v>
      </c>
      <c r="AH6" s="403">
        <v>273952.04008959024</v>
      </c>
    </row>
    <row r="7" spans="2:34">
      <c r="B7" s="17"/>
      <c r="C7" s="17" t="s">
        <v>81</v>
      </c>
      <c r="D7" s="403">
        <v>160184</v>
      </c>
      <c r="E7" s="403">
        <v>155546.75984037938</v>
      </c>
      <c r="F7" s="403">
        <v>164381.05857370721</v>
      </c>
      <c r="G7" s="403">
        <v>169113.71860941857</v>
      </c>
      <c r="H7" s="403">
        <v>171953.31463084536</v>
      </c>
      <c r="I7" s="403">
        <v>159963.90920704333</v>
      </c>
      <c r="J7" s="403">
        <v>149552.05712847834</v>
      </c>
      <c r="K7" s="403">
        <v>139140.20504991341</v>
      </c>
      <c r="L7" s="403">
        <v>133145.50233801239</v>
      </c>
      <c r="M7" s="403">
        <v>128728.35297134846</v>
      </c>
      <c r="N7" s="403">
        <v>128728.35297134846</v>
      </c>
      <c r="O7" s="403">
        <v>128728.35297134846</v>
      </c>
      <c r="P7" s="403">
        <v>128728.35297134846</v>
      </c>
      <c r="Q7" s="403">
        <v>128728.35297134846</v>
      </c>
      <c r="R7" s="403">
        <v>122418.13959040001</v>
      </c>
      <c r="S7" s="403">
        <v>118580.92888208097</v>
      </c>
      <c r="T7" s="403">
        <v>115440.47090124065</v>
      </c>
      <c r="U7" s="403">
        <v>112300.01292040109</v>
      </c>
      <c r="V7" s="403">
        <v>109159.55493956078</v>
      </c>
      <c r="W7" s="403">
        <v>106019.0969587212</v>
      </c>
      <c r="X7" s="403">
        <v>102878.63897788091</v>
      </c>
      <c r="Y7" s="403">
        <v>99738.180997041345</v>
      </c>
      <c r="Z7" s="403">
        <v>96597.72301620178</v>
      </c>
      <c r="AA7" s="403">
        <v>93457.265035361488</v>
      </c>
      <c r="AB7" s="403">
        <v>90316.807054521923</v>
      </c>
      <c r="AC7" s="403">
        <v>87176.349073681602</v>
      </c>
      <c r="AD7" s="403">
        <v>84035.891092842037</v>
      </c>
      <c r="AE7" s="403">
        <v>80895.433112001745</v>
      </c>
      <c r="AF7" s="403">
        <v>77754.97513116218</v>
      </c>
      <c r="AG7" s="403">
        <v>74614.517150322601</v>
      </c>
      <c r="AH7" s="403">
        <v>71474.059169482309</v>
      </c>
    </row>
    <row r="8" spans="2:34">
      <c r="B8" s="17"/>
      <c r="C8" s="17" t="s">
        <v>82</v>
      </c>
      <c r="D8" s="403">
        <v>3877</v>
      </c>
      <c r="E8" s="403">
        <v>3521</v>
      </c>
      <c r="F8" s="403">
        <v>3550</v>
      </c>
      <c r="G8" s="403">
        <v>3569</v>
      </c>
      <c r="H8" s="403">
        <v>3588</v>
      </c>
      <c r="I8" s="403">
        <v>3612</v>
      </c>
      <c r="J8" s="403">
        <v>3641</v>
      </c>
      <c r="K8" s="403">
        <v>3670</v>
      </c>
      <c r="L8" s="403">
        <v>3704</v>
      </c>
      <c r="M8" s="403">
        <v>3742</v>
      </c>
      <c r="N8" s="403">
        <v>3781</v>
      </c>
      <c r="O8" s="403">
        <v>3831</v>
      </c>
      <c r="P8" s="403">
        <v>3892</v>
      </c>
      <c r="Q8" s="403">
        <v>3950</v>
      </c>
      <c r="R8" s="403">
        <v>3999</v>
      </c>
      <c r="S8" s="404">
        <v>3930.9809523809527</v>
      </c>
      <c r="T8" s="404">
        <v>3956.2952380952338</v>
      </c>
      <c r="U8" s="404">
        <v>3981.6095238095222</v>
      </c>
      <c r="V8" s="404">
        <v>4006.9238095238106</v>
      </c>
      <c r="W8" s="404">
        <v>4032.2380952380918</v>
      </c>
      <c r="X8" s="404">
        <v>4057.5523809523802</v>
      </c>
      <c r="Y8" s="404">
        <v>4082.8666666666686</v>
      </c>
      <c r="Z8" s="404">
        <v>4108.1809523809497</v>
      </c>
      <c r="AA8" s="404">
        <v>4133.4952380952382</v>
      </c>
      <c r="AB8" s="404">
        <v>4158.8095238095193</v>
      </c>
      <c r="AC8" s="404">
        <v>4184.1238095238077</v>
      </c>
      <c r="AD8" s="404">
        <v>4209.4380952380961</v>
      </c>
      <c r="AE8" s="404">
        <v>4234.7523809523773</v>
      </c>
      <c r="AF8" s="404">
        <v>4260.0666666666657</v>
      </c>
      <c r="AG8" s="404">
        <v>4285.3809523809541</v>
      </c>
      <c r="AH8" s="404">
        <v>4310.6952380952353</v>
      </c>
    </row>
    <row r="9" spans="2:34">
      <c r="B9" s="17"/>
      <c r="C9" s="17" t="s">
        <v>83</v>
      </c>
      <c r="D9" s="403">
        <v>3139</v>
      </c>
      <c r="E9" s="403">
        <v>4333</v>
      </c>
      <c r="F9" s="403">
        <v>6061</v>
      </c>
      <c r="G9" s="403">
        <v>9038</v>
      </c>
      <c r="H9" s="403">
        <v>13591</v>
      </c>
      <c r="I9" s="403">
        <v>18670</v>
      </c>
      <c r="J9" s="403">
        <v>23552</v>
      </c>
      <c r="K9" s="403">
        <v>27974</v>
      </c>
      <c r="L9" s="403">
        <v>32134</v>
      </c>
      <c r="M9" s="403">
        <v>36148</v>
      </c>
      <c r="N9" s="403">
        <v>40116</v>
      </c>
      <c r="O9" s="403">
        <v>44003</v>
      </c>
      <c r="P9" s="403">
        <v>48042</v>
      </c>
      <c r="Q9" s="403">
        <v>52500</v>
      </c>
      <c r="R9" s="403">
        <v>57483</v>
      </c>
      <c r="S9" s="404">
        <v>60422.399999999441</v>
      </c>
      <c r="T9" s="404">
        <v>64501.999999999069</v>
      </c>
      <c r="U9" s="404">
        <v>68581.599999999627</v>
      </c>
      <c r="V9" s="404">
        <v>72661.199999999255</v>
      </c>
      <c r="W9" s="404">
        <v>76740.799999998882</v>
      </c>
      <c r="X9" s="404">
        <v>80820.399999999441</v>
      </c>
      <c r="Y9" s="404">
        <v>84899.999999999069</v>
      </c>
      <c r="Z9" s="404">
        <v>88979.599999999627</v>
      </c>
      <c r="AA9" s="404">
        <v>93059.199999999255</v>
      </c>
      <c r="AB9" s="404">
        <v>97138.799999998882</v>
      </c>
      <c r="AC9" s="404">
        <v>101218.39999999944</v>
      </c>
      <c r="AD9" s="404">
        <v>105297.99999999907</v>
      </c>
      <c r="AE9" s="404">
        <v>109377.59999999963</v>
      </c>
      <c r="AF9" s="404">
        <v>113457.19999999925</v>
      </c>
      <c r="AG9" s="404">
        <v>117536.79999999888</v>
      </c>
      <c r="AH9" s="404">
        <v>121616.39999999944</v>
      </c>
    </row>
    <row r="10" spans="2:34">
      <c r="B10" s="17"/>
      <c r="C10" s="17" t="s">
        <v>84</v>
      </c>
      <c r="D10" s="403">
        <v>16611</v>
      </c>
      <c r="E10" s="403">
        <v>21711</v>
      </c>
      <c r="F10" s="403">
        <v>26568</v>
      </c>
      <c r="G10" s="403">
        <v>31222</v>
      </c>
      <c r="H10" s="403">
        <v>35674</v>
      </c>
      <c r="I10" s="403">
        <v>40126</v>
      </c>
      <c r="J10" s="403">
        <v>42802</v>
      </c>
      <c r="K10" s="403">
        <v>43575</v>
      </c>
      <c r="L10" s="403">
        <v>44223</v>
      </c>
      <c r="M10" s="403">
        <v>44870</v>
      </c>
      <c r="N10" s="403">
        <v>45518</v>
      </c>
      <c r="O10" s="403">
        <v>46988</v>
      </c>
      <c r="P10" s="403">
        <v>49956</v>
      </c>
      <c r="Q10" s="403">
        <v>54214</v>
      </c>
      <c r="R10" s="403">
        <v>59080</v>
      </c>
      <c r="S10" s="404">
        <v>60573.371428571641</v>
      </c>
      <c r="T10" s="404">
        <v>63118.892857143655</v>
      </c>
      <c r="U10" s="404">
        <v>65664.414285714738</v>
      </c>
      <c r="V10" s="404">
        <v>68209.935714285821</v>
      </c>
      <c r="W10" s="404">
        <v>70755.457142857835</v>
      </c>
      <c r="X10" s="404">
        <v>73300.978571428917</v>
      </c>
      <c r="Y10" s="404">
        <v>75846.5</v>
      </c>
      <c r="Z10" s="404">
        <v>78392.021428572014</v>
      </c>
      <c r="AA10" s="404">
        <v>80937.542857143097</v>
      </c>
      <c r="AB10" s="404">
        <v>83483.064285715111</v>
      </c>
      <c r="AC10" s="404">
        <v>86028.585714286193</v>
      </c>
      <c r="AD10" s="404">
        <v>88574.107142857276</v>
      </c>
      <c r="AE10" s="404">
        <v>91119.62857142929</v>
      </c>
      <c r="AF10" s="404">
        <v>93665.150000000373</v>
      </c>
      <c r="AG10" s="404">
        <v>96210.671428571455</v>
      </c>
      <c r="AH10" s="404">
        <v>98756.192857143469</v>
      </c>
    </row>
    <row r="11" spans="2:34">
      <c r="B11" s="17"/>
      <c r="C11" s="17" t="s">
        <v>85</v>
      </c>
      <c r="D11" s="403">
        <v>0</v>
      </c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3"/>
      <c r="Q11" s="403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</row>
    <row r="12" spans="2:34">
      <c r="B12" s="17"/>
      <c r="C12" s="17" t="s">
        <v>61</v>
      </c>
      <c r="D12" s="403">
        <v>14265</v>
      </c>
      <c r="E12" s="403">
        <v>12552</v>
      </c>
      <c r="F12" s="403">
        <v>12806</v>
      </c>
      <c r="G12" s="403">
        <v>12882</v>
      </c>
      <c r="H12" s="403">
        <v>12933</v>
      </c>
      <c r="I12" s="403">
        <v>12984</v>
      </c>
      <c r="J12" s="403">
        <v>13035</v>
      </c>
      <c r="K12" s="403">
        <v>13085</v>
      </c>
      <c r="L12" s="403">
        <v>13136</v>
      </c>
      <c r="M12" s="403">
        <v>13212</v>
      </c>
      <c r="N12" s="403">
        <v>13339</v>
      </c>
      <c r="O12" s="403">
        <v>13543</v>
      </c>
      <c r="P12" s="403">
        <v>13797</v>
      </c>
      <c r="Q12" s="403">
        <v>14051</v>
      </c>
      <c r="R12" s="403">
        <v>14305</v>
      </c>
      <c r="S12" s="404">
        <v>13861.133333333346</v>
      </c>
      <c r="T12" s="404">
        <v>13927.733333333323</v>
      </c>
      <c r="U12" s="404">
        <v>13994.333333333328</v>
      </c>
      <c r="V12" s="404">
        <v>14060.933333333334</v>
      </c>
      <c r="W12" s="404">
        <v>14127.53333333334</v>
      </c>
      <c r="X12" s="404">
        <v>14194.133333333346</v>
      </c>
      <c r="Y12" s="404">
        <v>14260.733333333323</v>
      </c>
      <c r="Z12" s="404">
        <v>14327.333333333328</v>
      </c>
      <c r="AA12" s="404">
        <v>14393.933333333334</v>
      </c>
      <c r="AB12" s="404">
        <v>14460.53333333334</v>
      </c>
      <c r="AC12" s="404">
        <v>14527.133333333346</v>
      </c>
      <c r="AD12" s="404">
        <v>14593.733333333323</v>
      </c>
      <c r="AE12" s="404">
        <v>14660.333333333328</v>
      </c>
      <c r="AF12" s="404">
        <v>14726.933333333334</v>
      </c>
      <c r="AG12" s="404">
        <v>14793.53333333334</v>
      </c>
      <c r="AH12" s="404">
        <v>14860.133333333346</v>
      </c>
    </row>
    <row r="13" spans="2:34">
      <c r="B13" s="17"/>
      <c r="C13" s="17" t="s">
        <v>86</v>
      </c>
      <c r="D13" s="403">
        <v>0</v>
      </c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</row>
    <row r="14" spans="2:34">
      <c r="B14" s="17"/>
      <c r="C14" s="17" t="s">
        <v>87</v>
      </c>
      <c r="D14" s="403">
        <v>1057.6548672566371</v>
      </c>
      <c r="E14" s="403">
        <v>1753</v>
      </c>
      <c r="F14" s="403">
        <v>1502</v>
      </c>
      <c r="G14" s="403">
        <v>1251</v>
      </c>
      <c r="H14" s="403">
        <v>1000</v>
      </c>
      <c r="I14" s="403">
        <v>1000</v>
      </c>
      <c r="J14" s="403">
        <v>1000</v>
      </c>
      <c r="K14" s="403">
        <v>1000</v>
      </c>
      <c r="L14" s="403">
        <v>1000</v>
      </c>
      <c r="M14" s="403">
        <v>1000</v>
      </c>
      <c r="N14" s="403">
        <v>1000</v>
      </c>
      <c r="O14" s="403">
        <v>1000</v>
      </c>
      <c r="P14" s="403">
        <v>1000</v>
      </c>
      <c r="Q14" s="403">
        <v>1000</v>
      </c>
      <c r="R14" s="403">
        <v>1000</v>
      </c>
      <c r="S14" s="403">
        <v>1000</v>
      </c>
      <c r="T14" s="403">
        <v>1000</v>
      </c>
      <c r="U14" s="403">
        <v>1000</v>
      </c>
      <c r="V14" s="403">
        <v>1000</v>
      </c>
      <c r="W14" s="403">
        <v>1000</v>
      </c>
      <c r="X14" s="403">
        <v>1000</v>
      </c>
      <c r="Y14" s="403">
        <v>1000</v>
      </c>
      <c r="Z14" s="403">
        <v>1000</v>
      </c>
      <c r="AA14" s="403">
        <v>1000</v>
      </c>
      <c r="AB14" s="403">
        <v>1000</v>
      </c>
      <c r="AC14" s="403">
        <v>1000</v>
      </c>
      <c r="AD14" s="403">
        <v>1000</v>
      </c>
      <c r="AE14" s="403">
        <v>1000</v>
      </c>
      <c r="AF14" s="403">
        <v>1000</v>
      </c>
      <c r="AG14" s="403">
        <v>1000</v>
      </c>
      <c r="AH14" s="403">
        <v>1000</v>
      </c>
    </row>
    <row r="15" spans="2:34">
      <c r="B15" s="17"/>
      <c r="C15" s="17" t="s">
        <v>88</v>
      </c>
      <c r="D15">
        <v>0</v>
      </c>
      <c r="E15" s="403"/>
    </row>
    <row r="16" spans="2:34">
      <c r="B16" s="17"/>
      <c r="C16" s="17" t="s">
        <v>89</v>
      </c>
      <c r="D16">
        <v>0</v>
      </c>
      <c r="E16" s="403"/>
    </row>
    <row r="17" spans="1:34">
      <c r="B17" s="17"/>
      <c r="C17" s="17" t="s">
        <v>90</v>
      </c>
      <c r="D17">
        <v>0</v>
      </c>
      <c r="E17" s="403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3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3"/>
    </row>
    <row r="22" spans="1:34" hidden="1">
      <c r="B22" t="s">
        <v>7239</v>
      </c>
    </row>
    <row r="23" spans="1:34" hidden="1">
      <c r="A23" s="405" t="s">
        <v>79</v>
      </c>
      <c r="B23" s="406">
        <v>0.70093463012737334</v>
      </c>
    </row>
    <row r="24" spans="1:34" hidden="1">
      <c r="A24" s="406" t="s">
        <v>80</v>
      </c>
      <c r="B24" s="406">
        <v>0.38325124004822625</v>
      </c>
    </row>
    <row r="25" spans="1:34" hidden="1">
      <c r="A25" s="406" t="s">
        <v>81</v>
      </c>
      <c r="B25" s="406">
        <v>0.72034399325895593</v>
      </c>
    </row>
    <row r="26" spans="1:34" hidden="1">
      <c r="A26" s="406" t="s">
        <v>82</v>
      </c>
      <c r="B26" s="406">
        <v>0.15532142169478805</v>
      </c>
    </row>
    <row r="27" spans="1:34" hidden="1">
      <c r="A27" s="406" t="s">
        <v>83</v>
      </c>
      <c r="B27" s="406">
        <v>0.20473695564047556</v>
      </c>
    </row>
    <row r="28" spans="1:34" hidden="1">
      <c r="A28" s="406" t="s">
        <v>84</v>
      </c>
      <c r="B28" s="406">
        <v>0.126070325834685</v>
      </c>
    </row>
    <row r="29" spans="1:34" hidden="1">
      <c r="A29" s="406" t="s">
        <v>85</v>
      </c>
      <c r="B29" s="406">
        <v>0.21199999999999999</v>
      </c>
    </row>
    <row r="30" spans="1:34" hidden="1">
      <c r="A30" s="406" t="s">
        <v>61</v>
      </c>
      <c r="B30" s="406">
        <v>0.3785132556965623</v>
      </c>
    </row>
    <row r="31" spans="1:34" hidden="1">
      <c r="A31" s="406" t="s">
        <v>86</v>
      </c>
      <c r="B31" s="406">
        <v>0.69599999999999995</v>
      </c>
    </row>
    <row r="32" spans="1:34" hidden="1">
      <c r="A32" s="406" t="s">
        <v>87</v>
      </c>
      <c r="B32" s="406">
        <v>0.31269498271833324</v>
      </c>
    </row>
    <row r="33" spans="1:34" hidden="1">
      <c r="A33" s="406" t="s">
        <v>88</v>
      </c>
      <c r="B33" s="406">
        <v>0.13566666666666669</v>
      </c>
    </row>
    <row r="34" spans="1:34" hidden="1">
      <c r="A34" s="406" t="s">
        <v>89</v>
      </c>
      <c r="B34" s="406">
        <v>0.37626438079231661</v>
      </c>
    </row>
    <row r="35" spans="1:34" hidden="1">
      <c r="A35" s="406" t="s">
        <v>90</v>
      </c>
      <c r="B35" s="406">
        <v>0.48769523684708904</v>
      </c>
    </row>
    <row r="36" spans="1:34" hidden="1">
      <c r="A36" s="406" t="s">
        <v>63</v>
      </c>
      <c r="B36" s="406">
        <v>0.31269498271833324</v>
      </c>
    </row>
    <row r="37" spans="1:34" hidden="1">
      <c r="A37" s="406" t="s">
        <v>91</v>
      </c>
      <c r="B37" s="406">
        <v>8.0895570425008764E-2</v>
      </c>
    </row>
    <row r="38" spans="1:34" hidden="1">
      <c r="A38" s="406" t="s">
        <v>92</v>
      </c>
      <c r="B38" s="406">
        <v>0.67400000000000004</v>
      </c>
    </row>
    <row r="39" spans="1:34" hidden="1"/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197068</v>
      </c>
      <c r="E41" s="22">
        <f>INDEX(NoSettings!$C$2:$AG$6843,MATCH($C41,NoSettings!$A$2:$A$6843,0),MATCH(E$40,NoSettings!$C$1:$AG$1,0))/10^3</f>
        <v>211685</v>
      </c>
      <c r="F41" s="22">
        <f>INDEX(NoSettings!$C$2:$AG$6843,MATCH($C41,NoSettings!$A$2:$A$6843,0),MATCH(F$40,NoSettings!$C$1:$AG$1,0))/10^3</f>
        <v>215198</v>
      </c>
      <c r="G41" s="22">
        <f>INDEX(NoSettings!$C$2:$AG$6843,MATCH($C41,NoSettings!$A$2:$A$6843,0),MATCH(G$40,NoSettings!$C$1:$AG$1,0))/10^3</f>
        <v>217376</v>
      </c>
      <c r="H41" s="22">
        <f>INDEX(NoSettings!$C$2:$AG$6843,MATCH($C41,NoSettings!$A$2:$A$6843,0),MATCH(H$40,NoSettings!$C$1:$AG$1,0))/10^3</f>
        <v>219530</v>
      </c>
      <c r="I41" s="22">
        <f>INDEX(NoSettings!$C$2:$AG$6843,MATCH($C41,NoSettings!$A$2:$A$6843,0),MATCH(I$40,NoSettings!$C$1:$AG$1,0))/10^3</f>
        <v>213247</v>
      </c>
      <c r="J41" s="22">
        <f>INDEX(NoSettings!$C$2:$AG$6843,MATCH($C41,NoSettings!$A$2:$A$6843,0),MATCH(J$40,NoSettings!$C$1:$AG$1,0))/10^3</f>
        <v>214163</v>
      </c>
      <c r="K41" s="22">
        <f>INDEX(NoSettings!$C$2:$AG$6843,MATCH($C41,NoSettings!$A$2:$A$6843,0),MATCH(K$40,NoSettings!$C$1:$AG$1,0))/10^3</f>
        <v>211539</v>
      </c>
      <c r="L41" s="22">
        <f>INDEX(NoSettings!$C$2:$AG$6843,MATCH($C41,NoSettings!$A$2:$A$6843,0),MATCH(L$40,NoSettings!$C$1:$AG$1,0))/10^3</f>
        <v>204928</v>
      </c>
      <c r="M41" s="22">
        <f>INDEX(NoSettings!$C$2:$AG$6843,MATCH($C41,NoSettings!$A$2:$A$6843,0),MATCH(M$40,NoSettings!$C$1:$AG$1,0))/10^3</f>
        <v>198008</v>
      </c>
      <c r="N41" s="22">
        <f>INDEX(NoSettings!$C$2:$AG$6843,MATCH($C41,NoSettings!$A$2:$A$6843,0),MATCH(N$40,NoSettings!$C$1:$AG$1,0))/10^3</f>
        <v>193524</v>
      </c>
      <c r="O41" s="22">
        <f>INDEX(NoSettings!$C$2:$AG$6843,MATCH($C41,NoSettings!$A$2:$A$6843,0),MATCH(O$40,NoSettings!$C$1:$AG$1,0))/10^3</f>
        <v>190945</v>
      </c>
      <c r="P41" s="22">
        <f>INDEX(NoSettings!$C$2:$AG$6843,MATCH($C41,NoSettings!$A$2:$A$6843,0),MATCH(P$40,NoSettings!$C$1:$AG$1,0))/10^3</f>
        <v>186179</v>
      </c>
      <c r="Q41" s="22">
        <f>INDEX(NoSettings!$C$2:$AG$6843,MATCH($C41,NoSettings!$A$2:$A$6843,0),MATCH(Q$40,NoSettings!$C$1:$AG$1,0))/10^3</f>
        <v>188686</v>
      </c>
      <c r="R41" s="22">
        <f>INDEX(NoSettings!$C$2:$AG$6843,MATCH($C41,NoSettings!$A$2:$A$6843,0),MATCH(R$40,NoSettings!$C$1:$AG$1,0))/10^3</f>
        <v>182500</v>
      </c>
      <c r="S41" s="22">
        <f>INDEX(NoSettings!$C$2:$AG$6843,MATCH($C41,NoSettings!$A$2:$A$6843,0),MATCH(S$40,NoSettings!$C$1:$AG$1,0))/10^3</f>
        <v>182487</v>
      </c>
      <c r="T41" s="22">
        <f>INDEX(NoSettings!$C$2:$AG$6843,MATCH($C41,NoSettings!$A$2:$A$6843,0),MATCH(T$40,NoSettings!$C$1:$AG$1,0))/10^3</f>
        <v>183430</v>
      </c>
      <c r="U41" s="22">
        <f>INDEX(NoSettings!$C$2:$AG$6843,MATCH($C41,NoSettings!$A$2:$A$6843,0),MATCH(U$40,NoSettings!$C$1:$AG$1,0))/10^3</f>
        <v>173887</v>
      </c>
      <c r="V41" s="22">
        <f>INDEX(NoSettings!$C$2:$AG$6843,MATCH($C41,NoSettings!$A$2:$A$6843,0),MATCH(V$40,NoSettings!$C$1:$AG$1,0))/10^3</f>
        <v>159251</v>
      </c>
      <c r="W41" s="22">
        <f>INDEX(NoSettings!$C$2:$AG$6843,MATCH($C41,NoSettings!$A$2:$A$6843,0),MATCH(W$40,NoSettings!$C$1:$AG$1,0))/10^3</f>
        <v>157573</v>
      </c>
      <c r="X41" s="22">
        <f>INDEX(NoSettings!$C$2:$AG$6843,MATCH($C41,NoSettings!$A$2:$A$6843,0),MATCH(X$40,NoSettings!$C$1:$AG$1,0))/10^3</f>
        <v>160261</v>
      </c>
      <c r="Y41" s="22">
        <f>INDEX(NoSettings!$C$2:$AG$6843,MATCH($C41,NoSettings!$A$2:$A$6843,0),MATCH(Y$40,NoSettings!$C$1:$AG$1,0))/10^3</f>
        <v>163803</v>
      </c>
      <c r="Z41" s="22">
        <f>INDEX(NoSettings!$C$2:$AG$6843,MATCH($C41,NoSettings!$A$2:$A$6843,0),MATCH(Z$40,NoSettings!$C$1:$AG$1,0))/10^3</f>
        <v>166709</v>
      </c>
      <c r="AA41" s="22">
        <f>INDEX(NoSettings!$C$2:$AG$6843,MATCH($C41,NoSettings!$A$2:$A$6843,0),MATCH(AA$40,NoSettings!$C$1:$AG$1,0))/10^3</f>
        <v>169483</v>
      </c>
      <c r="AB41" s="22">
        <f>INDEX(NoSettings!$C$2:$AG$6843,MATCH($C41,NoSettings!$A$2:$A$6843,0),MATCH(AB$40,NoSettings!$C$1:$AG$1,0))/10^3</f>
        <v>168600</v>
      </c>
      <c r="AC41" s="22">
        <f>INDEX(NoSettings!$C$2:$AG$6843,MATCH($C41,NoSettings!$A$2:$A$6843,0),MATCH(AC$40,NoSettings!$C$1:$AG$1,0))/10^3</f>
        <v>173160</v>
      </c>
      <c r="AD41" s="22">
        <f>INDEX(NoSettings!$C$2:$AG$6843,MATCH($C41,NoSettings!$A$2:$A$6843,0),MATCH(AD$40,NoSettings!$C$1:$AG$1,0))/10^3</f>
        <v>153791</v>
      </c>
      <c r="AE41" s="22">
        <f>INDEX(NoSettings!$C$2:$AG$6843,MATCH($C41,NoSettings!$A$2:$A$6843,0),MATCH(AE$40,NoSettings!$C$1:$AG$1,0))/10^3</f>
        <v>134703</v>
      </c>
      <c r="AF41" s="22">
        <f>INDEX(NoSettings!$C$2:$AG$6843,MATCH($C41,NoSettings!$A$2:$A$6843,0),MATCH(AF$40,NoSettings!$C$1:$AG$1,0))/10^3</f>
        <v>137016</v>
      </c>
      <c r="AG41" s="22">
        <f>INDEX(NoSettings!$C$2:$AG$6843,MATCH($C41,NoSettings!$A$2:$A$6843,0),MATCH(AG$40,NoSettings!$C$1:$AG$1,0))/10^3</f>
        <v>141997</v>
      </c>
      <c r="AH41" s="22">
        <f>INDEX(NoSettings!$C$2:$AG$6843,MATCH($C41,NoSettings!$A$2:$A$6843,0),MATCH(AH$40,NoSettings!$C$1:$AG$1,0))/10^3</f>
        <v>143851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152669</v>
      </c>
      <c r="E42" s="22">
        <f>INDEX(NoSettings!$C$2:$AG$6843,MATCH($C42,NoSettings!$A$2:$A$6843,0),MATCH(E$40,NoSettings!$C$1:$AG$1,0))/10^3</f>
        <v>145141</v>
      </c>
      <c r="F42" s="22">
        <f>INDEX(NoSettings!$C$2:$AG$6843,MATCH($C42,NoSettings!$A$2:$A$6843,0),MATCH(F$40,NoSettings!$C$1:$AG$1,0))/10^3</f>
        <v>149780</v>
      </c>
      <c r="G42" s="22">
        <f>INDEX(NoSettings!$C$2:$AG$6843,MATCH($C42,NoSettings!$A$2:$A$6843,0),MATCH(G$40,NoSettings!$C$1:$AG$1,0))/10^3</f>
        <v>155500</v>
      </c>
      <c r="H42" s="22">
        <f>INDEX(NoSettings!$C$2:$AG$6843,MATCH($C42,NoSettings!$A$2:$A$6843,0),MATCH(H$40,NoSettings!$C$1:$AG$1,0))/10^3</f>
        <v>161330</v>
      </c>
      <c r="I42" s="22">
        <f>INDEX(NoSettings!$C$2:$AG$6843,MATCH($C42,NoSettings!$A$2:$A$6843,0),MATCH(I$40,NoSettings!$C$1:$AG$1,0))/10^3</f>
        <v>175053</v>
      </c>
      <c r="J42" s="22">
        <f>INDEX(NoSettings!$C$2:$AG$6843,MATCH($C42,NoSettings!$A$2:$A$6843,0),MATCH(J$40,NoSettings!$C$1:$AG$1,0))/10^3</f>
        <v>184636</v>
      </c>
      <c r="K42" s="22">
        <f>INDEX(NoSettings!$C$2:$AG$6843,MATCH($C42,NoSettings!$A$2:$A$6843,0),MATCH(K$40,NoSettings!$C$1:$AG$1,0))/10^3</f>
        <v>194337</v>
      </c>
      <c r="L42" s="22">
        <f>INDEX(NoSettings!$C$2:$AG$6843,MATCH($C42,NoSettings!$A$2:$A$6843,0),MATCH(L$40,NoSettings!$C$1:$AG$1,0))/10^3</f>
        <v>204604</v>
      </c>
      <c r="M42" s="22">
        <f>INDEX(NoSettings!$C$2:$AG$6843,MATCH($C42,NoSettings!$A$2:$A$6843,0),MATCH(M$40,NoSettings!$C$1:$AG$1,0))/10^3</f>
        <v>213694</v>
      </c>
      <c r="N42" s="22">
        <f>INDEX(NoSettings!$C$2:$AG$6843,MATCH($C42,NoSettings!$A$2:$A$6843,0),MATCH(N$40,NoSettings!$C$1:$AG$1,0))/10^3</f>
        <v>219971</v>
      </c>
      <c r="O42" s="22">
        <f>INDEX(NoSettings!$C$2:$AG$6843,MATCH($C42,NoSettings!$A$2:$A$6843,0),MATCH(O$40,NoSettings!$C$1:$AG$1,0))/10^3</f>
        <v>228448</v>
      </c>
      <c r="P42" s="22">
        <f>INDEX(NoSettings!$C$2:$AG$6843,MATCH($C42,NoSettings!$A$2:$A$6843,0),MATCH(P$40,NoSettings!$C$1:$AG$1,0))/10^3</f>
        <v>235595</v>
      </c>
      <c r="Q42" s="22">
        <f>INDEX(NoSettings!$C$2:$AG$6843,MATCH($C42,NoSettings!$A$2:$A$6843,0),MATCH(Q$40,NoSettings!$C$1:$AG$1,0))/10^3</f>
        <v>243881</v>
      </c>
      <c r="R42" s="22">
        <f>INDEX(NoSettings!$C$2:$AG$6843,MATCH($C42,NoSettings!$A$2:$A$6843,0),MATCH(R$40,NoSettings!$C$1:$AG$1,0))/10^3</f>
        <v>255169</v>
      </c>
      <c r="S42" s="22">
        <f>INDEX(NoSettings!$C$2:$AG$6843,MATCH($C42,NoSettings!$A$2:$A$6843,0),MATCH(S$40,NoSettings!$C$1:$AG$1,0))/10^3</f>
        <v>263100</v>
      </c>
      <c r="T42" s="22">
        <f>INDEX(NoSettings!$C$2:$AG$6843,MATCH($C42,NoSettings!$A$2:$A$6843,0),MATCH(T$40,NoSettings!$C$1:$AG$1,0))/10^3</f>
        <v>271560</v>
      </c>
      <c r="U42" s="22">
        <f>INDEX(NoSettings!$C$2:$AG$6843,MATCH($C42,NoSettings!$A$2:$A$6843,0),MATCH(U$40,NoSettings!$C$1:$AG$1,0))/10^3</f>
        <v>280565</v>
      </c>
      <c r="V42" s="22">
        <f>INDEX(NoSettings!$C$2:$AG$6843,MATCH($C42,NoSettings!$A$2:$A$6843,0),MATCH(V$40,NoSettings!$C$1:$AG$1,0))/10^3</f>
        <v>292562</v>
      </c>
      <c r="W42" s="22">
        <f>INDEX(NoSettings!$C$2:$AG$6843,MATCH($C42,NoSettings!$A$2:$A$6843,0),MATCH(W$40,NoSettings!$C$1:$AG$1,0))/10^3</f>
        <v>301194</v>
      </c>
      <c r="X42" s="22">
        <f>INDEX(NoSettings!$C$2:$AG$6843,MATCH($C42,NoSettings!$A$2:$A$6843,0),MATCH(X$40,NoSettings!$C$1:$AG$1,0))/10^3</f>
        <v>304341</v>
      </c>
      <c r="Y42" s="22">
        <f>INDEX(NoSettings!$C$2:$AG$6843,MATCH($C42,NoSettings!$A$2:$A$6843,0),MATCH(Y$40,NoSettings!$C$1:$AG$1,0))/10^3</f>
        <v>308859</v>
      </c>
      <c r="Z42" s="22">
        <f>INDEX(NoSettings!$C$2:$AG$6843,MATCH($C42,NoSettings!$A$2:$A$6843,0),MATCH(Z$40,NoSettings!$C$1:$AG$1,0))/10^3</f>
        <v>319473</v>
      </c>
      <c r="AA42" s="22">
        <f>INDEX(NoSettings!$C$2:$AG$6843,MATCH($C42,NoSettings!$A$2:$A$6843,0),MATCH(AA$40,NoSettings!$C$1:$AG$1,0))/10^3</f>
        <v>317170</v>
      </c>
      <c r="AB42" s="22">
        <f>INDEX(NoSettings!$C$2:$AG$6843,MATCH($C42,NoSettings!$A$2:$A$6843,0),MATCH(AB$40,NoSettings!$C$1:$AG$1,0))/10^3</f>
        <v>307472</v>
      </c>
      <c r="AC42" s="22">
        <f>INDEX(NoSettings!$C$2:$AG$6843,MATCH($C42,NoSettings!$A$2:$A$6843,0),MATCH(AC$40,NoSettings!$C$1:$AG$1,0))/10^3</f>
        <v>305508</v>
      </c>
      <c r="AD42" s="22">
        <f>INDEX(NoSettings!$C$2:$AG$6843,MATCH($C42,NoSettings!$A$2:$A$6843,0),MATCH(AD$40,NoSettings!$C$1:$AG$1,0))/10^3</f>
        <v>313569</v>
      </c>
      <c r="AE42" s="22">
        <f>INDEX(NoSettings!$C$2:$AG$6843,MATCH($C42,NoSettings!$A$2:$A$6843,0),MATCH(AE$40,NoSettings!$C$1:$AG$1,0))/10^3</f>
        <v>302528</v>
      </c>
      <c r="AF42" s="22">
        <f>INDEX(NoSettings!$C$2:$AG$6843,MATCH($C42,NoSettings!$A$2:$A$6843,0),MATCH(AF$40,NoSettings!$C$1:$AG$1,0))/10^3</f>
        <v>305018</v>
      </c>
      <c r="AG42" s="22">
        <f>INDEX(NoSettings!$C$2:$AG$6843,MATCH($C42,NoSettings!$A$2:$A$6843,0),MATCH(AG$40,NoSettings!$C$1:$AG$1,0))/10^3</f>
        <v>303131</v>
      </c>
      <c r="AH42" s="22">
        <f>INDEX(NoSettings!$C$2:$AG$6843,MATCH($C42,NoSettings!$A$2:$A$6843,0),MATCH(AH$40,NoSettings!$C$1:$AG$1,0))/10^3</f>
        <v>307731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149796</v>
      </c>
      <c r="H43" s="22">
        <f>INDEX(NoSettings!$C$2:$AG$6843,MATCH($C43,NoSettings!$A$2:$A$6843,0),MATCH(H$40,NoSettings!$C$1:$AG$1,0))/10^3</f>
        <v>152950</v>
      </c>
      <c r="I43" s="22">
        <f>INDEX(NoSettings!$C$2:$AG$6843,MATCH($C43,NoSettings!$A$2:$A$6843,0),MATCH(I$40,NoSettings!$C$1:$AG$1,0))/10^3</f>
        <v>149796</v>
      </c>
      <c r="J43" s="22">
        <f>INDEX(NoSettings!$C$2:$AG$6843,MATCH($C43,NoSettings!$A$2:$A$6843,0),MATCH(J$40,NoSettings!$C$1:$AG$1,0))/10^3</f>
        <v>140335</v>
      </c>
      <c r="K43" s="22">
        <f>INDEX(NoSettings!$C$2:$AG$6843,MATCH($C43,NoSettings!$A$2:$A$6843,0),MATCH(K$40,NoSettings!$C$1:$AG$1,0))/10^3</f>
        <v>134028</v>
      </c>
      <c r="L43" s="22">
        <f>INDEX(NoSettings!$C$2:$AG$6843,MATCH($C43,NoSettings!$A$2:$A$6843,0),MATCH(L$40,NoSettings!$C$1:$AG$1,0))/10^3</f>
        <v>130874</v>
      </c>
      <c r="M43" s="22">
        <f>INDEX(NoSettings!$C$2:$AG$6843,MATCH($C43,NoSettings!$A$2:$A$6843,0),MATCH(M$40,NoSettings!$C$1:$AG$1,0))/10^3</f>
        <v>130874</v>
      </c>
      <c r="N43" s="22">
        <f>INDEX(NoSettings!$C$2:$AG$6843,MATCH($C43,NoSettings!$A$2:$A$6843,0),MATCH(N$40,NoSettings!$C$1:$AG$1,0))/10^3</f>
        <v>134028</v>
      </c>
      <c r="O43" s="22">
        <f>INDEX(NoSettings!$C$2:$AG$6843,MATCH($C43,NoSettings!$A$2:$A$6843,0),MATCH(O$40,NoSettings!$C$1:$AG$1,0))/10^3</f>
        <v>134028</v>
      </c>
      <c r="P43" s="22">
        <f>INDEX(NoSettings!$C$2:$AG$6843,MATCH($C43,NoSettings!$A$2:$A$6843,0),MATCH(P$40,NoSettings!$C$1:$AG$1,0))/10^3</f>
        <v>137182</v>
      </c>
      <c r="Q43" s="22">
        <f>INDEX(NoSettings!$C$2:$AG$6843,MATCH($C43,NoSettings!$A$2:$A$6843,0),MATCH(Q$40,NoSettings!$C$1:$AG$1,0))/10^3</f>
        <v>137182</v>
      </c>
      <c r="R43" s="22">
        <f>INDEX(NoSettings!$C$2:$AG$6843,MATCH($C43,NoSettings!$A$2:$A$6843,0),MATCH(R$40,NoSettings!$C$1:$AG$1,0))/10^3</f>
        <v>134028</v>
      </c>
      <c r="S43" s="22">
        <f>INDEX(NoSettings!$C$2:$AG$6843,MATCH($C43,NoSettings!$A$2:$A$6843,0),MATCH(S$40,NoSettings!$C$1:$AG$1,0))/10^3</f>
        <v>130874</v>
      </c>
      <c r="T43" s="22">
        <f>INDEX(NoSettings!$C$2:$AG$6843,MATCH($C43,NoSettings!$A$2:$A$6843,0),MATCH(T$40,NoSettings!$C$1:$AG$1,0))/10^3</f>
        <v>130874</v>
      </c>
      <c r="U43" s="22">
        <f>INDEX(NoSettings!$C$2:$AG$6843,MATCH($C43,NoSettings!$A$2:$A$6843,0),MATCH(U$40,NoSettings!$C$1:$AG$1,0))/10^3</f>
        <v>134028</v>
      </c>
      <c r="V43" s="22">
        <f>INDEX(NoSettings!$C$2:$AG$6843,MATCH($C43,NoSettings!$A$2:$A$6843,0),MATCH(V$40,NoSettings!$C$1:$AG$1,0))/10^3</f>
        <v>137182</v>
      </c>
      <c r="W43" s="22">
        <f>INDEX(NoSettings!$C$2:$AG$6843,MATCH($C43,NoSettings!$A$2:$A$6843,0),MATCH(W$40,NoSettings!$C$1:$AG$1,0))/10^3</f>
        <v>137182</v>
      </c>
      <c r="X43" s="22">
        <f>INDEX(NoSettings!$C$2:$AG$6843,MATCH($C43,NoSettings!$A$2:$A$6843,0),MATCH(X$40,NoSettings!$C$1:$AG$1,0))/10^3</f>
        <v>137182</v>
      </c>
      <c r="Y43" s="22">
        <f>INDEX(NoSettings!$C$2:$AG$6843,MATCH($C43,NoSettings!$A$2:$A$6843,0),MATCH(Y$40,NoSettings!$C$1:$AG$1,0))/10^3</f>
        <v>130874</v>
      </c>
      <c r="Z43" s="22">
        <f>INDEX(NoSettings!$C$2:$AG$6843,MATCH($C43,NoSettings!$A$2:$A$6843,0),MATCH(Z$40,NoSettings!$C$1:$AG$1,0))/10^3</f>
        <v>118260</v>
      </c>
      <c r="AA43" s="22">
        <f>INDEX(NoSettings!$C$2:$AG$6843,MATCH($C43,NoSettings!$A$2:$A$6843,0),MATCH(AA$40,NoSettings!$C$1:$AG$1,0))/10^3</f>
        <v>118260</v>
      </c>
      <c r="AB43" s="22">
        <f>INDEX(NoSettings!$C$2:$AG$6843,MATCH($C43,NoSettings!$A$2:$A$6843,0),MATCH(AB$40,NoSettings!$C$1:$AG$1,0))/10^3</f>
        <v>118260</v>
      </c>
      <c r="AC43" s="22">
        <f>INDEX(NoSettings!$C$2:$AG$6843,MATCH($C43,NoSettings!$A$2:$A$6843,0),MATCH(AC$40,NoSettings!$C$1:$AG$1,0))/10^3</f>
        <v>111953</v>
      </c>
      <c r="AD43" s="22">
        <f>INDEX(NoSettings!$C$2:$AG$6843,MATCH($C43,NoSettings!$A$2:$A$6843,0),MATCH(AD$40,NoSettings!$C$1:$AG$1,0))/10^3</f>
        <v>102492</v>
      </c>
      <c r="AE43" s="22">
        <f>INDEX(NoSettings!$C$2:$AG$6843,MATCH($C43,NoSettings!$A$2:$A$6843,0),MATCH(AE$40,NoSettings!$C$1:$AG$1,0))/10^3</f>
        <v>102492</v>
      </c>
      <c r="AF43" s="22">
        <f>INDEX(NoSettings!$C$2:$AG$6843,MATCH($C43,NoSettings!$A$2:$A$6843,0),MATCH(AF$40,NoSettings!$C$1:$AG$1,0))/10^3</f>
        <v>102492</v>
      </c>
      <c r="AG43" s="22">
        <f>INDEX(NoSettings!$C$2:$AG$6843,MATCH($C43,NoSettings!$A$2:$A$6843,0),MATCH(AG$40,NoSettings!$C$1:$AG$1,0))/10^3</f>
        <v>93031.2</v>
      </c>
      <c r="AH43" s="22">
        <f>INDEX(NoSettings!$C$2:$AG$6843,MATCH($C43,NoSettings!$A$2:$A$6843,0),MATCH(AH$40,NoSettings!$C$1:$AG$1,0))/10^3</f>
        <v>93031.2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9574.19</v>
      </c>
      <c r="E45" s="22">
        <f>INDEX(NoSettings!$C$2:$AG$6843,MATCH($C45,NoSettings!$A$2:$A$6843,0),MATCH(E$40,NoSettings!$C$1:$AG$1,0))/10^3</f>
        <v>15531.1</v>
      </c>
      <c r="F45" s="22">
        <f>INDEX(NoSettings!$C$2:$AG$6843,MATCH($C45,NoSettings!$A$2:$A$6843,0),MATCH(F$40,NoSettings!$C$1:$AG$1,0))/10^3</f>
        <v>19514.400000000001</v>
      </c>
      <c r="G45" s="22">
        <f>INDEX(NoSettings!$C$2:$AG$6843,MATCH($C45,NoSettings!$A$2:$A$6843,0),MATCH(G$40,NoSettings!$C$1:$AG$1,0))/10^3</f>
        <v>21769.200000000001</v>
      </c>
      <c r="H45" s="22">
        <f>INDEX(NoSettings!$C$2:$AG$6843,MATCH($C45,NoSettings!$A$2:$A$6843,0),MATCH(H$40,NoSettings!$C$1:$AG$1,0))/10^3</f>
        <v>24203.599999999999</v>
      </c>
      <c r="I45" s="22">
        <f>INDEX(NoSettings!$C$2:$AG$6843,MATCH($C45,NoSettings!$A$2:$A$6843,0),MATCH(I$40,NoSettings!$C$1:$AG$1,0))/10^3</f>
        <v>29554.799999999999</v>
      </c>
      <c r="J45" s="22">
        <f>INDEX(NoSettings!$C$2:$AG$6843,MATCH($C45,NoSettings!$A$2:$A$6843,0),MATCH(J$40,NoSettings!$C$1:$AG$1,0))/10^3</f>
        <v>34020.6</v>
      </c>
      <c r="K45" s="22">
        <f>INDEX(NoSettings!$C$2:$AG$6843,MATCH($C45,NoSettings!$A$2:$A$6843,0),MATCH(K$40,NoSettings!$C$1:$AG$1,0))/10^3</f>
        <v>39075.4</v>
      </c>
      <c r="L45" s="22">
        <f>INDEX(NoSettings!$C$2:$AG$6843,MATCH($C45,NoSettings!$A$2:$A$6843,0),MATCH(L$40,NoSettings!$C$1:$AG$1,0))/10^3</f>
        <v>44591.5</v>
      </c>
      <c r="M45" s="22">
        <f>INDEX(NoSettings!$C$2:$AG$6843,MATCH($C45,NoSettings!$A$2:$A$6843,0),MATCH(M$40,NoSettings!$C$1:$AG$1,0))/10^3</f>
        <v>50306.2</v>
      </c>
      <c r="N45" s="22">
        <f>INDEX(NoSettings!$C$2:$AG$6843,MATCH($C45,NoSettings!$A$2:$A$6843,0),MATCH(N$40,NoSettings!$C$1:$AG$1,0))/10^3</f>
        <v>55399</v>
      </c>
      <c r="O45" s="22">
        <f>INDEX(NoSettings!$C$2:$AG$6843,MATCH($C45,NoSettings!$A$2:$A$6843,0),MATCH(O$40,NoSettings!$C$1:$AG$1,0))/10^3</f>
        <v>60676.2</v>
      </c>
      <c r="P45" s="22">
        <f>INDEX(NoSettings!$C$2:$AG$6843,MATCH($C45,NoSettings!$A$2:$A$6843,0),MATCH(P$40,NoSettings!$C$1:$AG$1,0))/10^3</f>
        <v>66238.8</v>
      </c>
      <c r="Q45" s="22">
        <f>INDEX(NoSettings!$C$2:$AG$6843,MATCH($C45,NoSettings!$A$2:$A$6843,0),MATCH(Q$40,NoSettings!$C$1:$AG$1,0))/10^3</f>
        <v>70755.199999999997</v>
      </c>
      <c r="R45" s="22">
        <f>INDEX(NoSettings!$C$2:$AG$6843,MATCH($C45,NoSettings!$A$2:$A$6843,0),MATCH(R$40,NoSettings!$C$1:$AG$1,0))/10^3</f>
        <v>79313.8</v>
      </c>
      <c r="S45" s="22">
        <f>INDEX(NoSettings!$C$2:$AG$6843,MATCH($C45,NoSettings!$A$2:$A$6843,0),MATCH(S$40,NoSettings!$C$1:$AG$1,0))/10^3</f>
        <v>87740.7</v>
      </c>
      <c r="T45" s="22">
        <f>INDEX(NoSettings!$C$2:$AG$6843,MATCH($C45,NoSettings!$A$2:$A$6843,0),MATCH(T$40,NoSettings!$C$1:$AG$1,0))/10^3</f>
        <v>94684.6</v>
      </c>
      <c r="U45" s="22">
        <f>INDEX(NoSettings!$C$2:$AG$6843,MATCH($C45,NoSettings!$A$2:$A$6843,0),MATCH(U$40,NoSettings!$C$1:$AG$1,0))/10^3</f>
        <v>104488</v>
      </c>
      <c r="V45" s="22">
        <f>INDEX(NoSettings!$C$2:$AG$6843,MATCH($C45,NoSettings!$A$2:$A$6843,0),MATCH(V$40,NoSettings!$C$1:$AG$1,0))/10^3</f>
        <v>114980</v>
      </c>
      <c r="W45" s="22">
        <f>INDEX(NoSettings!$C$2:$AG$6843,MATCH($C45,NoSettings!$A$2:$A$6843,0),MATCH(W$40,NoSettings!$C$1:$AG$1,0))/10^3</f>
        <v>122886</v>
      </c>
      <c r="X45" s="22">
        <f>INDEX(NoSettings!$C$2:$AG$6843,MATCH($C45,NoSettings!$A$2:$A$6843,0),MATCH(X$40,NoSettings!$C$1:$AG$1,0))/10^3</f>
        <v>131772</v>
      </c>
      <c r="Y45" s="22">
        <f>INDEX(NoSettings!$C$2:$AG$6843,MATCH($C45,NoSettings!$A$2:$A$6843,0),MATCH(Y$40,NoSettings!$C$1:$AG$1,0))/10^3</f>
        <v>141288</v>
      </c>
      <c r="Z45" s="22">
        <f>INDEX(NoSettings!$C$2:$AG$6843,MATCH($C45,NoSettings!$A$2:$A$6843,0),MATCH(Z$40,NoSettings!$C$1:$AG$1,0))/10^3</f>
        <v>150415</v>
      </c>
      <c r="AA45" s="22">
        <f>INDEX(NoSettings!$C$2:$AG$6843,MATCH($C45,NoSettings!$A$2:$A$6843,0),MATCH(AA$40,NoSettings!$C$1:$AG$1,0))/10^3</f>
        <v>159581</v>
      </c>
      <c r="AB45" s="22">
        <f>INDEX(NoSettings!$C$2:$AG$6843,MATCH($C45,NoSettings!$A$2:$A$6843,0),MATCH(AB$40,NoSettings!$C$1:$AG$1,0))/10^3</f>
        <v>172406</v>
      </c>
      <c r="AC45" s="22">
        <f>INDEX(NoSettings!$C$2:$AG$6843,MATCH($C45,NoSettings!$A$2:$A$6843,0),MATCH(AC$40,NoSettings!$C$1:$AG$1,0))/10^3</f>
        <v>181848</v>
      </c>
      <c r="AD45" s="22">
        <f>INDEX(NoSettings!$C$2:$AG$6843,MATCH($C45,NoSettings!$A$2:$A$6843,0),MATCH(AD$40,NoSettings!$C$1:$AG$1,0))/10^3</f>
        <v>196287</v>
      </c>
      <c r="AE45" s="22">
        <f>INDEX(NoSettings!$C$2:$AG$6843,MATCH($C45,NoSettings!$A$2:$A$6843,0),MATCH(AE$40,NoSettings!$C$1:$AG$1,0))/10^3</f>
        <v>212908</v>
      </c>
      <c r="AF45" s="22">
        <f>INDEX(NoSettings!$C$2:$AG$6843,MATCH($C45,NoSettings!$A$2:$A$6843,0),MATCH(AF$40,NoSettings!$C$1:$AG$1,0))/10^3</f>
        <v>218501</v>
      </c>
      <c r="AG45" s="22">
        <f>INDEX(NoSettings!$C$2:$AG$6843,MATCH($C45,NoSettings!$A$2:$A$6843,0),MATCH(AG$40,NoSettings!$C$1:$AG$1,0))/10^3</f>
        <v>227873</v>
      </c>
      <c r="AH45" s="22">
        <f>INDEX(NoSettings!$C$2:$AG$6843,MATCH($C45,NoSettings!$A$2:$A$6843,0),MATCH(AH$40,NoSettings!$C$1:$AG$1,0))/10^3</f>
        <v>232519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16447.099999999999</v>
      </c>
      <c r="E46" s="22">
        <f>INDEX(NoSettings!$C$2:$AG$6843,MATCH($C46,NoSettings!$A$2:$A$6843,0),MATCH(E$40,NoSettings!$C$1:$AG$1,0))/10^3</f>
        <v>19628.7</v>
      </c>
      <c r="F46" s="22">
        <f>INDEX(NoSettings!$C$2:$AG$6843,MATCH($C46,NoSettings!$A$2:$A$6843,0),MATCH(F$40,NoSettings!$C$1:$AG$1,0))/10^3</f>
        <v>22071.3</v>
      </c>
      <c r="G46" s="22">
        <f>INDEX(NoSettings!$C$2:$AG$6843,MATCH($C46,NoSettings!$A$2:$A$6843,0),MATCH(G$40,NoSettings!$C$1:$AG$1,0))/10^3</f>
        <v>23591.599999999999</v>
      </c>
      <c r="H46" s="22">
        <f>INDEX(NoSettings!$C$2:$AG$6843,MATCH($C46,NoSettings!$A$2:$A$6843,0),MATCH(H$40,NoSettings!$C$1:$AG$1,0))/10^3</f>
        <v>25278.9</v>
      </c>
      <c r="I46" s="22">
        <f>INDEX(NoSettings!$C$2:$AG$6843,MATCH($C46,NoSettings!$A$2:$A$6843,0),MATCH(I$40,NoSettings!$C$1:$AG$1,0))/10^3</f>
        <v>28859.7</v>
      </c>
      <c r="J46" s="22">
        <f>INDEX(NoSettings!$C$2:$AG$6843,MATCH($C46,NoSettings!$A$2:$A$6843,0),MATCH(J$40,NoSettings!$C$1:$AG$1,0))/10^3</f>
        <v>31779</v>
      </c>
      <c r="K46" s="22">
        <f>INDEX(NoSettings!$C$2:$AG$6843,MATCH($C46,NoSettings!$A$2:$A$6843,0),MATCH(K$40,NoSettings!$C$1:$AG$1,0))/10^3</f>
        <v>35195.599999999999</v>
      </c>
      <c r="L46" s="22">
        <f>INDEX(NoSettings!$C$2:$AG$6843,MATCH($C46,NoSettings!$A$2:$A$6843,0),MATCH(L$40,NoSettings!$C$1:$AG$1,0))/10^3</f>
        <v>38941.699999999997</v>
      </c>
      <c r="M46" s="22">
        <f>INDEX(NoSettings!$C$2:$AG$6843,MATCH($C46,NoSettings!$A$2:$A$6843,0),MATCH(M$40,NoSettings!$C$1:$AG$1,0))/10^3</f>
        <v>42746.400000000001</v>
      </c>
      <c r="N46" s="22">
        <f>INDEX(NoSettings!$C$2:$AG$6843,MATCH($C46,NoSettings!$A$2:$A$6843,0),MATCH(N$40,NoSettings!$C$1:$AG$1,0))/10^3</f>
        <v>46186</v>
      </c>
      <c r="O46" s="22">
        <f>INDEX(NoSettings!$C$2:$AG$6843,MATCH($C46,NoSettings!$A$2:$A$6843,0),MATCH(O$40,NoSettings!$C$1:$AG$1,0))/10^3</f>
        <v>49911</v>
      </c>
      <c r="P46" s="22">
        <f>INDEX(NoSettings!$C$2:$AG$6843,MATCH($C46,NoSettings!$A$2:$A$6843,0),MATCH(P$40,NoSettings!$C$1:$AG$1,0))/10^3</f>
        <v>54561.599999999999</v>
      </c>
      <c r="Q46" s="22">
        <f>INDEX(NoSettings!$C$2:$AG$6843,MATCH($C46,NoSettings!$A$2:$A$6843,0),MATCH(Q$40,NoSettings!$C$1:$AG$1,0))/10^3</f>
        <v>58860</v>
      </c>
      <c r="R46" s="22">
        <f>INDEX(NoSettings!$C$2:$AG$6843,MATCH($C46,NoSettings!$A$2:$A$6843,0),MATCH(R$40,NoSettings!$C$1:$AG$1,0))/10^3</f>
        <v>65989.7</v>
      </c>
      <c r="S46" s="22">
        <f>INDEX(NoSettings!$C$2:$AG$6843,MATCH($C46,NoSettings!$A$2:$A$6843,0),MATCH(S$40,NoSettings!$C$1:$AG$1,0))/10^3</f>
        <v>73313.899999999994</v>
      </c>
      <c r="T46" s="22">
        <f>INDEX(NoSettings!$C$2:$AG$6843,MATCH($C46,NoSettings!$A$2:$A$6843,0),MATCH(T$40,NoSettings!$C$1:$AG$1,0))/10^3</f>
        <v>79556.800000000003</v>
      </c>
      <c r="U46" s="22">
        <f>INDEX(NoSettings!$C$2:$AG$6843,MATCH($C46,NoSettings!$A$2:$A$6843,0),MATCH(U$40,NoSettings!$C$1:$AG$1,0))/10^3</f>
        <v>88929.7</v>
      </c>
      <c r="V46" s="22">
        <f>INDEX(NoSettings!$C$2:$AG$6843,MATCH($C46,NoSettings!$A$2:$A$6843,0),MATCH(V$40,NoSettings!$C$1:$AG$1,0))/10^3</f>
        <v>98648.5</v>
      </c>
      <c r="W46" s="22">
        <f>INDEX(NoSettings!$C$2:$AG$6843,MATCH($C46,NoSettings!$A$2:$A$6843,0),MATCH(W$40,NoSettings!$C$1:$AG$1,0))/10^3</f>
        <v>107154</v>
      </c>
      <c r="X46" s="22">
        <f>INDEX(NoSettings!$C$2:$AG$6843,MATCH($C46,NoSettings!$A$2:$A$6843,0),MATCH(X$40,NoSettings!$C$1:$AG$1,0))/10^3</f>
        <v>115537</v>
      </c>
      <c r="Y46" s="22">
        <f>INDEX(NoSettings!$C$2:$AG$6843,MATCH($C46,NoSettings!$A$2:$A$6843,0),MATCH(Y$40,NoSettings!$C$1:$AG$1,0))/10^3</f>
        <v>126063</v>
      </c>
      <c r="Z46" s="22">
        <f>INDEX(NoSettings!$C$2:$AG$6843,MATCH($C46,NoSettings!$A$2:$A$6843,0),MATCH(Z$40,NoSettings!$C$1:$AG$1,0))/10^3</f>
        <v>135817</v>
      </c>
      <c r="AA46" s="22">
        <f>INDEX(NoSettings!$C$2:$AG$6843,MATCH($C46,NoSettings!$A$2:$A$6843,0),MATCH(AA$40,NoSettings!$C$1:$AG$1,0))/10^3</f>
        <v>146887</v>
      </c>
      <c r="AB46" s="22">
        <f>INDEX(NoSettings!$C$2:$AG$6843,MATCH($C46,NoSettings!$A$2:$A$6843,0),MATCH(AB$40,NoSettings!$C$1:$AG$1,0))/10^3</f>
        <v>160014</v>
      </c>
      <c r="AC46" s="22">
        <f>INDEX(NoSettings!$C$2:$AG$6843,MATCH($C46,NoSettings!$A$2:$A$6843,0),MATCH(AC$40,NoSettings!$C$1:$AG$1,0))/10^3</f>
        <v>172079</v>
      </c>
      <c r="AD46" s="22">
        <f>INDEX(NoSettings!$C$2:$AG$6843,MATCH($C46,NoSettings!$A$2:$A$6843,0),MATCH(AD$40,NoSettings!$C$1:$AG$1,0))/10^3</f>
        <v>188419</v>
      </c>
      <c r="AE46" s="22">
        <f>INDEX(NoSettings!$C$2:$AG$6843,MATCH($C46,NoSettings!$A$2:$A$6843,0),MATCH(AE$40,NoSettings!$C$1:$AG$1,0))/10^3</f>
        <v>208756</v>
      </c>
      <c r="AF46" s="22">
        <f>INDEX(NoSettings!$C$2:$AG$6843,MATCH($C46,NoSettings!$A$2:$A$6843,0),MATCH(AF$40,NoSettings!$C$1:$AG$1,0))/10^3</f>
        <v>217409</v>
      </c>
      <c r="AG46" s="22">
        <f>INDEX(NoSettings!$C$2:$AG$6843,MATCH($C46,NoSettings!$A$2:$A$6843,0),MATCH(AG$40,NoSettings!$C$1:$AG$1,0))/10^3</f>
        <v>230599</v>
      </c>
      <c r="AH46" s="22">
        <f>INDEX(NoSettings!$C$2:$AG$6843,MATCH($C46,NoSettings!$A$2:$A$6843,0),MATCH(AH$40,NoSettings!$C$1:$AG$1,0))/10^3</f>
        <v>240468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7489.8</v>
      </c>
      <c r="E48" s="22">
        <f>INDEX(NoSettings!$C$2:$AG$6843,MATCH($C48,NoSettings!$A$2:$A$6843,0),MATCH(E$40,NoSettings!$C$1:$AG$1,0))/10^3</f>
        <v>7489.8</v>
      </c>
      <c r="F48" s="22">
        <f>INDEX(NoSettings!$C$2:$AG$6843,MATCH($C48,NoSettings!$A$2:$A$6843,0),MATCH(F$40,NoSettings!$C$1:$AG$1,0))/10^3</f>
        <v>7489.8</v>
      </c>
      <c r="G48" s="22">
        <f>INDEX(NoSettings!$C$2:$AG$6843,MATCH($C48,NoSettings!$A$2:$A$6843,0),MATCH(G$40,NoSettings!$C$1:$AG$1,0))/10^3</f>
        <v>7489.8</v>
      </c>
      <c r="H48" s="22">
        <f>INDEX(NoSettings!$C$2:$AG$6843,MATCH($C48,NoSettings!$A$2:$A$6843,0),MATCH(H$40,NoSettings!$C$1:$AG$1,0))/10^3</f>
        <v>7489.8</v>
      </c>
      <c r="I48" s="22">
        <f>INDEX(NoSettings!$C$2:$AG$6843,MATCH($C48,NoSettings!$A$2:$A$6843,0),MATCH(I$40,NoSettings!$C$1:$AG$1,0))/10^3</f>
        <v>7489.8</v>
      </c>
      <c r="J48" s="22">
        <f>INDEX(NoSettings!$C$2:$AG$6843,MATCH($C48,NoSettings!$A$2:$A$6843,0),MATCH(J$40,NoSettings!$C$1:$AG$1,0))/10^3</f>
        <v>7489.8</v>
      </c>
      <c r="K48" s="22">
        <f>INDEX(NoSettings!$C$2:$AG$6843,MATCH($C48,NoSettings!$A$2:$A$6843,0),MATCH(K$40,NoSettings!$C$1:$AG$1,0))/10^3</f>
        <v>7489.8</v>
      </c>
      <c r="L48" s="22">
        <f>INDEX(NoSettings!$C$2:$AG$6843,MATCH($C48,NoSettings!$A$2:$A$6843,0),MATCH(L$40,NoSettings!$C$1:$AG$1,0))/10^3</f>
        <v>7489.8</v>
      </c>
      <c r="M48" s="22">
        <f>INDEX(NoSettings!$C$2:$AG$6843,MATCH($C48,NoSettings!$A$2:$A$6843,0),MATCH(M$40,NoSettings!$C$1:$AG$1,0))/10^3</f>
        <v>7489.8</v>
      </c>
      <c r="N48" s="22">
        <f>INDEX(NoSettings!$C$2:$AG$6843,MATCH($C48,NoSettings!$A$2:$A$6843,0),MATCH(N$40,NoSettings!$C$1:$AG$1,0))/10^3</f>
        <v>7489.8</v>
      </c>
      <c r="O48" s="22">
        <f>INDEX(NoSettings!$C$2:$AG$6843,MATCH($C48,NoSettings!$A$2:$A$6843,0),MATCH(O$40,NoSettings!$C$1:$AG$1,0))/10^3</f>
        <v>7489.8</v>
      </c>
      <c r="P48" s="22">
        <f>INDEX(NoSettings!$C$2:$AG$6843,MATCH($C48,NoSettings!$A$2:$A$6843,0),MATCH(P$40,NoSettings!$C$1:$AG$1,0))/10^3</f>
        <v>7489.8</v>
      </c>
      <c r="Q48" s="22">
        <f>INDEX(NoSettings!$C$2:$AG$6843,MATCH($C48,NoSettings!$A$2:$A$6843,0),MATCH(Q$40,NoSettings!$C$1:$AG$1,0))/10^3</f>
        <v>7489.8</v>
      </c>
      <c r="R48" s="22">
        <f>INDEX(NoSettings!$C$2:$AG$6843,MATCH($C48,NoSettings!$A$2:$A$6843,0),MATCH(R$40,NoSettings!$C$1:$AG$1,0))/10^3</f>
        <v>7489.8</v>
      </c>
      <c r="S48" s="22">
        <f>INDEX(NoSettings!$C$2:$AG$6843,MATCH($C48,NoSettings!$A$2:$A$6843,0),MATCH(S$40,NoSettings!$C$1:$AG$1,0))/10^3</f>
        <v>7489.8</v>
      </c>
      <c r="T48" s="22">
        <f>INDEX(NoSettings!$C$2:$AG$6843,MATCH($C48,NoSettings!$A$2:$A$6843,0),MATCH(T$40,NoSettings!$C$1:$AG$1,0))/10^3</f>
        <v>6740.82</v>
      </c>
      <c r="U48" s="22">
        <f>INDEX(NoSettings!$C$2:$AG$6843,MATCH($C48,NoSettings!$A$2:$A$6843,0),MATCH(U$40,NoSettings!$C$1:$AG$1,0))/10^3</f>
        <v>5842.04</v>
      </c>
      <c r="V48" s="22">
        <f>INDEX(NoSettings!$C$2:$AG$6843,MATCH($C48,NoSettings!$A$2:$A$6843,0),MATCH(V$40,NoSettings!$C$1:$AG$1,0))/10^3</f>
        <v>5842.04</v>
      </c>
      <c r="W48" s="22">
        <f>INDEX(NoSettings!$C$2:$AG$6843,MATCH($C48,NoSettings!$A$2:$A$6843,0),MATCH(W$40,NoSettings!$C$1:$AG$1,0))/10^3</f>
        <v>5842.04</v>
      </c>
      <c r="X48" s="22">
        <f>INDEX(NoSettings!$C$2:$AG$6843,MATCH($C48,NoSettings!$A$2:$A$6843,0),MATCH(X$40,NoSettings!$C$1:$AG$1,0))/10^3</f>
        <v>5842.04</v>
      </c>
      <c r="Y48" s="22">
        <f>INDEX(NoSettings!$C$2:$AG$6843,MATCH($C48,NoSettings!$A$2:$A$6843,0),MATCH(Y$40,NoSettings!$C$1:$AG$1,0))/10^3</f>
        <v>5842.04</v>
      </c>
      <c r="Z48" s="22">
        <f>INDEX(NoSettings!$C$2:$AG$6843,MATCH($C48,NoSettings!$A$2:$A$6843,0),MATCH(Z$40,NoSettings!$C$1:$AG$1,0))/10^3</f>
        <v>5842.04</v>
      </c>
      <c r="AA48" s="22">
        <f>INDEX(NoSettings!$C$2:$AG$6843,MATCH($C48,NoSettings!$A$2:$A$6843,0),MATCH(AA$40,NoSettings!$C$1:$AG$1,0))/10^3</f>
        <v>5842.04</v>
      </c>
      <c r="AB48" s="22">
        <f>INDEX(NoSettings!$C$2:$AG$6843,MATCH($C48,NoSettings!$A$2:$A$6843,0),MATCH(AB$40,NoSettings!$C$1:$AG$1,0))/10^3</f>
        <v>5842.04</v>
      </c>
      <c r="AC48" s="22">
        <f>INDEX(NoSettings!$C$2:$AG$6843,MATCH($C48,NoSettings!$A$2:$A$6843,0),MATCH(AC$40,NoSettings!$C$1:$AG$1,0))/10^3</f>
        <v>5842.04</v>
      </c>
      <c r="AD48" s="22">
        <f>INDEX(NoSettings!$C$2:$AG$6843,MATCH($C48,NoSettings!$A$2:$A$6843,0),MATCH(AD$40,NoSettings!$C$1:$AG$1,0))/10^3</f>
        <v>5842.04</v>
      </c>
      <c r="AE48" s="22">
        <f>INDEX(NoSettings!$C$2:$AG$6843,MATCH($C48,NoSettings!$A$2:$A$6843,0),MATCH(AE$40,NoSettings!$C$1:$AG$1,0))/10^3</f>
        <v>5842.04</v>
      </c>
      <c r="AF48" s="22">
        <f>INDEX(NoSettings!$C$2:$AG$6843,MATCH($C48,NoSettings!$A$2:$A$6843,0),MATCH(AF$40,NoSettings!$C$1:$AG$1,0))/10^3</f>
        <v>5842.04</v>
      </c>
      <c r="AG48" s="22">
        <f>INDEX(NoSettings!$C$2:$AG$6843,MATCH($C48,NoSettings!$A$2:$A$6843,0),MATCH(AG$40,NoSettings!$C$1:$AG$1,0))/10^3</f>
        <v>5842.04</v>
      </c>
      <c r="AH48" s="22">
        <f>INDEX(NoSettings!$C$2:$AG$6843,MATCH($C48,NoSettings!$A$2:$A$6843,0),MATCH(AH$40,NoSettings!$C$1:$AG$1,0))/10^3</f>
        <v>5842.04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0</v>
      </c>
      <c r="E49" s="22">
        <f>INDEX(NoSettings!$C$2:$AG$6843,MATCH($C49,NoSettings!$A$2:$A$6843,0),MATCH(E$40,NoSettings!$C$1:$AG$1,0))/10^3</f>
        <v>0</v>
      </c>
      <c r="F49" s="22">
        <f>INDEX(NoSettings!$C$2:$AG$6843,MATCH($C49,NoSettings!$A$2:$A$6843,0),MATCH(F$40,NoSettings!$C$1:$AG$1,0))/10^3</f>
        <v>0</v>
      </c>
      <c r="G49" s="22">
        <f>INDEX(NoSettings!$C$2:$AG$6843,MATCH($C49,NoSettings!$A$2:$A$6843,0),MATCH(G$40,NoSettings!$C$1:$AG$1,0))/10^3</f>
        <v>0</v>
      </c>
      <c r="H49" s="22">
        <f>INDEX(NoSettings!$C$2:$AG$6843,MATCH($C49,NoSettings!$A$2:$A$6843,0),MATCH(H$40,NoSettings!$C$1:$AG$1,0))/10^3</f>
        <v>0</v>
      </c>
      <c r="I49" s="22">
        <f>INDEX(NoSettings!$C$2:$AG$6843,MATCH($C49,NoSettings!$A$2:$A$6843,0),MATCH(I$40,NoSettings!$C$1:$AG$1,0))/10^3</f>
        <v>0</v>
      </c>
      <c r="J49" s="22">
        <f>INDEX(NoSettings!$C$2:$AG$6843,MATCH($C49,NoSettings!$A$2:$A$6843,0),MATCH(J$40,NoSettings!$C$1:$AG$1,0))/10^3</f>
        <v>0</v>
      </c>
      <c r="K49" s="22">
        <f>INDEX(NoSettings!$C$2:$AG$6843,MATCH($C49,NoSettings!$A$2:$A$6843,0),MATCH(K$40,NoSettings!$C$1:$AG$1,0))/10^3</f>
        <v>0</v>
      </c>
      <c r="L49" s="22">
        <f>INDEX(NoSettings!$C$2:$AG$6843,MATCH($C49,NoSettings!$A$2:$A$6843,0),MATCH(L$40,NoSettings!$C$1:$AG$1,0))/10^3</f>
        <v>0</v>
      </c>
      <c r="M49" s="22">
        <f>INDEX(NoSettings!$C$2:$AG$6843,MATCH($C49,NoSettings!$A$2:$A$6843,0),MATCH(M$40,NoSettings!$C$1:$AG$1,0))/10^3</f>
        <v>0</v>
      </c>
      <c r="N49" s="22">
        <f>INDEX(NoSettings!$C$2:$AG$6843,MATCH($C49,NoSettings!$A$2:$A$6843,0),MATCH(N$40,NoSettings!$C$1:$AG$1,0))/10^3</f>
        <v>0</v>
      </c>
      <c r="O49" s="22">
        <f>INDEX(NoSettings!$C$2:$AG$6843,MATCH($C49,NoSettings!$A$2:$A$6843,0),MATCH(O$40,NoSettings!$C$1:$AG$1,0))/10^3</f>
        <v>0</v>
      </c>
      <c r="P49" s="22">
        <f>INDEX(NoSettings!$C$2:$AG$6843,MATCH($C49,NoSettings!$A$2:$A$6843,0),MATCH(P$40,NoSettings!$C$1:$AG$1,0))/10^3</f>
        <v>0</v>
      </c>
      <c r="Q49" s="22">
        <f>INDEX(NoSettings!$C$2:$AG$6843,MATCH($C49,NoSettings!$A$2:$A$6843,0),MATCH(Q$40,NoSettings!$C$1:$AG$1,0))/10^3</f>
        <v>0</v>
      </c>
      <c r="R49" s="22">
        <f>INDEX(NoSettings!$C$2:$AG$6843,MATCH($C49,NoSettings!$A$2:$A$6843,0),MATCH(R$40,NoSettings!$C$1:$AG$1,0))/10^3</f>
        <v>0</v>
      </c>
      <c r="S49" s="22">
        <f>INDEX(NoSettings!$C$2:$AG$6843,MATCH($C49,NoSettings!$A$2:$A$6843,0),MATCH(S$40,NoSettings!$C$1:$AG$1,0))/10^3</f>
        <v>0</v>
      </c>
      <c r="T49" s="22">
        <f>INDEX(NoSettings!$C$2:$AG$6843,MATCH($C49,NoSettings!$A$2:$A$6843,0),MATCH(T$40,NoSettings!$C$1:$AG$1,0))/10^3</f>
        <v>0</v>
      </c>
      <c r="U49" s="22">
        <f>INDEX(NoSettings!$C$2:$AG$6843,MATCH($C49,NoSettings!$A$2:$A$6843,0),MATCH(U$40,NoSettings!$C$1:$AG$1,0))/10^3</f>
        <v>0</v>
      </c>
      <c r="V49" s="22">
        <f>INDEX(NoSettings!$C$2:$AG$6843,MATCH($C49,NoSettings!$A$2:$A$6843,0),MATCH(V$40,NoSettings!$C$1:$AG$1,0))/10^3</f>
        <v>0</v>
      </c>
      <c r="W49" s="22">
        <f>INDEX(NoSettings!$C$2:$AG$6843,MATCH($C49,NoSettings!$A$2:$A$6843,0),MATCH(W$40,NoSettings!$C$1:$AG$1,0))/10^3</f>
        <v>0</v>
      </c>
      <c r="X49" s="22">
        <f>INDEX(NoSettings!$C$2:$AG$6843,MATCH($C49,NoSettings!$A$2:$A$6843,0),MATCH(X$40,NoSettings!$C$1:$AG$1,0))/10^3</f>
        <v>0</v>
      </c>
      <c r="Y49" s="22">
        <f>INDEX(NoSettings!$C$2:$AG$6843,MATCH($C49,NoSettings!$A$2:$A$6843,0),MATCH(Y$40,NoSettings!$C$1:$AG$1,0))/10^3</f>
        <v>0</v>
      </c>
      <c r="Z49" s="22">
        <f>INDEX(NoSettings!$C$2:$AG$6843,MATCH($C49,NoSettings!$A$2:$A$6843,0),MATCH(Z$40,NoSettings!$C$1:$AG$1,0))/10^3</f>
        <v>0</v>
      </c>
      <c r="AA49" s="22">
        <f>INDEX(NoSettings!$C$2:$AG$6843,MATCH($C49,NoSettings!$A$2:$A$6843,0),MATCH(AA$40,NoSettings!$C$1:$AG$1,0))/10^3</f>
        <v>0</v>
      </c>
      <c r="AB49" s="22">
        <f>INDEX(NoSettings!$C$2:$AG$6843,MATCH($C49,NoSettings!$A$2:$A$6843,0),MATCH(AB$40,NoSettings!$C$1:$AG$1,0))/10^3</f>
        <v>0</v>
      </c>
      <c r="AC49" s="22">
        <f>INDEX(NoSettings!$C$2:$AG$6843,MATCH($C49,NoSettings!$A$2:$A$6843,0),MATCH(AC$40,NoSettings!$C$1:$AG$1,0))/10^3</f>
        <v>0</v>
      </c>
      <c r="AD49" s="22">
        <f>INDEX(NoSettings!$C$2:$AG$6843,MATCH($C49,NoSettings!$A$2:$A$6843,0),MATCH(AD$40,NoSettings!$C$1:$AG$1,0))/10^3</f>
        <v>0</v>
      </c>
      <c r="AE49" s="22">
        <f>INDEX(NoSettings!$C$2:$AG$6843,MATCH($C49,NoSettings!$A$2:$A$6843,0),MATCH(AE$40,NoSettings!$C$1:$AG$1,0))/10^3</f>
        <v>0</v>
      </c>
      <c r="AF49" s="22">
        <f>INDEX(NoSettings!$C$2:$AG$6843,MATCH($C49,NoSettings!$A$2:$A$6843,0),MATCH(AF$40,NoSettings!$C$1:$AG$1,0))/10^3</f>
        <v>0</v>
      </c>
      <c r="AG49" s="22">
        <f>INDEX(NoSettings!$C$2:$AG$6843,MATCH($C49,NoSettings!$A$2:$A$6843,0),MATCH(AG$40,NoSettings!$C$1:$AG$1,0))/10^3</f>
        <v>0</v>
      </c>
      <c r="AH49" s="22">
        <f>INDEX(NoSettings!$C$2:$AG$6843,MATCH($C49,NoSettings!$A$2:$A$6843,0),MATCH(AH$40,NoSettings!$C$1:$AG$1,0))/10^3</f>
        <v>0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2996.87</v>
      </c>
      <c r="G50" s="22">
        <f>INDEX(NoSettings!$C$2:$AG$6843,MATCH($C50,NoSettings!$A$2:$A$6843,0),MATCH(G$40,NoSettings!$C$1:$AG$1,0))/10^3</f>
        <v>3246.39</v>
      </c>
      <c r="H50" s="22">
        <f>INDEX(NoSettings!$C$2:$AG$6843,MATCH($C50,NoSettings!$A$2:$A$6843,0),MATCH(H$40,NoSettings!$C$1:$AG$1,0))/10^3</f>
        <v>3471.22</v>
      </c>
      <c r="I50" s="22">
        <f>INDEX(NoSettings!$C$2:$AG$6843,MATCH($C50,NoSettings!$A$2:$A$6843,0),MATCH(I$40,NoSettings!$C$1:$AG$1,0))/10^3</f>
        <v>3918.15</v>
      </c>
      <c r="J50" s="22">
        <f>INDEX(NoSettings!$C$2:$AG$6843,MATCH($C50,NoSettings!$A$2:$A$6843,0),MATCH(J$40,NoSettings!$C$1:$AG$1,0))/10^3</f>
        <v>4219.75</v>
      </c>
      <c r="K50" s="22">
        <f>INDEX(NoSettings!$C$2:$AG$6843,MATCH($C50,NoSettings!$A$2:$A$6843,0),MATCH(K$40,NoSettings!$C$1:$AG$1,0))/10^3</f>
        <v>4507.6499999999996</v>
      </c>
      <c r="L50" s="22">
        <f>INDEX(NoSettings!$C$2:$AG$6843,MATCH($C50,NoSettings!$A$2:$A$6843,0),MATCH(L$40,NoSettings!$C$1:$AG$1,0))/10^3</f>
        <v>4787.32</v>
      </c>
      <c r="M50" s="22">
        <f>INDEX(NoSettings!$C$2:$AG$6843,MATCH($C50,NoSettings!$A$2:$A$6843,0),MATCH(M$40,NoSettings!$C$1:$AG$1,0))/10^3</f>
        <v>5023.12</v>
      </c>
      <c r="N50" s="22">
        <f>INDEX(NoSettings!$C$2:$AG$6843,MATCH($C50,NoSettings!$A$2:$A$6843,0),MATCH(N$40,NoSettings!$C$1:$AG$1,0))/10^3</f>
        <v>5198.6000000000004</v>
      </c>
      <c r="O50" s="22">
        <f>INDEX(NoSettings!$C$2:$AG$6843,MATCH($C50,NoSettings!$A$2:$A$6843,0),MATCH(O$40,NoSettings!$C$1:$AG$1,0))/10^3</f>
        <v>5357.63</v>
      </c>
      <c r="P50" s="22">
        <f>INDEX(NoSettings!$C$2:$AG$6843,MATCH($C50,NoSettings!$A$2:$A$6843,0),MATCH(P$40,NoSettings!$C$1:$AG$1,0))/10^3</f>
        <v>5524.89</v>
      </c>
      <c r="Q50" s="22">
        <f>INDEX(NoSettings!$C$2:$AG$6843,MATCH($C50,NoSettings!$A$2:$A$6843,0),MATCH(Q$40,NoSettings!$C$1:$AG$1,0))/10^3</f>
        <v>5648.27</v>
      </c>
      <c r="R50" s="22">
        <f>INDEX(NoSettings!$C$2:$AG$6843,MATCH($C50,NoSettings!$A$2:$A$6843,0),MATCH(R$40,NoSettings!$C$1:$AG$1,0))/10^3</f>
        <v>5862.14</v>
      </c>
      <c r="S50" s="22">
        <f>INDEX(NoSettings!$C$2:$AG$6843,MATCH($C50,NoSettings!$A$2:$A$6843,0),MATCH(S$40,NoSettings!$C$1:$AG$1,0))/10^3</f>
        <v>6029.39</v>
      </c>
      <c r="T50" s="22">
        <f>INDEX(NoSettings!$C$2:$AG$6843,MATCH($C50,NoSettings!$A$2:$A$6843,0),MATCH(T$40,NoSettings!$C$1:$AG$1,0))/10^3</f>
        <v>6161</v>
      </c>
      <c r="U50" s="22">
        <f>INDEX(NoSettings!$C$2:$AG$6843,MATCH($C50,NoSettings!$A$2:$A$6843,0),MATCH(U$40,NoSettings!$C$1:$AG$1,0))/10^3</f>
        <v>6317.29</v>
      </c>
      <c r="V50" s="22">
        <f>INDEX(NoSettings!$C$2:$AG$6843,MATCH($C50,NoSettings!$A$2:$A$6843,0),MATCH(V$40,NoSettings!$C$1:$AG$1,0))/10^3</f>
        <v>6481.8</v>
      </c>
      <c r="W50" s="22">
        <f>INDEX(NoSettings!$C$2:$AG$6843,MATCH($C50,NoSettings!$A$2:$A$6843,0),MATCH(W$40,NoSettings!$C$1:$AG$1,0))/10^3</f>
        <v>6602.45</v>
      </c>
      <c r="X50" s="22">
        <f>INDEX(NoSettings!$C$2:$AG$6843,MATCH($C50,NoSettings!$A$2:$A$6843,0),MATCH(X$40,NoSettings!$C$1:$AG$1,0))/10^3</f>
        <v>6712.12</v>
      </c>
      <c r="Y50" s="22">
        <f>INDEX(NoSettings!$C$2:$AG$6843,MATCH($C50,NoSettings!$A$2:$A$6843,0),MATCH(Y$40,NoSettings!$C$1:$AG$1,0))/10^3</f>
        <v>6791.64</v>
      </c>
      <c r="Z50" s="22">
        <f>INDEX(NoSettings!$C$2:$AG$6843,MATCH($C50,NoSettings!$A$2:$A$6843,0),MATCH(Z$40,NoSettings!$C$1:$AG$1,0))/10^3</f>
        <v>6890.34</v>
      </c>
      <c r="AA50" s="22">
        <f>INDEX(NoSettings!$C$2:$AG$6843,MATCH($C50,NoSettings!$A$2:$A$6843,0),MATCH(AA$40,NoSettings!$C$1:$AG$1,0))/10^3</f>
        <v>6969.86</v>
      </c>
      <c r="AB50" s="22">
        <f>INDEX(NoSettings!$C$2:$AG$6843,MATCH($C50,NoSettings!$A$2:$A$6843,0),MATCH(AB$40,NoSettings!$C$1:$AG$1,0))/10^3</f>
        <v>7085.02</v>
      </c>
      <c r="AC50" s="22">
        <f>INDEX(NoSettings!$C$2:$AG$6843,MATCH($C50,NoSettings!$A$2:$A$6843,0),MATCH(AC$40,NoSettings!$C$1:$AG$1,0))/10^3</f>
        <v>7167.27</v>
      </c>
      <c r="AD50" s="22">
        <f>INDEX(NoSettings!$C$2:$AG$6843,MATCH($C50,NoSettings!$A$2:$A$6843,0),MATCH(AD$40,NoSettings!$C$1:$AG$1,0))/10^3</f>
        <v>7279.69</v>
      </c>
      <c r="AE50" s="22">
        <f>INDEX(NoSettings!$C$2:$AG$6843,MATCH($C50,NoSettings!$A$2:$A$6843,0),MATCH(AE$40,NoSettings!$C$1:$AG$1,0))/10^3</f>
        <v>7400.33</v>
      </c>
      <c r="AF50" s="22">
        <f>INDEX(NoSettings!$C$2:$AG$6843,MATCH($C50,NoSettings!$A$2:$A$6843,0),MATCH(AF$40,NoSettings!$C$1:$AG$1,0))/10^3</f>
        <v>7435.98</v>
      </c>
      <c r="AG50" s="22">
        <f>INDEX(NoSettings!$C$2:$AG$6843,MATCH($C50,NoSettings!$A$2:$A$6843,0),MATCH(AG$40,NoSettings!$C$1:$AG$1,0))/10^3</f>
        <v>7485.33</v>
      </c>
      <c r="AH50" s="22">
        <f>INDEX(NoSettings!$C$2:$AG$6843,MATCH($C50,NoSettings!$A$2:$A$6843,0),MATCH(AH$40,NoSettings!$C$1:$AG$1,0))/10^3</f>
        <v>7510.01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59.567999999999998</v>
      </c>
      <c r="H51" s="22">
        <f>INDEX(NoSettings!$C$2:$AG$6843,MATCH($C51,NoSettings!$A$2:$A$6843,0),MATCH(H$40,NoSettings!$C$1:$AG$1,0))/10^3</f>
        <v>119.136</v>
      </c>
      <c r="I51" s="22">
        <f>INDEX(NoSettings!$C$2:$AG$6843,MATCH($C51,NoSettings!$A$2:$A$6843,0),MATCH(I$40,NoSettings!$C$1:$AG$1,0))/10^3</f>
        <v>238.27199999999999</v>
      </c>
      <c r="J51" s="22">
        <f>INDEX(NoSettings!$C$2:$AG$6843,MATCH($C51,NoSettings!$A$2:$A$6843,0),MATCH(J$40,NoSettings!$C$1:$AG$1,0))/10^3</f>
        <v>357.40800000000002</v>
      </c>
      <c r="K51" s="22">
        <f>INDEX(NoSettings!$C$2:$AG$6843,MATCH($C51,NoSettings!$A$2:$A$6843,0),MATCH(K$40,NoSettings!$C$1:$AG$1,0))/10^3</f>
        <v>476.54399999999998</v>
      </c>
      <c r="L51" s="22">
        <f>INDEX(NoSettings!$C$2:$AG$6843,MATCH($C51,NoSettings!$A$2:$A$6843,0),MATCH(L$40,NoSettings!$C$1:$AG$1,0))/10^3</f>
        <v>595.67999999999995</v>
      </c>
      <c r="M51" s="22">
        <f>INDEX(NoSettings!$C$2:$AG$6843,MATCH($C51,NoSettings!$A$2:$A$6843,0),MATCH(M$40,NoSettings!$C$1:$AG$1,0))/10^3</f>
        <v>714.81600000000003</v>
      </c>
      <c r="N51" s="22">
        <f>INDEX(NoSettings!$C$2:$AG$6843,MATCH($C51,NoSettings!$A$2:$A$6843,0),MATCH(N$40,NoSettings!$C$1:$AG$1,0))/10^3</f>
        <v>774.38400000000001</v>
      </c>
      <c r="O51" s="22">
        <f>INDEX(NoSettings!$C$2:$AG$6843,MATCH($C51,NoSettings!$A$2:$A$6843,0),MATCH(O$40,NoSettings!$C$1:$AG$1,0))/10^3</f>
        <v>833.952</v>
      </c>
      <c r="P51" s="22">
        <f>INDEX(NoSettings!$C$2:$AG$6843,MATCH($C51,NoSettings!$A$2:$A$6843,0),MATCH(P$40,NoSettings!$C$1:$AG$1,0))/10^3</f>
        <v>893.52</v>
      </c>
      <c r="Q51" s="22">
        <f>INDEX(NoSettings!$C$2:$AG$6843,MATCH($C51,NoSettings!$A$2:$A$6843,0),MATCH(Q$40,NoSettings!$C$1:$AG$1,0))/10^3</f>
        <v>953.08799999999997</v>
      </c>
      <c r="R51" s="22">
        <f>INDEX(NoSettings!$C$2:$AG$6843,MATCH($C51,NoSettings!$A$2:$A$6843,0),MATCH(R$40,NoSettings!$C$1:$AG$1,0))/10^3</f>
        <v>1072.22</v>
      </c>
      <c r="S51" s="22">
        <f>INDEX(NoSettings!$C$2:$AG$6843,MATCH($C51,NoSettings!$A$2:$A$6843,0),MATCH(S$40,NoSettings!$C$1:$AG$1,0))/10^3</f>
        <v>1191.3599999999999</v>
      </c>
      <c r="T51" s="22">
        <f>INDEX(NoSettings!$C$2:$AG$6843,MATCH($C51,NoSettings!$A$2:$A$6843,0),MATCH(T$40,NoSettings!$C$1:$AG$1,0))/10^3</f>
        <v>1310.5</v>
      </c>
      <c r="U51" s="22">
        <f>INDEX(NoSettings!$C$2:$AG$6843,MATCH($C51,NoSettings!$A$2:$A$6843,0),MATCH(U$40,NoSettings!$C$1:$AG$1,0))/10^3</f>
        <v>1489.2</v>
      </c>
      <c r="V51" s="22">
        <f>INDEX(NoSettings!$C$2:$AG$6843,MATCH($C51,NoSettings!$A$2:$A$6843,0),MATCH(V$40,NoSettings!$C$1:$AG$1,0))/10^3</f>
        <v>1667.9</v>
      </c>
      <c r="W51" s="22">
        <f>INDEX(NoSettings!$C$2:$AG$6843,MATCH($C51,NoSettings!$A$2:$A$6843,0),MATCH(W$40,NoSettings!$C$1:$AG$1,0))/10^3</f>
        <v>1787.04</v>
      </c>
      <c r="X51" s="22">
        <f>INDEX(NoSettings!$C$2:$AG$6843,MATCH($C51,NoSettings!$A$2:$A$6843,0),MATCH(X$40,NoSettings!$C$1:$AG$1,0))/10^3</f>
        <v>1906.18</v>
      </c>
      <c r="Y51" s="22">
        <f>INDEX(NoSettings!$C$2:$AG$6843,MATCH($C51,NoSettings!$A$2:$A$6843,0),MATCH(Y$40,NoSettings!$C$1:$AG$1,0))/10^3</f>
        <v>2025.31</v>
      </c>
      <c r="Z51" s="22">
        <f>INDEX(NoSettings!$C$2:$AG$6843,MATCH($C51,NoSettings!$A$2:$A$6843,0),MATCH(Z$40,NoSettings!$C$1:$AG$1,0))/10^3</f>
        <v>2144.4499999999998</v>
      </c>
      <c r="AA51" s="22">
        <f>INDEX(NoSettings!$C$2:$AG$6843,MATCH($C51,NoSettings!$A$2:$A$6843,0),MATCH(AA$40,NoSettings!$C$1:$AG$1,0))/10^3</f>
        <v>2263.58</v>
      </c>
      <c r="AB51" s="22">
        <f>INDEX(NoSettings!$C$2:$AG$6843,MATCH($C51,NoSettings!$A$2:$A$6843,0),MATCH(AB$40,NoSettings!$C$1:$AG$1,0))/10^3</f>
        <v>2442.29</v>
      </c>
      <c r="AC51" s="22">
        <f>INDEX(NoSettings!$C$2:$AG$6843,MATCH($C51,NoSettings!$A$2:$A$6843,0),MATCH(AC$40,NoSettings!$C$1:$AG$1,0))/10^3</f>
        <v>2561.42</v>
      </c>
      <c r="AD51" s="22">
        <f>INDEX(NoSettings!$C$2:$AG$6843,MATCH($C51,NoSettings!$A$2:$A$6843,0),MATCH(AD$40,NoSettings!$C$1:$AG$1,0))/10^3</f>
        <v>2740.13</v>
      </c>
      <c r="AE51" s="22">
        <f>INDEX(NoSettings!$C$2:$AG$6843,MATCH($C51,NoSettings!$A$2:$A$6843,0),MATCH(AE$40,NoSettings!$C$1:$AG$1,0))/10^3</f>
        <v>2978.4</v>
      </c>
      <c r="AF51" s="22">
        <f>INDEX(NoSettings!$C$2:$AG$6843,MATCH($C51,NoSettings!$A$2:$A$6843,0),MATCH(AF$40,NoSettings!$C$1:$AG$1,0))/10^3</f>
        <v>3037.97</v>
      </c>
      <c r="AG51" s="22">
        <f>INDEX(NoSettings!$C$2:$AG$6843,MATCH($C51,NoSettings!$A$2:$A$6843,0),MATCH(AG$40,NoSettings!$C$1:$AG$1,0))/10^3</f>
        <v>3157.1</v>
      </c>
      <c r="AH51" s="22">
        <f>INDEX(NoSettings!$C$2:$AG$6843,MATCH($C51,NoSettings!$A$2:$A$6843,0),MATCH(AH$40,NoSettings!$C$1:$AG$1,0))/10^3</f>
        <v>3216.67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3692.34</v>
      </c>
      <c r="E53" s="22">
        <f>INDEX(NoSettings!$C$2:$AG$6843,MATCH($C53,NoSettings!$A$2:$A$6843,0),MATCH(E$40,NoSettings!$C$1:$AG$1,0))/10^3</f>
        <v>7463.52</v>
      </c>
      <c r="F53" s="22">
        <f>INDEX(NoSettings!$C$2:$AG$6843,MATCH($C53,NoSettings!$A$2:$A$6843,0),MATCH(F$40,NoSettings!$C$1:$AG$1,0))/10^3</f>
        <v>10130.9</v>
      </c>
      <c r="G53" s="22">
        <f>INDEX(NoSettings!$C$2:$AG$6843,MATCH($C53,NoSettings!$A$2:$A$6843,0),MATCH(G$40,NoSettings!$C$1:$AG$1,0))/10^3</f>
        <v>11589.5</v>
      </c>
      <c r="H53" s="22">
        <f>INDEX(NoSettings!$C$2:$AG$6843,MATCH($C53,NoSettings!$A$2:$A$6843,0),MATCH(H$40,NoSettings!$C$1:$AG$1,0))/10^3</f>
        <v>13113.7</v>
      </c>
      <c r="I53" s="22">
        <f>INDEX(NoSettings!$C$2:$AG$6843,MATCH($C53,NoSettings!$A$2:$A$6843,0),MATCH(I$40,NoSettings!$C$1:$AG$1,0))/10^3</f>
        <v>16635.2</v>
      </c>
      <c r="J53" s="22">
        <f>INDEX(NoSettings!$C$2:$AG$6843,MATCH($C53,NoSettings!$A$2:$A$6843,0),MATCH(J$40,NoSettings!$C$1:$AG$1,0))/10^3</f>
        <v>19565.5</v>
      </c>
      <c r="K53" s="22">
        <f>INDEX(NoSettings!$C$2:$AG$6843,MATCH($C53,NoSettings!$A$2:$A$6843,0),MATCH(K$40,NoSettings!$C$1:$AG$1,0))/10^3</f>
        <v>22916.2</v>
      </c>
      <c r="L53" s="22">
        <f>INDEX(NoSettings!$C$2:$AG$6843,MATCH($C53,NoSettings!$A$2:$A$6843,0),MATCH(L$40,NoSettings!$C$1:$AG$1,0))/10^3</f>
        <v>26792.5</v>
      </c>
      <c r="M53" s="22">
        <f>INDEX(NoSettings!$C$2:$AG$6843,MATCH($C53,NoSettings!$A$2:$A$6843,0),MATCH(M$40,NoSettings!$C$1:$AG$1,0))/10^3</f>
        <v>30668.799999999999</v>
      </c>
      <c r="N53" s="22">
        <f>INDEX(NoSettings!$C$2:$AG$6843,MATCH($C53,NoSettings!$A$2:$A$6843,0),MATCH(N$40,NoSettings!$C$1:$AG$1,0))/10^3</f>
        <v>34032.6</v>
      </c>
      <c r="O53" s="22">
        <f>INDEX(NoSettings!$C$2:$AG$6843,MATCH($C53,NoSettings!$A$2:$A$6843,0),MATCH(O$40,NoSettings!$C$1:$AG$1,0))/10^3</f>
        <v>37501.599999999999</v>
      </c>
      <c r="P53" s="22">
        <f>INDEX(NoSettings!$C$2:$AG$6843,MATCH($C53,NoSettings!$A$2:$A$6843,0),MATCH(P$40,NoSettings!$C$1:$AG$1,0))/10^3</f>
        <v>41680.1</v>
      </c>
      <c r="Q53" s="22">
        <f>INDEX(NoSettings!$C$2:$AG$6843,MATCH($C53,NoSettings!$A$2:$A$6843,0),MATCH(Q$40,NoSettings!$C$1:$AG$1,0))/10^3</f>
        <v>45201.599999999999</v>
      </c>
      <c r="R53" s="22">
        <f>INDEX(NoSettings!$C$2:$AG$6843,MATCH($C53,NoSettings!$A$2:$A$6843,0),MATCH(R$40,NoSettings!$C$1:$AG$1,0))/10^3</f>
        <v>52087</v>
      </c>
      <c r="S53" s="22">
        <f>INDEX(NoSettings!$C$2:$AG$6843,MATCH($C53,NoSettings!$A$2:$A$6843,0),MATCH(S$40,NoSettings!$C$1:$AG$1,0))/10^3</f>
        <v>58775.199999999997</v>
      </c>
      <c r="T53" s="22">
        <f>INDEX(NoSettings!$C$2:$AG$6843,MATCH($C53,NoSettings!$A$2:$A$6843,0),MATCH(T$40,NoSettings!$C$1:$AG$1,0))/10^3</f>
        <v>64819.6</v>
      </c>
      <c r="U53" s="22">
        <f>INDEX(NoSettings!$C$2:$AG$6843,MATCH($C53,NoSettings!$A$2:$A$6843,0),MATCH(U$40,NoSettings!$C$1:$AG$1,0))/10^3</f>
        <v>73702.3</v>
      </c>
      <c r="V53" s="22">
        <f>INDEX(NoSettings!$C$2:$AG$6843,MATCH($C53,NoSettings!$A$2:$A$6843,0),MATCH(V$40,NoSettings!$C$1:$AG$1,0))/10^3</f>
        <v>83714.899999999994</v>
      </c>
      <c r="W53" s="22">
        <f>INDEX(NoSettings!$C$2:$AG$6843,MATCH($C53,NoSettings!$A$2:$A$6843,0),MATCH(W$40,NoSettings!$C$1:$AG$1,0))/10^3</f>
        <v>91625.2</v>
      </c>
      <c r="X53" s="22">
        <f>INDEX(NoSettings!$C$2:$AG$6843,MATCH($C53,NoSettings!$A$2:$A$6843,0),MATCH(X$40,NoSettings!$C$1:$AG$1,0))/10^3</f>
        <v>100087</v>
      </c>
      <c r="Y53" s="22">
        <f>INDEX(NoSettings!$C$2:$AG$6843,MATCH($C53,NoSettings!$A$2:$A$6843,0),MATCH(Y$40,NoSettings!$C$1:$AG$1,0))/10^3</f>
        <v>110113</v>
      </c>
      <c r="Z53" s="22">
        <f>INDEX(NoSettings!$C$2:$AG$6843,MATCH($C53,NoSettings!$A$2:$A$6843,0),MATCH(Z$40,NoSettings!$C$1:$AG$1,0))/10^3</f>
        <v>120139</v>
      </c>
      <c r="AA53" s="22">
        <f>INDEX(NoSettings!$C$2:$AG$6843,MATCH($C53,NoSettings!$A$2:$A$6843,0),MATCH(AA$40,NoSettings!$C$1:$AG$1,0))/10^3</f>
        <v>130572</v>
      </c>
      <c r="AB53" s="22">
        <f>INDEX(NoSettings!$C$2:$AG$6843,MATCH($C53,NoSettings!$A$2:$A$6843,0),MATCH(AB$40,NoSettings!$C$1:$AG$1,0))/10^3</f>
        <v>144566</v>
      </c>
      <c r="AC53" s="22">
        <f>INDEX(NoSettings!$C$2:$AG$6843,MATCH($C53,NoSettings!$A$2:$A$6843,0),MATCH(AC$40,NoSettings!$C$1:$AG$1,0))/10^3</f>
        <v>155932</v>
      </c>
      <c r="AD53" s="22">
        <f>INDEX(NoSettings!$C$2:$AG$6843,MATCH($C53,NoSettings!$A$2:$A$6843,0),MATCH(AD$40,NoSettings!$C$1:$AG$1,0))/10^3</f>
        <v>173855</v>
      </c>
      <c r="AE53" s="22">
        <f>INDEX(NoSettings!$C$2:$AG$6843,MATCH($C53,NoSettings!$A$2:$A$6843,0),MATCH(AE$40,NoSettings!$C$1:$AG$1,0))/10^3</f>
        <v>195342</v>
      </c>
      <c r="AF53" s="22">
        <f>INDEX(NoSettings!$C$2:$AG$6843,MATCH($C53,NoSettings!$A$2:$A$6843,0),MATCH(AF$40,NoSettings!$C$1:$AG$1,0))/10^3</f>
        <v>202876</v>
      </c>
      <c r="AG53" s="22">
        <f>INDEX(NoSettings!$C$2:$AG$6843,MATCH($C53,NoSettings!$A$2:$A$6843,0),MATCH(AG$40,NoSettings!$C$1:$AG$1,0))/10^3</f>
        <v>214114</v>
      </c>
      <c r="AH53" s="22">
        <f>INDEX(NoSettings!$C$2:$AG$6843,MATCH($C53,NoSettings!$A$2:$A$6843,0),MATCH(AH$40,NoSettings!$C$1:$AG$1,0))/10^3</f>
        <v>220383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3054.17</v>
      </c>
      <c r="E56" s="22">
        <f>INDEX(NoSettings!$C$2:$AG$6843,MATCH($C56,NoSettings!$A$2:$A$6843,0),MATCH(E$40,NoSettings!$C$1:$AG$1,0))/10^3</f>
        <v>3054.17</v>
      </c>
      <c r="F56" s="22">
        <f>INDEX(NoSettings!$C$2:$AG$6843,MATCH($C56,NoSettings!$A$2:$A$6843,0),MATCH(F$40,NoSettings!$C$1:$AG$1,0))/10^3</f>
        <v>3054.17</v>
      </c>
      <c r="G56" s="22">
        <f>INDEX(NoSettings!$C$2:$AG$6843,MATCH($C56,NoSettings!$A$2:$A$6843,0),MATCH(G$40,NoSettings!$C$1:$AG$1,0))/10^3</f>
        <v>3054.17</v>
      </c>
      <c r="H56" s="22">
        <f>INDEX(NoSettings!$C$2:$AG$6843,MATCH($C56,NoSettings!$A$2:$A$6843,0),MATCH(H$40,NoSettings!$C$1:$AG$1,0))/10^3</f>
        <v>3054.17</v>
      </c>
      <c r="I56" s="22">
        <f>INDEX(NoSettings!$C$2:$AG$6843,MATCH($C56,NoSettings!$A$2:$A$6843,0),MATCH(I$40,NoSettings!$C$1:$AG$1,0))/10^3</f>
        <v>3054.17</v>
      </c>
      <c r="J56" s="22">
        <f>INDEX(NoSettings!$C$2:$AG$6843,MATCH($C56,NoSettings!$A$2:$A$6843,0),MATCH(J$40,NoSettings!$C$1:$AG$1,0))/10^3</f>
        <v>3054.17</v>
      </c>
      <c r="K56" s="22">
        <f>INDEX(NoSettings!$C$2:$AG$6843,MATCH($C56,NoSettings!$A$2:$A$6843,0),MATCH(K$40,NoSettings!$C$1:$AG$1,0))/10^3</f>
        <v>3054.17</v>
      </c>
      <c r="L56" s="22">
        <f>INDEX(NoSettings!$C$2:$AG$6843,MATCH($C56,NoSettings!$A$2:$A$6843,0),MATCH(L$40,NoSettings!$C$1:$AG$1,0))/10^3</f>
        <v>3054.17</v>
      </c>
      <c r="M56" s="22">
        <f>INDEX(NoSettings!$C$2:$AG$6843,MATCH($C56,NoSettings!$A$2:$A$6843,0),MATCH(M$40,NoSettings!$C$1:$AG$1,0))/10^3</f>
        <v>3054.17</v>
      </c>
      <c r="N56" s="22">
        <f>INDEX(NoSettings!$C$2:$AG$6843,MATCH($C56,NoSettings!$A$2:$A$6843,0),MATCH(N$40,NoSettings!$C$1:$AG$1,0))/10^3</f>
        <v>3054.17</v>
      </c>
      <c r="O56" s="22">
        <f>INDEX(NoSettings!$C$2:$AG$6843,MATCH($C56,NoSettings!$A$2:$A$6843,0),MATCH(O$40,NoSettings!$C$1:$AG$1,0))/10^3</f>
        <v>3054.17</v>
      </c>
      <c r="P56" s="22">
        <f>INDEX(NoSettings!$C$2:$AG$6843,MATCH($C56,NoSettings!$A$2:$A$6843,0),MATCH(P$40,NoSettings!$C$1:$AG$1,0))/10^3</f>
        <v>3054.17</v>
      </c>
      <c r="Q56" s="22">
        <f>INDEX(NoSettings!$C$2:$AG$6843,MATCH($C56,NoSettings!$A$2:$A$6843,0),MATCH(Q$40,NoSettings!$C$1:$AG$1,0))/10^3</f>
        <v>3054.17</v>
      </c>
      <c r="R56" s="22">
        <f>INDEX(NoSettings!$C$2:$AG$6843,MATCH($C56,NoSettings!$A$2:$A$6843,0),MATCH(R$40,NoSettings!$C$1:$AG$1,0))/10^3</f>
        <v>3054.17</v>
      </c>
      <c r="S56" s="22">
        <f>INDEX(NoSettings!$C$2:$AG$6843,MATCH($C56,NoSettings!$A$2:$A$6843,0),MATCH(S$40,NoSettings!$C$1:$AG$1,0))/10^3</f>
        <v>3054.17</v>
      </c>
      <c r="T56" s="22">
        <f>INDEX(NoSettings!$C$2:$AG$6843,MATCH($C56,NoSettings!$A$2:$A$6843,0),MATCH(T$40,NoSettings!$C$1:$AG$1,0))/10^3</f>
        <v>3054.17</v>
      </c>
      <c r="U56" s="22">
        <f>INDEX(NoSettings!$C$2:$AG$6843,MATCH($C56,NoSettings!$A$2:$A$6843,0),MATCH(U$40,NoSettings!$C$1:$AG$1,0))/10^3</f>
        <v>3054.17</v>
      </c>
      <c r="V56" s="22">
        <f>INDEX(NoSettings!$C$2:$AG$6843,MATCH($C56,NoSettings!$A$2:$A$6843,0),MATCH(V$40,NoSettings!$C$1:$AG$1,0))/10^3</f>
        <v>3054.17</v>
      </c>
      <c r="W56" s="22">
        <f>INDEX(NoSettings!$C$2:$AG$6843,MATCH($C56,NoSettings!$A$2:$A$6843,0),MATCH(W$40,NoSettings!$C$1:$AG$1,0))/10^3</f>
        <v>3054.17</v>
      </c>
      <c r="X56" s="22">
        <f>INDEX(NoSettings!$C$2:$AG$6843,MATCH($C56,NoSettings!$A$2:$A$6843,0),MATCH(X$40,NoSettings!$C$1:$AG$1,0))/10^3</f>
        <v>3054.17</v>
      </c>
      <c r="Y56" s="22">
        <f>INDEX(NoSettings!$C$2:$AG$6843,MATCH($C56,NoSettings!$A$2:$A$6843,0),MATCH(Y$40,NoSettings!$C$1:$AG$1,0))/10^3</f>
        <v>3054.17</v>
      </c>
      <c r="Z56" s="22">
        <f>INDEX(NoSettings!$C$2:$AG$6843,MATCH($C56,NoSettings!$A$2:$A$6843,0),MATCH(Z$40,NoSettings!$C$1:$AG$1,0))/10^3</f>
        <v>3054.17</v>
      </c>
      <c r="AA56" s="22">
        <f>INDEX(NoSettings!$C$2:$AG$6843,MATCH($C56,NoSettings!$A$2:$A$6843,0),MATCH(AA$40,NoSettings!$C$1:$AG$1,0))/10^3</f>
        <v>3054.17</v>
      </c>
      <c r="AB56" s="22">
        <f>INDEX(NoSettings!$C$2:$AG$6843,MATCH($C56,NoSettings!$A$2:$A$6843,0),MATCH(AB$40,NoSettings!$C$1:$AG$1,0))/10^3</f>
        <v>3054.17</v>
      </c>
      <c r="AC56" s="22">
        <f>INDEX(NoSettings!$C$2:$AG$6843,MATCH($C56,NoSettings!$A$2:$A$6843,0),MATCH(AC$40,NoSettings!$C$1:$AG$1,0))/10^3</f>
        <v>3054.17</v>
      </c>
      <c r="AD56" s="22">
        <f>INDEX(NoSettings!$C$2:$AG$6843,MATCH($C56,NoSettings!$A$2:$A$6843,0),MATCH(AD$40,NoSettings!$C$1:$AG$1,0))/10^3</f>
        <v>3054.17</v>
      </c>
      <c r="AE56" s="22">
        <f>INDEX(NoSettings!$C$2:$AG$6843,MATCH($C56,NoSettings!$A$2:$A$6843,0),MATCH(AE$40,NoSettings!$C$1:$AG$1,0))/10^3</f>
        <v>3054.17</v>
      </c>
      <c r="AF56" s="22">
        <f>INDEX(NoSettings!$C$2:$AG$6843,MATCH($C56,NoSettings!$A$2:$A$6843,0),MATCH(AF$40,NoSettings!$C$1:$AG$1,0))/10^3</f>
        <v>3054.17</v>
      </c>
      <c r="AG56" s="22">
        <f>INDEX(NoSettings!$C$2:$AG$6843,MATCH($C56,NoSettings!$A$2:$A$6843,0),MATCH(AG$40,NoSettings!$C$1:$AG$1,0))/10^3</f>
        <v>3054.17</v>
      </c>
      <c r="AH56" s="22">
        <f>INDEX(NoSettings!$C$2:$AG$6843,MATCH($C56,NoSettings!$A$2:$A$6843,0),MATCH(AH$40,NoSettings!$C$1:$AG$1,0))/10^3</f>
        <v>3054.17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197068</v>
      </c>
      <c r="E61" s="45">
        <f t="shared" ref="E61:AH61" si="0">SUMIFS(E$41:E$56,$B$41:$B$56,$C61)</f>
        <v>211685</v>
      </c>
      <c r="F61" s="45">
        <f t="shared" si="0"/>
        <v>215198</v>
      </c>
      <c r="G61" s="45">
        <f t="shared" si="0"/>
        <v>217376</v>
      </c>
      <c r="H61" s="45">
        <f t="shared" si="0"/>
        <v>219530</v>
      </c>
      <c r="I61" s="45">
        <f t="shared" si="0"/>
        <v>213247</v>
      </c>
      <c r="J61" s="45">
        <f t="shared" si="0"/>
        <v>214163</v>
      </c>
      <c r="K61" s="45">
        <f t="shared" si="0"/>
        <v>211539</v>
      </c>
      <c r="L61" s="45">
        <f t="shared" si="0"/>
        <v>204928</v>
      </c>
      <c r="M61" s="45">
        <f t="shared" si="0"/>
        <v>198008</v>
      </c>
      <c r="N61" s="45">
        <f t="shared" si="0"/>
        <v>193524</v>
      </c>
      <c r="O61" s="45">
        <f t="shared" si="0"/>
        <v>190945</v>
      </c>
      <c r="P61" s="45">
        <f t="shared" si="0"/>
        <v>186179</v>
      </c>
      <c r="Q61" s="45">
        <f t="shared" si="0"/>
        <v>188686</v>
      </c>
      <c r="R61" s="45">
        <f t="shared" si="0"/>
        <v>182500</v>
      </c>
      <c r="S61" s="45">
        <f t="shared" si="0"/>
        <v>182487</v>
      </c>
      <c r="T61" s="45">
        <f t="shared" si="0"/>
        <v>183430</v>
      </c>
      <c r="U61" s="45">
        <f t="shared" si="0"/>
        <v>173887</v>
      </c>
      <c r="V61" s="45">
        <f t="shared" si="0"/>
        <v>159251</v>
      </c>
      <c r="W61" s="45">
        <f t="shared" si="0"/>
        <v>157573</v>
      </c>
      <c r="X61" s="45">
        <f t="shared" si="0"/>
        <v>160261</v>
      </c>
      <c r="Y61" s="45">
        <f t="shared" si="0"/>
        <v>163803</v>
      </c>
      <c r="Z61" s="45">
        <f t="shared" si="0"/>
        <v>166709</v>
      </c>
      <c r="AA61" s="45">
        <f t="shared" si="0"/>
        <v>169483</v>
      </c>
      <c r="AB61" s="45">
        <f t="shared" si="0"/>
        <v>168600</v>
      </c>
      <c r="AC61" s="45">
        <f t="shared" si="0"/>
        <v>173160</v>
      </c>
      <c r="AD61" s="45">
        <f t="shared" si="0"/>
        <v>153791</v>
      </c>
      <c r="AE61" s="45">
        <f t="shared" si="0"/>
        <v>134703</v>
      </c>
      <c r="AF61" s="45">
        <f t="shared" si="0"/>
        <v>137016</v>
      </c>
      <c r="AG61" s="45">
        <f t="shared" si="0"/>
        <v>141997</v>
      </c>
      <c r="AH61" s="45">
        <f t="shared" si="0"/>
        <v>143851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152669</v>
      </c>
      <c r="E63" s="45">
        <f t="shared" si="2"/>
        <v>145141</v>
      </c>
      <c r="F63" s="45">
        <f t="shared" si="2"/>
        <v>149780</v>
      </c>
      <c r="G63" s="45">
        <f t="shared" si="2"/>
        <v>155500</v>
      </c>
      <c r="H63" s="45">
        <f t="shared" si="2"/>
        <v>161330</v>
      </c>
      <c r="I63" s="45">
        <f t="shared" si="2"/>
        <v>175053</v>
      </c>
      <c r="J63" s="45">
        <f t="shared" si="2"/>
        <v>184636</v>
      </c>
      <c r="K63" s="45">
        <f t="shared" si="2"/>
        <v>194337</v>
      </c>
      <c r="L63" s="45">
        <f t="shared" si="2"/>
        <v>204604</v>
      </c>
      <c r="M63" s="45">
        <f t="shared" si="2"/>
        <v>213694</v>
      </c>
      <c r="N63" s="45">
        <f t="shared" si="2"/>
        <v>219971</v>
      </c>
      <c r="O63" s="45">
        <f t="shared" si="2"/>
        <v>228448</v>
      </c>
      <c r="P63" s="45">
        <f t="shared" si="2"/>
        <v>235595</v>
      </c>
      <c r="Q63" s="45">
        <f t="shared" si="2"/>
        <v>243881</v>
      </c>
      <c r="R63" s="45">
        <f t="shared" si="2"/>
        <v>255169</v>
      </c>
      <c r="S63" s="45">
        <f t="shared" si="2"/>
        <v>263100</v>
      </c>
      <c r="T63" s="45">
        <f t="shared" si="2"/>
        <v>271560</v>
      </c>
      <c r="U63" s="45">
        <f t="shared" si="2"/>
        <v>280565</v>
      </c>
      <c r="V63" s="45">
        <f t="shared" si="2"/>
        <v>292562</v>
      </c>
      <c r="W63" s="45">
        <f t="shared" si="2"/>
        <v>301194</v>
      </c>
      <c r="X63" s="45">
        <f t="shared" si="2"/>
        <v>304341</v>
      </c>
      <c r="Y63" s="45">
        <f t="shared" si="2"/>
        <v>308859</v>
      </c>
      <c r="Z63" s="45">
        <f t="shared" si="2"/>
        <v>319473</v>
      </c>
      <c r="AA63" s="45">
        <f t="shared" si="2"/>
        <v>317170</v>
      </c>
      <c r="AB63" s="45">
        <f t="shared" si="2"/>
        <v>307472</v>
      </c>
      <c r="AC63" s="45">
        <f t="shared" si="2"/>
        <v>305508</v>
      </c>
      <c r="AD63" s="45">
        <f t="shared" si="2"/>
        <v>313569</v>
      </c>
      <c r="AE63" s="45">
        <f t="shared" si="2"/>
        <v>302528</v>
      </c>
      <c r="AF63" s="45">
        <f t="shared" si="2"/>
        <v>305018</v>
      </c>
      <c r="AG63" s="45">
        <f t="shared" si="2"/>
        <v>303131</v>
      </c>
      <c r="AH63" s="45">
        <f t="shared" si="2"/>
        <v>307731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149796</v>
      </c>
      <c r="H65" s="45">
        <f t="shared" si="4"/>
        <v>152950</v>
      </c>
      <c r="I65" s="45">
        <f t="shared" si="4"/>
        <v>149796</v>
      </c>
      <c r="J65" s="45">
        <f t="shared" si="4"/>
        <v>140335</v>
      </c>
      <c r="K65" s="45">
        <f t="shared" si="4"/>
        <v>134028</v>
      </c>
      <c r="L65" s="45">
        <f t="shared" si="4"/>
        <v>130874</v>
      </c>
      <c r="M65" s="45">
        <f t="shared" si="4"/>
        <v>130874</v>
      </c>
      <c r="N65" s="45">
        <f t="shared" si="4"/>
        <v>134028</v>
      </c>
      <c r="O65" s="45">
        <f t="shared" si="4"/>
        <v>134028</v>
      </c>
      <c r="P65" s="45">
        <f t="shared" si="4"/>
        <v>137182</v>
      </c>
      <c r="Q65" s="45">
        <f t="shared" si="4"/>
        <v>137182</v>
      </c>
      <c r="R65" s="45">
        <f t="shared" si="4"/>
        <v>134028</v>
      </c>
      <c r="S65" s="45">
        <f t="shared" si="4"/>
        <v>130874</v>
      </c>
      <c r="T65" s="45">
        <f t="shared" si="4"/>
        <v>130874</v>
      </c>
      <c r="U65" s="45">
        <f t="shared" si="4"/>
        <v>134028</v>
      </c>
      <c r="V65" s="45">
        <f t="shared" si="4"/>
        <v>137182</v>
      </c>
      <c r="W65" s="45">
        <f t="shared" si="4"/>
        <v>137182</v>
      </c>
      <c r="X65" s="45">
        <f t="shared" si="4"/>
        <v>137182</v>
      </c>
      <c r="Y65" s="45">
        <f t="shared" si="4"/>
        <v>130874</v>
      </c>
      <c r="Z65" s="45">
        <f t="shared" si="4"/>
        <v>118260</v>
      </c>
      <c r="AA65" s="45">
        <f t="shared" si="4"/>
        <v>118260</v>
      </c>
      <c r="AB65" s="45">
        <f t="shared" si="4"/>
        <v>118260</v>
      </c>
      <c r="AC65" s="45">
        <f t="shared" si="4"/>
        <v>111953</v>
      </c>
      <c r="AD65" s="45">
        <f t="shared" si="4"/>
        <v>102492</v>
      </c>
      <c r="AE65" s="45">
        <f t="shared" si="4"/>
        <v>102492</v>
      </c>
      <c r="AF65" s="45">
        <f t="shared" si="4"/>
        <v>102492</v>
      </c>
      <c r="AG65" s="45">
        <f t="shared" si="4"/>
        <v>93031.2</v>
      </c>
      <c r="AH65" s="45">
        <f t="shared" si="4"/>
        <v>93031.2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9574.19</v>
      </c>
      <c r="E69" s="45">
        <f t="shared" si="8"/>
        <v>15531.1</v>
      </c>
      <c r="F69" s="45">
        <f t="shared" si="8"/>
        <v>19514.400000000001</v>
      </c>
      <c r="G69" s="45">
        <f t="shared" si="8"/>
        <v>21769.200000000001</v>
      </c>
      <c r="H69" s="45">
        <f t="shared" si="8"/>
        <v>24203.599999999999</v>
      </c>
      <c r="I69" s="45">
        <f t="shared" si="8"/>
        <v>29554.799999999999</v>
      </c>
      <c r="J69" s="45">
        <f t="shared" si="8"/>
        <v>34020.6</v>
      </c>
      <c r="K69" s="45">
        <f t="shared" si="8"/>
        <v>39075.4</v>
      </c>
      <c r="L69" s="45">
        <f t="shared" si="8"/>
        <v>44591.5</v>
      </c>
      <c r="M69" s="45">
        <f t="shared" si="8"/>
        <v>50306.2</v>
      </c>
      <c r="N69" s="45">
        <f t="shared" si="8"/>
        <v>55399</v>
      </c>
      <c r="O69" s="45">
        <f t="shared" si="8"/>
        <v>60676.2</v>
      </c>
      <c r="P69" s="45">
        <f t="shared" si="8"/>
        <v>66238.8</v>
      </c>
      <c r="Q69" s="45">
        <f t="shared" si="8"/>
        <v>70755.199999999997</v>
      </c>
      <c r="R69" s="45">
        <f t="shared" si="8"/>
        <v>79313.8</v>
      </c>
      <c r="S69" s="45">
        <f t="shared" si="8"/>
        <v>87740.7</v>
      </c>
      <c r="T69" s="45">
        <f t="shared" si="8"/>
        <v>94684.6</v>
      </c>
      <c r="U69" s="45">
        <f t="shared" si="8"/>
        <v>104488</v>
      </c>
      <c r="V69" s="45">
        <f t="shared" si="8"/>
        <v>114980</v>
      </c>
      <c r="W69" s="45">
        <f t="shared" si="8"/>
        <v>122886</v>
      </c>
      <c r="X69" s="45">
        <f t="shared" si="8"/>
        <v>131772</v>
      </c>
      <c r="Y69" s="45">
        <f t="shared" si="8"/>
        <v>141288</v>
      </c>
      <c r="Z69" s="45">
        <f t="shared" si="8"/>
        <v>150415</v>
      </c>
      <c r="AA69" s="45">
        <f t="shared" si="8"/>
        <v>159581</v>
      </c>
      <c r="AB69" s="45">
        <f t="shared" si="8"/>
        <v>172406</v>
      </c>
      <c r="AC69" s="45">
        <f t="shared" si="8"/>
        <v>181848</v>
      </c>
      <c r="AD69" s="45">
        <f t="shared" si="8"/>
        <v>196287</v>
      </c>
      <c r="AE69" s="45">
        <f t="shared" si="8"/>
        <v>212908</v>
      </c>
      <c r="AF69" s="45">
        <f t="shared" si="8"/>
        <v>218501</v>
      </c>
      <c r="AG69" s="45">
        <f t="shared" si="8"/>
        <v>227873</v>
      </c>
      <c r="AH69" s="45">
        <f t="shared" si="8"/>
        <v>232519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16447.099999999999</v>
      </c>
      <c r="E71" s="45">
        <f t="shared" si="10"/>
        <v>19628.7</v>
      </c>
      <c r="F71" s="45">
        <f t="shared" si="10"/>
        <v>22071.3</v>
      </c>
      <c r="G71" s="45">
        <f t="shared" si="10"/>
        <v>23591.599999999999</v>
      </c>
      <c r="H71" s="45">
        <f t="shared" si="10"/>
        <v>25278.9</v>
      </c>
      <c r="I71" s="45">
        <f t="shared" si="10"/>
        <v>28859.7</v>
      </c>
      <c r="J71" s="45">
        <f t="shared" si="10"/>
        <v>31779</v>
      </c>
      <c r="K71" s="45">
        <f t="shared" si="10"/>
        <v>35195.599999999999</v>
      </c>
      <c r="L71" s="45">
        <f t="shared" si="10"/>
        <v>38941.699999999997</v>
      </c>
      <c r="M71" s="45">
        <f t="shared" si="10"/>
        <v>42746.400000000001</v>
      </c>
      <c r="N71" s="45">
        <f t="shared" si="10"/>
        <v>46186</v>
      </c>
      <c r="O71" s="45">
        <f t="shared" si="10"/>
        <v>49911</v>
      </c>
      <c r="P71" s="45">
        <f t="shared" si="10"/>
        <v>54561.599999999999</v>
      </c>
      <c r="Q71" s="45">
        <f t="shared" si="10"/>
        <v>58860</v>
      </c>
      <c r="R71" s="45">
        <f t="shared" si="10"/>
        <v>65989.7</v>
      </c>
      <c r="S71" s="45">
        <f t="shared" si="10"/>
        <v>73313.899999999994</v>
      </c>
      <c r="T71" s="45">
        <f t="shared" si="10"/>
        <v>79556.800000000003</v>
      </c>
      <c r="U71" s="45">
        <f t="shared" si="10"/>
        <v>88929.7</v>
      </c>
      <c r="V71" s="45">
        <f t="shared" si="10"/>
        <v>98648.5</v>
      </c>
      <c r="W71" s="45">
        <f t="shared" si="10"/>
        <v>107154</v>
      </c>
      <c r="X71" s="45">
        <f t="shared" si="10"/>
        <v>115537</v>
      </c>
      <c r="Y71" s="45">
        <f t="shared" si="10"/>
        <v>126063</v>
      </c>
      <c r="Z71" s="45">
        <f t="shared" si="10"/>
        <v>135817</v>
      </c>
      <c r="AA71" s="45">
        <f t="shared" si="10"/>
        <v>146887</v>
      </c>
      <c r="AB71" s="45">
        <f t="shared" si="10"/>
        <v>160014</v>
      </c>
      <c r="AC71" s="45">
        <f t="shared" si="10"/>
        <v>172079</v>
      </c>
      <c r="AD71" s="45">
        <f t="shared" si="10"/>
        <v>188419</v>
      </c>
      <c r="AE71" s="45">
        <f t="shared" si="10"/>
        <v>208756</v>
      </c>
      <c r="AF71" s="45">
        <f t="shared" si="10"/>
        <v>217409</v>
      </c>
      <c r="AG71" s="45">
        <f t="shared" si="10"/>
        <v>230599</v>
      </c>
      <c r="AH71" s="45">
        <f t="shared" si="10"/>
        <v>240468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7489.8</v>
      </c>
      <c r="E75" s="45">
        <f t="shared" si="14"/>
        <v>7489.8</v>
      </c>
      <c r="F75" s="45">
        <f t="shared" si="14"/>
        <v>7489.8</v>
      </c>
      <c r="G75" s="45">
        <f t="shared" si="14"/>
        <v>7489.8</v>
      </c>
      <c r="H75" s="45">
        <f t="shared" si="14"/>
        <v>7489.8</v>
      </c>
      <c r="I75" s="45">
        <f t="shared" si="14"/>
        <v>7489.8</v>
      </c>
      <c r="J75" s="45">
        <f t="shared" si="14"/>
        <v>7489.8</v>
      </c>
      <c r="K75" s="45">
        <f t="shared" si="14"/>
        <v>7489.8</v>
      </c>
      <c r="L75" s="45">
        <f t="shared" si="14"/>
        <v>7489.8</v>
      </c>
      <c r="M75" s="45">
        <f t="shared" si="14"/>
        <v>7489.8</v>
      </c>
      <c r="N75" s="45">
        <f t="shared" si="14"/>
        <v>7489.8</v>
      </c>
      <c r="O75" s="45">
        <f t="shared" si="14"/>
        <v>7489.8</v>
      </c>
      <c r="P75" s="45">
        <f t="shared" si="14"/>
        <v>7489.8</v>
      </c>
      <c r="Q75" s="45">
        <f t="shared" si="14"/>
        <v>7489.8</v>
      </c>
      <c r="R75" s="45">
        <f t="shared" si="14"/>
        <v>7489.8</v>
      </c>
      <c r="S75" s="45">
        <f t="shared" si="14"/>
        <v>7489.8</v>
      </c>
      <c r="T75" s="45">
        <f t="shared" si="14"/>
        <v>6740.82</v>
      </c>
      <c r="U75" s="45">
        <f t="shared" si="14"/>
        <v>5842.04</v>
      </c>
      <c r="V75" s="45">
        <f t="shared" si="14"/>
        <v>5842.04</v>
      </c>
      <c r="W75" s="45">
        <f t="shared" si="14"/>
        <v>5842.04</v>
      </c>
      <c r="X75" s="45">
        <f t="shared" si="14"/>
        <v>5842.04</v>
      </c>
      <c r="Y75" s="45">
        <f t="shared" si="14"/>
        <v>5842.04</v>
      </c>
      <c r="Z75" s="45">
        <f t="shared" si="14"/>
        <v>5842.04</v>
      </c>
      <c r="AA75" s="45">
        <f t="shared" si="14"/>
        <v>5842.04</v>
      </c>
      <c r="AB75" s="45">
        <f t="shared" si="14"/>
        <v>5842.04</v>
      </c>
      <c r="AC75" s="45">
        <f t="shared" si="14"/>
        <v>5842.04</v>
      </c>
      <c r="AD75" s="45">
        <f t="shared" si="14"/>
        <v>5842.04</v>
      </c>
      <c r="AE75" s="45">
        <f t="shared" si="14"/>
        <v>5842.04</v>
      </c>
      <c r="AF75" s="45">
        <f t="shared" si="14"/>
        <v>5842.04</v>
      </c>
      <c r="AG75" s="45">
        <f t="shared" si="14"/>
        <v>5842.04</v>
      </c>
      <c r="AH75" s="45">
        <f t="shared" si="14"/>
        <v>5842.04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0</v>
      </c>
      <c r="E77" s="45">
        <f t="shared" si="16"/>
        <v>0</v>
      </c>
      <c r="F77" s="45">
        <f t="shared" si="16"/>
        <v>0</v>
      </c>
      <c r="G77" s="45">
        <f t="shared" si="16"/>
        <v>0</v>
      </c>
      <c r="H77" s="45">
        <f t="shared" si="16"/>
        <v>0</v>
      </c>
      <c r="I77" s="45">
        <f t="shared" si="16"/>
        <v>0</v>
      </c>
      <c r="J77" s="45">
        <f t="shared" si="16"/>
        <v>0</v>
      </c>
      <c r="K77" s="45">
        <f t="shared" si="16"/>
        <v>0</v>
      </c>
      <c r="L77" s="45">
        <f t="shared" si="16"/>
        <v>0</v>
      </c>
      <c r="M77" s="45">
        <f t="shared" si="16"/>
        <v>0</v>
      </c>
      <c r="N77" s="45">
        <f t="shared" si="16"/>
        <v>0</v>
      </c>
      <c r="O77" s="45">
        <f t="shared" si="16"/>
        <v>0</v>
      </c>
      <c r="P77" s="45">
        <f t="shared" si="16"/>
        <v>0</v>
      </c>
      <c r="Q77" s="45">
        <f t="shared" si="16"/>
        <v>0</v>
      </c>
      <c r="R77" s="45">
        <f t="shared" si="16"/>
        <v>0</v>
      </c>
      <c r="S77" s="45">
        <f t="shared" si="16"/>
        <v>0</v>
      </c>
      <c r="T77" s="45">
        <f t="shared" si="16"/>
        <v>0</v>
      </c>
      <c r="U77" s="45">
        <f t="shared" si="16"/>
        <v>0</v>
      </c>
      <c r="V77" s="45">
        <f t="shared" si="16"/>
        <v>0</v>
      </c>
      <c r="W77" s="45">
        <f t="shared" si="16"/>
        <v>0</v>
      </c>
      <c r="X77" s="45">
        <f t="shared" si="16"/>
        <v>0</v>
      </c>
      <c r="Y77" s="45">
        <f t="shared" si="16"/>
        <v>0</v>
      </c>
      <c r="Z77" s="45">
        <f t="shared" si="16"/>
        <v>0</v>
      </c>
      <c r="AA77" s="45">
        <f t="shared" si="16"/>
        <v>0</v>
      </c>
      <c r="AB77" s="45">
        <f t="shared" si="16"/>
        <v>0</v>
      </c>
      <c r="AC77" s="45">
        <f t="shared" si="16"/>
        <v>0</v>
      </c>
      <c r="AD77" s="45">
        <f t="shared" si="16"/>
        <v>0</v>
      </c>
      <c r="AE77" s="45">
        <f t="shared" si="16"/>
        <v>0</v>
      </c>
      <c r="AF77" s="45">
        <f t="shared" si="16"/>
        <v>0</v>
      </c>
      <c r="AG77" s="45">
        <f t="shared" si="16"/>
        <v>0</v>
      </c>
      <c r="AH77" s="45">
        <f t="shared" si="16"/>
        <v>0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2996.87</v>
      </c>
      <c r="G79" s="45">
        <f t="shared" si="18"/>
        <v>3246.39</v>
      </c>
      <c r="H79" s="45">
        <f t="shared" si="18"/>
        <v>3471.22</v>
      </c>
      <c r="I79" s="45">
        <f t="shared" si="18"/>
        <v>3918.15</v>
      </c>
      <c r="J79" s="45">
        <f t="shared" si="18"/>
        <v>4219.75</v>
      </c>
      <c r="K79" s="45">
        <f t="shared" si="18"/>
        <v>4507.6499999999996</v>
      </c>
      <c r="L79" s="45">
        <f t="shared" si="18"/>
        <v>4787.32</v>
      </c>
      <c r="M79" s="45">
        <f t="shared" si="18"/>
        <v>5023.12</v>
      </c>
      <c r="N79" s="45">
        <f t="shared" si="18"/>
        <v>5198.6000000000004</v>
      </c>
      <c r="O79" s="45">
        <f t="shared" si="18"/>
        <v>5357.63</v>
      </c>
      <c r="P79" s="45">
        <f t="shared" si="18"/>
        <v>5524.89</v>
      </c>
      <c r="Q79" s="45">
        <f t="shared" si="18"/>
        <v>5648.27</v>
      </c>
      <c r="R79" s="45">
        <f t="shared" si="18"/>
        <v>5862.14</v>
      </c>
      <c r="S79" s="45">
        <f t="shared" si="18"/>
        <v>6029.39</v>
      </c>
      <c r="T79" s="45">
        <f t="shared" si="18"/>
        <v>6161</v>
      </c>
      <c r="U79" s="45">
        <f t="shared" si="18"/>
        <v>6317.29</v>
      </c>
      <c r="V79" s="45">
        <f t="shared" si="18"/>
        <v>6481.8</v>
      </c>
      <c r="W79" s="45">
        <f t="shared" si="18"/>
        <v>6602.45</v>
      </c>
      <c r="X79" s="45">
        <f t="shared" si="18"/>
        <v>6712.12</v>
      </c>
      <c r="Y79" s="45">
        <f t="shared" si="18"/>
        <v>6791.64</v>
      </c>
      <c r="Z79" s="45">
        <f t="shared" si="18"/>
        <v>6890.34</v>
      </c>
      <c r="AA79" s="45">
        <f t="shared" si="18"/>
        <v>6969.86</v>
      </c>
      <c r="AB79" s="45">
        <f t="shared" si="18"/>
        <v>7085.02</v>
      </c>
      <c r="AC79" s="45">
        <f t="shared" si="18"/>
        <v>7167.27</v>
      </c>
      <c r="AD79" s="45">
        <f t="shared" si="18"/>
        <v>7279.69</v>
      </c>
      <c r="AE79" s="45">
        <f t="shared" si="18"/>
        <v>7400.33</v>
      </c>
      <c r="AF79" s="45">
        <f t="shared" si="18"/>
        <v>7435.98</v>
      </c>
      <c r="AG79" s="45">
        <f t="shared" si="18"/>
        <v>7485.33</v>
      </c>
      <c r="AH79" s="45">
        <f t="shared" si="18"/>
        <v>7510.01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59.567999999999998</v>
      </c>
      <c r="H81" s="45">
        <f t="shared" si="20"/>
        <v>119.136</v>
      </c>
      <c r="I81" s="45">
        <f t="shared" si="20"/>
        <v>238.27199999999999</v>
      </c>
      <c r="J81" s="45">
        <f t="shared" si="20"/>
        <v>357.40800000000002</v>
      </c>
      <c r="K81" s="45">
        <f t="shared" si="20"/>
        <v>476.54399999999998</v>
      </c>
      <c r="L81" s="45">
        <f t="shared" si="20"/>
        <v>595.67999999999995</v>
      </c>
      <c r="M81" s="45">
        <f t="shared" si="20"/>
        <v>714.81600000000003</v>
      </c>
      <c r="N81" s="45">
        <f t="shared" si="20"/>
        <v>774.38400000000001</v>
      </c>
      <c r="O81" s="45">
        <f t="shared" si="20"/>
        <v>833.952</v>
      </c>
      <c r="P81" s="45">
        <f t="shared" si="20"/>
        <v>893.52</v>
      </c>
      <c r="Q81" s="45">
        <f t="shared" si="20"/>
        <v>953.08799999999997</v>
      </c>
      <c r="R81" s="45">
        <f t="shared" si="20"/>
        <v>1072.22</v>
      </c>
      <c r="S81" s="45">
        <f t="shared" si="20"/>
        <v>1191.3599999999999</v>
      </c>
      <c r="T81" s="45">
        <f t="shared" si="20"/>
        <v>1310.5</v>
      </c>
      <c r="U81" s="45">
        <f t="shared" si="20"/>
        <v>1489.2</v>
      </c>
      <c r="V81" s="45">
        <f t="shared" si="20"/>
        <v>1667.9</v>
      </c>
      <c r="W81" s="45">
        <f t="shared" si="20"/>
        <v>1787.04</v>
      </c>
      <c r="X81" s="45">
        <f t="shared" si="20"/>
        <v>1906.18</v>
      </c>
      <c r="Y81" s="45">
        <f t="shared" si="20"/>
        <v>2025.31</v>
      </c>
      <c r="Z81" s="45">
        <f t="shared" si="20"/>
        <v>2144.4499999999998</v>
      </c>
      <c r="AA81" s="45">
        <f t="shared" si="20"/>
        <v>2263.58</v>
      </c>
      <c r="AB81" s="45">
        <f t="shared" si="20"/>
        <v>2442.29</v>
      </c>
      <c r="AC81" s="45">
        <f t="shared" si="20"/>
        <v>2561.42</v>
      </c>
      <c r="AD81" s="45">
        <f t="shared" si="20"/>
        <v>2740.13</v>
      </c>
      <c r="AE81" s="45">
        <f t="shared" si="20"/>
        <v>2978.4</v>
      </c>
      <c r="AF81" s="45">
        <f t="shared" si="20"/>
        <v>3037.97</v>
      </c>
      <c r="AG81" s="45">
        <f t="shared" si="20"/>
        <v>3157.1</v>
      </c>
      <c r="AH81" s="45">
        <f t="shared" si="20"/>
        <v>3216.67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3692.34</v>
      </c>
      <c r="E85" s="45">
        <f t="shared" si="24"/>
        <v>7463.52</v>
      </c>
      <c r="F85" s="45">
        <f t="shared" si="24"/>
        <v>10130.9</v>
      </c>
      <c r="G85" s="45">
        <f t="shared" si="24"/>
        <v>11589.5</v>
      </c>
      <c r="H85" s="45">
        <f t="shared" si="24"/>
        <v>13113.7</v>
      </c>
      <c r="I85" s="45">
        <f t="shared" si="24"/>
        <v>16635.2</v>
      </c>
      <c r="J85" s="45">
        <f t="shared" si="24"/>
        <v>19565.5</v>
      </c>
      <c r="K85" s="45">
        <f t="shared" si="24"/>
        <v>22916.2</v>
      </c>
      <c r="L85" s="45">
        <f t="shared" si="24"/>
        <v>26792.5</v>
      </c>
      <c r="M85" s="45">
        <f t="shared" si="24"/>
        <v>30668.799999999999</v>
      </c>
      <c r="N85" s="45">
        <f t="shared" si="24"/>
        <v>34032.6</v>
      </c>
      <c r="O85" s="45">
        <f t="shared" si="24"/>
        <v>37501.599999999999</v>
      </c>
      <c r="P85" s="45">
        <f t="shared" si="24"/>
        <v>41680.1</v>
      </c>
      <c r="Q85" s="45">
        <f t="shared" si="24"/>
        <v>45201.599999999999</v>
      </c>
      <c r="R85" s="45">
        <f t="shared" si="24"/>
        <v>52087</v>
      </c>
      <c r="S85" s="45">
        <f t="shared" si="24"/>
        <v>58775.199999999997</v>
      </c>
      <c r="T85" s="45">
        <f t="shared" si="24"/>
        <v>64819.6</v>
      </c>
      <c r="U85" s="45">
        <f t="shared" si="24"/>
        <v>73702.3</v>
      </c>
      <c r="V85" s="45">
        <f t="shared" si="24"/>
        <v>83714.899999999994</v>
      </c>
      <c r="W85" s="45">
        <f t="shared" si="24"/>
        <v>91625.2</v>
      </c>
      <c r="X85" s="45">
        <f t="shared" si="24"/>
        <v>100087</v>
      </c>
      <c r="Y85" s="45">
        <f t="shared" si="24"/>
        <v>110113</v>
      </c>
      <c r="Z85" s="45">
        <f t="shared" si="24"/>
        <v>120139</v>
      </c>
      <c r="AA85" s="45">
        <f t="shared" si="24"/>
        <v>130572</v>
      </c>
      <c r="AB85" s="45">
        <f t="shared" si="24"/>
        <v>144566</v>
      </c>
      <c r="AC85" s="45">
        <f t="shared" si="24"/>
        <v>155932</v>
      </c>
      <c r="AD85" s="45">
        <f t="shared" si="24"/>
        <v>173855</v>
      </c>
      <c r="AE85" s="45">
        <f t="shared" si="24"/>
        <v>195342</v>
      </c>
      <c r="AF85" s="45">
        <f t="shared" si="24"/>
        <v>202876</v>
      </c>
      <c r="AG85" s="45">
        <f t="shared" si="24"/>
        <v>214114</v>
      </c>
      <c r="AH85" s="45">
        <f t="shared" si="24"/>
        <v>220383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3054.17</v>
      </c>
      <c r="E91" s="45">
        <f t="shared" si="30"/>
        <v>3054.17</v>
      </c>
      <c r="F91" s="45">
        <f t="shared" si="30"/>
        <v>3054.17</v>
      </c>
      <c r="G91" s="45">
        <f t="shared" si="30"/>
        <v>3054.17</v>
      </c>
      <c r="H91" s="45">
        <f t="shared" si="30"/>
        <v>3054.17</v>
      </c>
      <c r="I91" s="45">
        <f t="shared" si="30"/>
        <v>3054.17</v>
      </c>
      <c r="J91" s="45">
        <f t="shared" si="30"/>
        <v>3054.17</v>
      </c>
      <c r="K91" s="45">
        <f t="shared" si="30"/>
        <v>3054.17</v>
      </c>
      <c r="L91" s="45">
        <f t="shared" si="30"/>
        <v>3054.17</v>
      </c>
      <c r="M91" s="45">
        <f t="shared" si="30"/>
        <v>3054.17</v>
      </c>
      <c r="N91" s="45">
        <f t="shared" si="30"/>
        <v>3054.17</v>
      </c>
      <c r="O91" s="45">
        <f t="shared" si="30"/>
        <v>3054.17</v>
      </c>
      <c r="P91" s="45">
        <f t="shared" si="30"/>
        <v>3054.17</v>
      </c>
      <c r="Q91" s="45">
        <f t="shared" si="30"/>
        <v>3054.17</v>
      </c>
      <c r="R91" s="45">
        <f t="shared" si="30"/>
        <v>3054.17</v>
      </c>
      <c r="S91" s="45">
        <f t="shared" si="30"/>
        <v>3054.17</v>
      </c>
      <c r="T91" s="45">
        <f t="shared" si="30"/>
        <v>3054.17</v>
      </c>
      <c r="U91" s="45">
        <f t="shared" si="30"/>
        <v>3054.17</v>
      </c>
      <c r="V91" s="45">
        <f t="shared" si="30"/>
        <v>3054.17</v>
      </c>
      <c r="W91" s="45">
        <f t="shared" si="30"/>
        <v>3054.17</v>
      </c>
      <c r="X91" s="45">
        <f t="shared" si="30"/>
        <v>3054.17</v>
      </c>
      <c r="Y91" s="45">
        <f t="shared" si="30"/>
        <v>3054.17</v>
      </c>
      <c r="Z91" s="45">
        <f t="shared" si="30"/>
        <v>3054.17</v>
      </c>
      <c r="AA91" s="45">
        <f t="shared" si="30"/>
        <v>3054.17</v>
      </c>
      <c r="AB91" s="45">
        <f t="shared" si="30"/>
        <v>3054.17</v>
      </c>
      <c r="AC91" s="45">
        <f t="shared" si="30"/>
        <v>3054.17</v>
      </c>
      <c r="AD91" s="45">
        <f t="shared" si="30"/>
        <v>3054.17</v>
      </c>
      <c r="AE91" s="45">
        <f t="shared" si="30"/>
        <v>3054.17</v>
      </c>
      <c r="AF91" s="45">
        <f t="shared" si="30"/>
        <v>3054.17</v>
      </c>
      <c r="AG91" s="45">
        <f t="shared" si="30"/>
        <v>3054.17</v>
      </c>
      <c r="AH91" s="45">
        <f t="shared" si="30"/>
        <v>3054.17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197068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193524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160261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143851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152669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219971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304341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307731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134028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137182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93031.2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9574.19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55399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131772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232519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16447.099999999999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46186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115537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240468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7489.8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7489.8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5842.04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5842.04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0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0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0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0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5198.6000000000004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6712.12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7510.01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774.38400000000001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1906.18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3216.67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3692.34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34032.6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100087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220383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3054.17</v>
      </c>
      <c r="E110" s="50">
        <f t="shared" si="39"/>
        <v>0</v>
      </c>
      <c r="F110" s="50"/>
      <c r="N110" s="21" t="s">
        <v>92</v>
      </c>
      <c r="O110" s="50">
        <f t="shared" si="32"/>
        <v>3054.17</v>
      </c>
      <c r="P110" s="50">
        <f t="shared" si="33"/>
        <v>0</v>
      </c>
      <c r="Q110" s="50"/>
      <c r="Y110" s="21" t="s">
        <v>92</v>
      </c>
      <c r="Z110" s="50">
        <f t="shared" si="34"/>
        <v>3054.17</v>
      </c>
      <c r="AA110" s="50">
        <f t="shared" si="35"/>
        <v>0</v>
      </c>
      <c r="AB110" s="50"/>
      <c r="AJ110" s="21" t="s">
        <v>92</v>
      </c>
      <c r="AK110" s="50">
        <f t="shared" si="36"/>
        <v>3054.17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J21" sqref="J21"/>
    </sheetView>
  </sheetViews>
  <sheetFormatPr defaultRowHeight="15"/>
  <cols>
    <col min="2" max="2" width="21.42578125" bestFit="1" customWidth="1"/>
    <col min="3" max="3" width="9.8554687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522547000</v>
      </c>
      <c r="D10" s="21">
        <f>INDEX(NoSettings!$C$2:$AG$6843,MATCH($B10,NoSettings!$A$2:$A$6843,0),MATCH(D$9,NoSettings!$C$1:$AG$1,0))</f>
        <v>541828000</v>
      </c>
      <c r="E10" s="21">
        <f>INDEX(NoSettings!$C$2:$AG$6843,MATCH($B10,NoSettings!$A$2:$A$6843,0),MATCH(E$9,NoSettings!$C$1:$AG$1,0))</f>
        <v>557501000</v>
      </c>
      <c r="F10" s="21">
        <f>INDEX(NoSettings!$C$2:$AG$6843,MATCH($B10,NoSettings!$A$2:$A$6843,0),MATCH(F$9,NoSettings!$C$1:$AG$1,0))</f>
        <v>573235000</v>
      </c>
      <c r="G10" s="21">
        <f>INDEX(NoSettings!$C$2:$AG$6843,MATCH($B10,NoSettings!$A$2:$A$6843,0),MATCH(G$9,NoSettings!$C$1:$AG$1,0))</f>
        <v>589411000</v>
      </c>
      <c r="H10" s="21">
        <f>INDEX(NoSettings!$C$2:$AG$6843,MATCH($B10,NoSettings!$A$2:$A$6843,0),MATCH(H$9,NoSettings!$C$1:$AG$1,0))</f>
        <v>605781000</v>
      </c>
      <c r="I10" s="21">
        <f>INDEX(NoSettings!$C$2:$AG$6843,MATCH($B10,NoSettings!$A$2:$A$6843,0),MATCH(I$9,NoSettings!$C$1:$AG$1,0))</f>
        <v>616900000</v>
      </c>
      <c r="J10" s="21">
        <f>INDEX(NoSettings!$C$2:$AG$6843,MATCH($B10,NoSettings!$A$2:$A$6843,0),MATCH(J$9,NoSettings!$C$1:$AG$1,0))</f>
        <v>629358000</v>
      </c>
      <c r="K10" s="21">
        <f>INDEX(NoSettings!$C$2:$AG$6843,MATCH($B10,NoSettings!$A$2:$A$6843,0),MATCH(K$9,NoSettings!$C$1:$AG$1,0))</f>
        <v>642818000</v>
      </c>
      <c r="L10" s="21">
        <f>INDEX(NoSettings!$C$2:$AG$6843,MATCH($B10,NoSettings!$A$2:$A$6843,0),MATCH(L$9,NoSettings!$C$1:$AG$1,0))</f>
        <v>658078000</v>
      </c>
      <c r="M10" s="21">
        <f>INDEX(NoSettings!$C$2:$AG$6843,MATCH($B10,NoSettings!$A$2:$A$6843,0),MATCH(M$9,NoSettings!$C$1:$AG$1,0))</f>
        <v>674422000</v>
      </c>
      <c r="N10" s="21">
        <f>INDEX(NoSettings!$C$2:$AG$6843,MATCH($B10,NoSettings!$A$2:$A$6843,0),MATCH(N$9,NoSettings!$C$1:$AG$1,0))</f>
        <v>692107000</v>
      </c>
      <c r="O10" s="21">
        <f>INDEX(NoSettings!$C$2:$AG$6843,MATCH($B10,NoSettings!$A$2:$A$6843,0),MATCH(O$9,NoSettings!$C$1:$AG$1,0))</f>
        <v>711107000</v>
      </c>
      <c r="P10" s="21">
        <f>INDEX(NoSettings!$C$2:$AG$6843,MATCH($B10,NoSettings!$A$2:$A$6843,0),MATCH(P$9,NoSettings!$C$1:$AG$1,0))</f>
        <v>732962000</v>
      </c>
      <c r="Q10" s="21">
        <f>INDEX(NoSettings!$C$2:$AG$6843,MATCH($B10,NoSettings!$A$2:$A$6843,0),MATCH(Q$9,NoSettings!$C$1:$AG$1,0))</f>
        <v>756331000</v>
      </c>
      <c r="R10" s="21">
        <f>INDEX(NoSettings!$C$2:$AG$6843,MATCH($B10,NoSettings!$A$2:$A$6843,0),MATCH(R$9,NoSettings!$C$1:$AG$1,0))</f>
        <v>782185000</v>
      </c>
      <c r="S10" s="21">
        <f>INDEX(NoSettings!$C$2:$AG$6843,MATCH($B10,NoSettings!$A$2:$A$6843,0),MATCH(S$9,NoSettings!$C$1:$AG$1,0))</f>
        <v>808578000</v>
      </c>
      <c r="T10" s="21">
        <f>INDEX(NoSettings!$C$2:$AG$6843,MATCH($B10,NoSettings!$A$2:$A$6843,0),MATCH(T$9,NoSettings!$C$1:$AG$1,0))</f>
        <v>836793000</v>
      </c>
      <c r="U10" s="21">
        <f>INDEX(NoSettings!$C$2:$AG$6843,MATCH($B10,NoSettings!$A$2:$A$6843,0),MATCH(U$9,NoSettings!$C$1:$AG$1,0))</f>
        <v>865810000</v>
      </c>
      <c r="V10" s="21">
        <f>INDEX(NoSettings!$C$2:$AG$6843,MATCH($B10,NoSettings!$A$2:$A$6843,0),MATCH(V$9,NoSettings!$C$1:$AG$1,0))</f>
        <v>895136000</v>
      </c>
      <c r="W10" s="21">
        <f>INDEX(NoSettings!$C$2:$AG$6843,MATCH($B10,NoSettings!$A$2:$A$6843,0),MATCH(W$9,NoSettings!$C$1:$AG$1,0))</f>
        <v>924627000</v>
      </c>
      <c r="X10" s="21">
        <f>INDEX(NoSettings!$C$2:$AG$6843,MATCH($B10,NoSettings!$A$2:$A$6843,0),MATCH(X$9,NoSettings!$C$1:$AG$1,0))</f>
        <v>954158000</v>
      </c>
      <c r="Y10" s="21">
        <f>INDEX(NoSettings!$C$2:$AG$6843,MATCH($B10,NoSettings!$A$2:$A$6843,0),MATCH(Y$9,NoSettings!$C$1:$AG$1,0))</f>
        <v>981635000</v>
      </c>
      <c r="Z10" s="21">
        <f>INDEX(NoSettings!$C$2:$AG$6843,MATCH($B10,NoSettings!$A$2:$A$6843,0),MATCH(Z$9,NoSettings!$C$1:$AG$1,0))</f>
        <v>1010180000</v>
      </c>
      <c r="AA10" s="21">
        <f>INDEX(NoSettings!$C$2:$AG$6843,MATCH($B10,NoSettings!$A$2:$A$6843,0),MATCH(AA$9,NoSettings!$C$1:$AG$1,0))</f>
        <v>1036880000</v>
      </c>
      <c r="AB10" s="21">
        <f>INDEX(NoSettings!$C$2:$AG$6843,MATCH($B10,NoSettings!$A$2:$A$6843,0),MATCH(AB$9,NoSettings!$C$1:$AG$1,0))</f>
        <v>1063110000</v>
      </c>
      <c r="AC10" s="21">
        <f>INDEX(NoSettings!$C$2:$AG$6843,MATCH($B10,NoSettings!$A$2:$A$6843,0),MATCH(AC$9,NoSettings!$C$1:$AG$1,0))</f>
        <v>1087940000</v>
      </c>
      <c r="AD10" s="21">
        <f>INDEX(NoSettings!$C$2:$AG$6843,MATCH($B10,NoSettings!$A$2:$A$6843,0),MATCH(AD$9,NoSettings!$C$1:$AG$1,0))</f>
        <v>1112970000</v>
      </c>
      <c r="AE10" s="21">
        <f>INDEX(NoSettings!$C$2:$AG$6843,MATCH($B10,NoSettings!$A$2:$A$6843,0),MATCH(AE$9,NoSettings!$C$1:$AG$1,0))</f>
        <v>1135650000</v>
      </c>
      <c r="AF10" s="21">
        <f>INDEX(NoSettings!$C$2:$AG$6843,MATCH($B10,NoSettings!$A$2:$A$6843,0),MATCH(AF$9,NoSettings!$C$1:$AG$1,0))</f>
        <v>1158910000</v>
      </c>
      <c r="AG10" s="21">
        <f>INDEX(NoSettings!$C$2:$AG$6843,MATCH($B10,NoSettings!$A$2:$A$6843,0),MATCH(AG$9,NoSettings!$C$1:$AG$1,0))</f>
        <v>1181560000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522547000</v>
      </c>
      <c r="D13" s="4">
        <f t="shared" ref="D13:AG13" si="0">D10</f>
        <v>541828000</v>
      </c>
      <c r="E13" s="4">
        <f t="shared" si="0"/>
        <v>557501000</v>
      </c>
      <c r="F13" s="4">
        <f t="shared" si="0"/>
        <v>573235000</v>
      </c>
      <c r="G13" s="4">
        <f t="shared" si="0"/>
        <v>589411000</v>
      </c>
      <c r="H13" s="4">
        <f t="shared" si="0"/>
        <v>605781000</v>
      </c>
      <c r="I13" s="4">
        <f t="shared" si="0"/>
        <v>616900000</v>
      </c>
      <c r="J13" s="4">
        <f t="shared" si="0"/>
        <v>629358000</v>
      </c>
      <c r="K13" s="4">
        <f t="shared" si="0"/>
        <v>642818000</v>
      </c>
      <c r="L13" s="4">
        <f t="shared" si="0"/>
        <v>658078000</v>
      </c>
      <c r="M13" s="4">
        <f t="shared" si="0"/>
        <v>674422000</v>
      </c>
      <c r="N13" s="4">
        <f t="shared" si="0"/>
        <v>692107000</v>
      </c>
      <c r="O13" s="4">
        <f t="shared" si="0"/>
        <v>711107000</v>
      </c>
      <c r="P13" s="4">
        <f t="shared" si="0"/>
        <v>732962000</v>
      </c>
      <c r="Q13" s="4">
        <f t="shared" si="0"/>
        <v>756331000</v>
      </c>
      <c r="R13" s="4">
        <f t="shared" si="0"/>
        <v>782185000</v>
      </c>
      <c r="S13" s="4">
        <f t="shared" si="0"/>
        <v>808578000</v>
      </c>
      <c r="T13" s="4">
        <f t="shared" si="0"/>
        <v>836793000</v>
      </c>
      <c r="U13" s="4">
        <f t="shared" si="0"/>
        <v>865810000</v>
      </c>
      <c r="V13" s="4">
        <f t="shared" si="0"/>
        <v>895136000</v>
      </c>
      <c r="W13" s="4">
        <f t="shared" si="0"/>
        <v>924627000</v>
      </c>
      <c r="X13" s="4">
        <f t="shared" si="0"/>
        <v>954158000</v>
      </c>
      <c r="Y13" s="4">
        <f t="shared" si="0"/>
        <v>981635000</v>
      </c>
      <c r="Z13" s="4">
        <f t="shared" si="0"/>
        <v>1010180000</v>
      </c>
      <c r="AA13" s="4">
        <f t="shared" si="0"/>
        <v>1036880000</v>
      </c>
      <c r="AB13" s="4">
        <f t="shared" si="0"/>
        <v>1063110000</v>
      </c>
      <c r="AC13" s="4">
        <f t="shared" si="0"/>
        <v>1087940000</v>
      </c>
      <c r="AD13" s="4">
        <f t="shared" si="0"/>
        <v>1112970000</v>
      </c>
      <c r="AE13" s="4">
        <f t="shared" si="0"/>
        <v>1135650000</v>
      </c>
      <c r="AF13" s="4">
        <f t="shared" si="0"/>
        <v>1158910000</v>
      </c>
      <c r="AG13" s="4">
        <f t="shared" si="0"/>
        <v>1181560000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topLeftCell="A56" workbookViewId="0">
      <selection activeCell="N62" sqref="N62"/>
    </sheetView>
  </sheetViews>
  <sheetFormatPr defaultRowHeight="15"/>
  <cols>
    <col min="1" max="1" width="11.140625" bestFit="1" customWidth="1"/>
    <col min="2" max="2" width="58.85546875" customWidth="1"/>
    <col min="3" max="28" width="12.140625" style="45" bestFit="1" customWidth="1"/>
    <col min="29" max="33" width="13.8554687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707.58</v>
      </c>
      <c r="D18" s="22">
        <f>INDEX(NoSettings!$C$2:$AG$6843,MATCH($B18,NoSettings!$A$2:$A$6843,0),MATCH(D$17,NoSettings!$C$1:$AG$1,0))</f>
        <v>727.76400000000001</v>
      </c>
      <c r="E18" s="22">
        <f>INDEX(NoSettings!$C$2:$AG$6843,MATCH($B18,NoSettings!$A$2:$A$6843,0),MATCH(E$17,NoSettings!$C$1:$AG$1,0))</f>
        <v>736.12800000000004</v>
      </c>
      <c r="F18" s="22">
        <f>INDEX(NoSettings!$C$2:$AG$6843,MATCH($B18,NoSettings!$A$2:$A$6843,0),MATCH(F$17,NoSettings!$C$1:$AG$1,0))</f>
        <v>741.82299999999998</v>
      </c>
      <c r="G18" s="22">
        <f>INDEX(NoSettings!$C$2:$AG$6843,MATCH($B18,NoSettings!$A$2:$A$6843,0),MATCH(G$17,NoSettings!$C$1:$AG$1,0))</f>
        <v>756.73699999999997</v>
      </c>
      <c r="H18" s="22">
        <f>INDEX(NoSettings!$C$2:$AG$6843,MATCH($B18,NoSettings!$A$2:$A$6843,0),MATCH(H$17,NoSettings!$C$1:$AG$1,0))</f>
        <v>758.798</v>
      </c>
      <c r="I18" s="22">
        <f>INDEX(NoSettings!$C$2:$AG$6843,MATCH($B18,NoSettings!$A$2:$A$6843,0),MATCH(I$17,NoSettings!$C$1:$AG$1,0))</f>
        <v>765.46600000000001</v>
      </c>
      <c r="J18" s="22">
        <f>INDEX(NoSettings!$C$2:$AG$6843,MATCH($B18,NoSettings!$A$2:$A$6843,0),MATCH(J$17,NoSettings!$C$1:$AG$1,0))</f>
        <v>768.41</v>
      </c>
      <c r="K18" s="22">
        <f>INDEX(NoSettings!$C$2:$AG$6843,MATCH($B18,NoSettings!$A$2:$A$6843,0),MATCH(K$17,NoSettings!$C$1:$AG$1,0))</f>
        <v>767.71400000000006</v>
      </c>
      <c r="L18" s="22">
        <f>INDEX(NoSettings!$C$2:$AG$6843,MATCH($B18,NoSettings!$A$2:$A$6843,0),MATCH(L$17,NoSettings!$C$1:$AG$1,0))</f>
        <v>772.29200000000003</v>
      </c>
      <c r="M18" s="22">
        <f>INDEX(NoSettings!$C$2:$AG$6843,MATCH($B18,NoSettings!$A$2:$A$6843,0),MATCH(M$17,NoSettings!$C$1:$AG$1,0))</f>
        <v>772.65800000000002</v>
      </c>
      <c r="N18" s="22">
        <f>INDEX(NoSettings!$C$2:$AG$6843,MATCH($B18,NoSettings!$A$2:$A$6843,0),MATCH(N$17,NoSettings!$C$1:$AG$1,0))</f>
        <v>771.68700000000001</v>
      </c>
      <c r="O18" s="22">
        <f>INDEX(NoSettings!$C$2:$AG$6843,MATCH($B18,NoSettings!$A$2:$A$6843,0),MATCH(O$17,NoSettings!$C$1:$AG$1,0))</f>
        <v>768.875</v>
      </c>
      <c r="P18" s="22">
        <f>INDEX(NoSettings!$C$2:$AG$6843,MATCH($B18,NoSettings!$A$2:$A$6843,0),MATCH(P$17,NoSettings!$C$1:$AG$1,0))</f>
        <v>772.06</v>
      </c>
      <c r="Q18" s="22">
        <f>INDEX(NoSettings!$C$2:$AG$6843,MATCH($B18,NoSettings!$A$2:$A$6843,0),MATCH(Q$17,NoSettings!$C$1:$AG$1,0))</f>
        <v>767.72299999999996</v>
      </c>
      <c r="R18" s="22">
        <f>INDEX(NoSettings!$C$2:$AG$6843,MATCH($B18,NoSettings!$A$2:$A$6843,0),MATCH(R$17,NoSettings!$C$1:$AG$1,0))</f>
        <v>767.89700000000005</v>
      </c>
      <c r="S18" s="22">
        <f>INDEX(NoSettings!$C$2:$AG$6843,MATCH($B18,NoSettings!$A$2:$A$6843,0),MATCH(S$17,NoSettings!$C$1:$AG$1,0))</f>
        <v>771.15899999999999</v>
      </c>
      <c r="T18" s="22">
        <f>INDEX(NoSettings!$C$2:$AG$6843,MATCH($B18,NoSettings!$A$2:$A$6843,0),MATCH(T$17,NoSettings!$C$1:$AG$1,0))</f>
        <v>765.15599999999995</v>
      </c>
      <c r="U18" s="22">
        <f>INDEX(NoSettings!$C$2:$AG$6843,MATCH($B18,NoSettings!$A$2:$A$6843,0),MATCH(U$17,NoSettings!$C$1:$AG$1,0))</f>
        <v>754.83500000000004</v>
      </c>
      <c r="V18" s="22">
        <f>INDEX(NoSettings!$C$2:$AG$6843,MATCH($B18,NoSettings!$A$2:$A$6843,0),MATCH(V$17,NoSettings!$C$1:$AG$1,0))</f>
        <v>756.09199999999998</v>
      </c>
      <c r="W18" s="22">
        <f>INDEX(NoSettings!$C$2:$AG$6843,MATCH($B18,NoSettings!$A$2:$A$6843,0),MATCH(W$17,NoSettings!$C$1:$AG$1,0))</f>
        <v>760.44799999999998</v>
      </c>
      <c r="X18" s="22">
        <f>INDEX(NoSettings!$C$2:$AG$6843,MATCH($B18,NoSettings!$A$2:$A$6843,0),MATCH(X$17,NoSettings!$C$1:$AG$1,0))</f>
        <v>765.221</v>
      </c>
      <c r="Y18" s="22">
        <f>INDEX(NoSettings!$C$2:$AG$6843,MATCH($B18,NoSettings!$A$2:$A$6843,0),MATCH(Y$17,NoSettings!$C$1:$AG$1,0))</f>
        <v>771.06700000000001</v>
      </c>
      <c r="Z18" s="22">
        <f>INDEX(NoSettings!$C$2:$AG$6843,MATCH($B18,NoSettings!$A$2:$A$6843,0),MATCH(Z$17,NoSettings!$C$1:$AG$1,0))</f>
        <v>776.09699999999998</v>
      </c>
      <c r="AA18" s="22">
        <f>INDEX(NoSettings!$C$2:$AG$6843,MATCH($B18,NoSettings!$A$2:$A$6843,0),MATCH(AA$17,NoSettings!$C$1:$AG$1,0))</f>
        <v>773.94</v>
      </c>
      <c r="AB18" s="22">
        <f>INDEX(NoSettings!$C$2:$AG$6843,MATCH($B18,NoSettings!$A$2:$A$6843,0),MATCH(AB$17,NoSettings!$C$1:$AG$1,0))</f>
        <v>779.56299999999999</v>
      </c>
      <c r="AC18" s="22">
        <f>INDEX(NoSettings!$C$2:$AG$6843,MATCH($B18,NoSettings!$A$2:$A$6843,0),MATCH(AC$17,NoSettings!$C$1:$AG$1,0))</f>
        <v>766.73099999999999</v>
      </c>
      <c r="AD18" s="22">
        <f>INDEX(NoSettings!$C$2:$AG$6843,MATCH($B18,NoSettings!$A$2:$A$6843,0),MATCH(AD$17,NoSettings!$C$1:$AG$1,0))</f>
        <v>748.02</v>
      </c>
      <c r="AE18" s="22">
        <f>INDEX(NoSettings!$C$2:$AG$6843,MATCH($B18,NoSettings!$A$2:$A$6843,0),MATCH(AE$17,NoSettings!$C$1:$AG$1,0))</f>
        <v>754.95600000000002</v>
      </c>
      <c r="AF18" s="22">
        <f>INDEX(NoSettings!$C$2:$AG$6843,MATCH($B18,NoSettings!$A$2:$A$6843,0),MATCH(AF$17,NoSettings!$C$1:$AG$1,0))</f>
        <v>762.45</v>
      </c>
      <c r="AG18" s="22">
        <f>INDEX(NoSettings!$C$2:$AG$6843,MATCH($B18,NoSettings!$A$2:$A$6843,0),MATCH(AG$17,NoSettings!$C$1:$AG$1,0))</f>
        <v>768.82600000000002</v>
      </c>
    </row>
    <row r="19" spans="1:35">
      <c r="B19" s="21" t="s">
        <v>140</v>
      </c>
      <c r="C19" s="22">
        <f>INDEX(NoSettings!$C$2:$AG$6843,MATCH($B19,NoSettings!$A$2:$A$6843,0),MATCH(C$17,NoSettings!$C$1:$AG$1,0))</f>
        <v>124.47</v>
      </c>
      <c r="D19" s="22">
        <f>INDEX(NoSettings!$C$2:$AG$6843,MATCH($B19,NoSettings!$A$2:$A$6843,0),MATCH(D$17,NoSettings!$C$1:$AG$1,0))</f>
        <v>123.46</v>
      </c>
      <c r="E19" s="22">
        <f>INDEX(NoSettings!$C$2:$AG$6843,MATCH($B19,NoSettings!$A$2:$A$6843,0),MATCH(E$17,NoSettings!$C$1:$AG$1,0))</f>
        <v>123.414</v>
      </c>
      <c r="F19" s="22">
        <f>INDEX(NoSettings!$C$2:$AG$6843,MATCH($B19,NoSettings!$A$2:$A$6843,0),MATCH(F$17,NoSettings!$C$1:$AG$1,0))</f>
        <v>122.77200000000001</v>
      </c>
      <c r="G19" s="22">
        <f>INDEX(NoSettings!$C$2:$AG$6843,MATCH($B19,NoSettings!$A$2:$A$6843,0),MATCH(G$17,NoSettings!$C$1:$AG$1,0))</f>
        <v>121.437</v>
      </c>
      <c r="H19" s="22">
        <f>INDEX(NoSettings!$C$2:$AG$6843,MATCH($B19,NoSettings!$A$2:$A$6843,0),MATCH(H$17,NoSettings!$C$1:$AG$1,0))</f>
        <v>120.35899999999999</v>
      </c>
      <c r="I19" s="22">
        <f>INDEX(NoSettings!$C$2:$AG$6843,MATCH($B19,NoSettings!$A$2:$A$6843,0),MATCH(I$17,NoSettings!$C$1:$AG$1,0))</f>
        <v>119.172</v>
      </c>
      <c r="J19" s="22">
        <f>INDEX(NoSettings!$C$2:$AG$6843,MATCH($B19,NoSettings!$A$2:$A$6843,0),MATCH(J$17,NoSettings!$C$1:$AG$1,0))</f>
        <v>118.077</v>
      </c>
      <c r="K19" s="22">
        <f>INDEX(NoSettings!$C$2:$AG$6843,MATCH($B19,NoSettings!$A$2:$A$6843,0),MATCH(K$17,NoSettings!$C$1:$AG$1,0))</f>
        <v>117.2</v>
      </c>
      <c r="L19" s="22">
        <f>INDEX(NoSettings!$C$2:$AG$6843,MATCH($B19,NoSettings!$A$2:$A$6843,0),MATCH(L$17,NoSettings!$C$1:$AG$1,0))</f>
        <v>115.633</v>
      </c>
      <c r="M19" s="22">
        <f>INDEX(NoSettings!$C$2:$AG$6843,MATCH($B19,NoSettings!$A$2:$A$6843,0),MATCH(M$17,NoSettings!$C$1:$AG$1,0))</f>
        <v>114.482</v>
      </c>
      <c r="N19" s="22">
        <f>INDEX(NoSettings!$C$2:$AG$6843,MATCH($B19,NoSettings!$A$2:$A$6843,0),MATCH(N$17,NoSettings!$C$1:$AG$1,0))</f>
        <v>113.86499999999999</v>
      </c>
      <c r="O19" s="22">
        <f>INDEX(NoSettings!$C$2:$AG$6843,MATCH($B19,NoSettings!$A$2:$A$6843,0),MATCH(O$17,NoSettings!$C$1:$AG$1,0))</f>
        <v>112.86499999999999</v>
      </c>
      <c r="P19" s="22">
        <f>INDEX(NoSettings!$C$2:$AG$6843,MATCH($B19,NoSettings!$A$2:$A$6843,0),MATCH(P$17,NoSettings!$C$1:$AG$1,0))</f>
        <v>111.776</v>
      </c>
      <c r="Q19" s="22">
        <f>INDEX(NoSettings!$C$2:$AG$6843,MATCH($B19,NoSettings!$A$2:$A$6843,0),MATCH(Q$17,NoSettings!$C$1:$AG$1,0))</f>
        <v>110.65600000000001</v>
      </c>
      <c r="R19" s="22">
        <f>INDEX(NoSettings!$C$2:$AG$6843,MATCH($B19,NoSettings!$A$2:$A$6843,0),MATCH(R$17,NoSettings!$C$1:$AG$1,0))</f>
        <v>109.08199999999999</v>
      </c>
      <c r="S19" s="22">
        <f>INDEX(NoSettings!$C$2:$AG$6843,MATCH($B19,NoSettings!$A$2:$A$6843,0),MATCH(S$17,NoSettings!$C$1:$AG$1,0))</f>
        <v>107.627</v>
      </c>
      <c r="T19" s="22">
        <f>INDEX(NoSettings!$C$2:$AG$6843,MATCH($B19,NoSettings!$A$2:$A$6843,0),MATCH(T$17,NoSettings!$C$1:$AG$1,0))</f>
        <v>106.119</v>
      </c>
      <c r="U19" s="22">
        <f>INDEX(NoSettings!$C$2:$AG$6843,MATCH($B19,NoSettings!$A$2:$A$6843,0),MATCH(U$17,NoSettings!$C$1:$AG$1,0))</f>
        <v>104.39700000000001</v>
      </c>
      <c r="V19" s="22">
        <f>INDEX(NoSettings!$C$2:$AG$6843,MATCH($B19,NoSettings!$A$2:$A$6843,0),MATCH(V$17,NoSettings!$C$1:$AG$1,0))</f>
        <v>102.985</v>
      </c>
      <c r="W19" s="22">
        <f>INDEX(NoSettings!$C$2:$AG$6843,MATCH($B19,NoSettings!$A$2:$A$6843,0),MATCH(W$17,NoSettings!$C$1:$AG$1,0))</f>
        <v>101.705</v>
      </c>
      <c r="X19" s="22">
        <f>INDEX(NoSettings!$C$2:$AG$6843,MATCH($B19,NoSettings!$A$2:$A$6843,0),MATCH(X$17,NoSettings!$C$1:$AG$1,0))</f>
        <v>100.224</v>
      </c>
      <c r="Y19" s="22">
        <f>INDEX(NoSettings!$C$2:$AG$6843,MATCH($B19,NoSettings!$A$2:$A$6843,0),MATCH(Y$17,NoSettings!$C$1:$AG$1,0))</f>
        <v>99.148099999999999</v>
      </c>
      <c r="Z19" s="22">
        <f>INDEX(NoSettings!$C$2:$AG$6843,MATCH($B19,NoSettings!$A$2:$A$6843,0),MATCH(Z$17,NoSettings!$C$1:$AG$1,0))</f>
        <v>98.4602</v>
      </c>
      <c r="AA19" s="22">
        <f>INDEX(NoSettings!$C$2:$AG$6843,MATCH($B19,NoSettings!$A$2:$A$6843,0),MATCH(AA$17,NoSettings!$C$1:$AG$1,0))</f>
        <v>97.432400000000001</v>
      </c>
      <c r="AB19" s="22">
        <f>INDEX(NoSettings!$C$2:$AG$6843,MATCH($B19,NoSettings!$A$2:$A$6843,0),MATCH(AB$17,NoSettings!$C$1:$AG$1,0))</f>
        <v>97.277900000000002</v>
      </c>
      <c r="AC19" s="22">
        <f>INDEX(NoSettings!$C$2:$AG$6843,MATCH($B19,NoSettings!$A$2:$A$6843,0),MATCH(AC$17,NoSettings!$C$1:$AG$1,0))</f>
        <v>97.038700000000006</v>
      </c>
      <c r="AD19" s="22">
        <f>INDEX(NoSettings!$C$2:$AG$6843,MATCH($B19,NoSettings!$A$2:$A$6843,0),MATCH(AD$17,NoSettings!$C$1:$AG$1,0))</f>
        <v>96.579300000000003</v>
      </c>
      <c r="AE19" s="22">
        <f>INDEX(NoSettings!$C$2:$AG$6843,MATCH($B19,NoSettings!$A$2:$A$6843,0),MATCH(AE$17,NoSettings!$C$1:$AG$1,0))</f>
        <v>96.565899999999999</v>
      </c>
      <c r="AF19" s="22">
        <f>INDEX(NoSettings!$C$2:$AG$6843,MATCH($B19,NoSettings!$A$2:$A$6843,0),MATCH(AF$17,NoSettings!$C$1:$AG$1,0))</f>
        <v>96.736800000000002</v>
      </c>
      <c r="AG19" s="22">
        <f>INDEX(NoSettings!$C$2:$AG$6843,MATCH($B19,NoSettings!$A$2:$A$6843,0),MATCH(AG$17,NoSettings!$C$1:$AG$1,0))</f>
        <v>96.637200000000007</v>
      </c>
    </row>
    <row r="20" spans="1:35">
      <c r="B20" s="21" t="s">
        <v>139</v>
      </c>
      <c r="C20" s="22">
        <f>INDEX(NoSettings!$C$2:$AG$6843,MATCH($B20,NoSettings!$A$2:$A$6843,0),MATCH(C$17,NoSettings!$C$1:$AG$1,0))</f>
        <v>215.523</v>
      </c>
      <c r="D20" s="22">
        <f>INDEX(NoSettings!$C$2:$AG$6843,MATCH($B20,NoSettings!$A$2:$A$6843,0),MATCH(D$17,NoSettings!$C$1:$AG$1,0))</f>
        <v>227.04900000000001</v>
      </c>
      <c r="E20" s="22">
        <f>INDEX(NoSettings!$C$2:$AG$6843,MATCH($B20,NoSettings!$A$2:$A$6843,0),MATCH(E$17,NoSettings!$C$1:$AG$1,0))</f>
        <v>230.44800000000001</v>
      </c>
      <c r="F20" s="22">
        <f>INDEX(NoSettings!$C$2:$AG$6843,MATCH($B20,NoSettings!$A$2:$A$6843,0),MATCH(F$17,NoSettings!$C$1:$AG$1,0))</f>
        <v>233.09800000000001</v>
      </c>
      <c r="G20" s="22">
        <f>INDEX(NoSettings!$C$2:$AG$6843,MATCH($B20,NoSettings!$A$2:$A$6843,0),MATCH(G$17,NoSettings!$C$1:$AG$1,0))</f>
        <v>235.73699999999999</v>
      </c>
      <c r="H20" s="22">
        <f>INDEX(NoSettings!$C$2:$AG$6843,MATCH($B20,NoSettings!$A$2:$A$6843,0),MATCH(H$17,NoSettings!$C$1:$AG$1,0))</f>
        <v>231.92400000000001</v>
      </c>
      <c r="I20" s="22">
        <f>INDEX(NoSettings!$C$2:$AG$6843,MATCH($B20,NoSettings!$A$2:$A$6843,0),MATCH(I$17,NoSettings!$C$1:$AG$1,0))</f>
        <v>233.96299999999999</v>
      </c>
      <c r="J20" s="22">
        <f>INDEX(NoSettings!$C$2:$AG$6843,MATCH($B20,NoSettings!$A$2:$A$6843,0),MATCH(J$17,NoSettings!$C$1:$AG$1,0))</f>
        <v>232.845</v>
      </c>
      <c r="K20" s="22">
        <f>INDEX(NoSettings!$C$2:$AG$6843,MATCH($B20,NoSettings!$A$2:$A$6843,0),MATCH(K$17,NoSettings!$C$1:$AG$1,0))</f>
        <v>228.255</v>
      </c>
      <c r="L20" s="22">
        <f>INDEX(NoSettings!$C$2:$AG$6843,MATCH($B20,NoSettings!$A$2:$A$6843,0),MATCH(L$17,NoSettings!$C$1:$AG$1,0))</f>
        <v>223.41200000000001</v>
      </c>
      <c r="M20" s="22">
        <f>INDEX(NoSettings!$C$2:$AG$6843,MATCH($B20,NoSettings!$A$2:$A$6843,0),MATCH(M$17,NoSettings!$C$1:$AG$1,0))</f>
        <v>220.173</v>
      </c>
      <c r="N20" s="22">
        <f>INDEX(NoSettings!$C$2:$AG$6843,MATCH($B20,NoSettings!$A$2:$A$6843,0),MATCH(N$17,NoSettings!$C$1:$AG$1,0))</f>
        <v>219.02199999999999</v>
      </c>
      <c r="O20" s="22">
        <f>INDEX(NoSettings!$C$2:$AG$6843,MATCH($B20,NoSettings!$A$2:$A$6843,0),MATCH(O$17,NoSettings!$C$1:$AG$1,0))</f>
        <v>215.703</v>
      </c>
      <c r="P20" s="22">
        <f>INDEX(NoSettings!$C$2:$AG$6843,MATCH($B20,NoSettings!$A$2:$A$6843,0),MATCH(P$17,NoSettings!$C$1:$AG$1,0))</f>
        <v>219.30799999999999</v>
      </c>
      <c r="Q20" s="22">
        <f>INDEX(NoSettings!$C$2:$AG$6843,MATCH($B20,NoSettings!$A$2:$A$6843,0),MATCH(Q$17,NoSettings!$C$1:$AG$1,0))</f>
        <v>215.273</v>
      </c>
      <c r="R20" s="22">
        <f>INDEX(NoSettings!$C$2:$AG$6843,MATCH($B20,NoSettings!$A$2:$A$6843,0),MATCH(R$17,NoSettings!$C$1:$AG$1,0))</f>
        <v>216.06899999999999</v>
      </c>
      <c r="S20" s="22">
        <f>INDEX(NoSettings!$C$2:$AG$6843,MATCH($B20,NoSettings!$A$2:$A$6843,0),MATCH(S$17,NoSettings!$C$1:$AG$1,0))</f>
        <v>217.983</v>
      </c>
      <c r="T20" s="22">
        <f>INDEX(NoSettings!$C$2:$AG$6843,MATCH($B20,NoSettings!$A$2:$A$6843,0),MATCH(T$17,NoSettings!$C$1:$AG$1,0))</f>
        <v>210.482</v>
      </c>
      <c r="U20" s="22">
        <f>INDEX(NoSettings!$C$2:$AG$6843,MATCH($B20,NoSettings!$A$2:$A$6843,0),MATCH(U$17,NoSettings!$C$1:$AG$1,0))</f>
        <v>198.96199999999999</v>
      </c>
      <c r="V20" s="22">
        <f>INDEX(NoSettings!$C$2:$AG$6843,MATCH($B20,NoSettings!$A$2:$A$6843,0),MATCH(V$17,NoSettings!$C$1:$AG$1,0))</f>
        <v>198.59399999999999</v>
      </c>
      <c r="W20" s="22">
        <f>INDEX(NoSettings!$C$2:$AG$6843,MATCH($B20,NoSettings!$A$2:$A$6843,0),MATCH(W$17,NoSettings!$C$1:$AG$1,0))</f>
        <v>201.00399999999999</v>
      </c>
      <c r="X20" s="22">
        <f>INDEX(NoSettings!$C$2:$AG$6843,MATCH($B20,NoSettings!$A$2:$A$6843,0),MATCH(X$17,NoSettings!$C$1:$AG$1,0))</f>
        <v>204.18299999999999</v>
      </c>
      <c r="Y20" s="22">
        <f>INDEX(NoSettings!$C$2:$AG$6843,MATCH($B20,NoSettings!$A$2:$A$6843,0),MATCH(Y$17,NoSettings!$C$1:$AG$1,0))</f>
        <v>208.29</v>
      </c>
      <c r="Z20" s="22">
        <f>INDEX(NoSettings!$C$2:$AG$6843,MATCH($B20,NoSettings!$A$2:$A$6843,0),MATCH(Z$17,NoSettings!$C$1:$AG$1,0))</f>
        <v>209.60400000000001</v>
      </c>
      <c r="AA20" s="22">
        <f>INDEX(NoSettings!$C$2:$AG$6843,MATCH($B20,NoSettings!$A$2:$A$6843,0),MATCH(AA$17,NoSettings!$C$1:$AG$1,0))</f>
        <v>205.42099999999999</v>
      </c>
      <c r="AB20" s="22">
        <f>INDEX(NoSettings!$C$2:$AG$6843,MATCH($B20,NoSettings!$A$2:$A$6843,0),MATCH(AB$17,NoSettings!$C$1:$AG$1,0))</f>
        <v>208.167</v>
      </c>
      <c r="AC20" s="22">
        <f>INDEX(NoSettings!$C$2:$AG$6843,MATCH($B20,NoSettings!$A$2:$A$6843,0),MATCH(AC$17,NoSettings!$C$1:$AG$1,0))</f>
        <v>190.68100000000001</v>
      </c>
      <c r="AD20" s="22">
        <f>INDEX(NoSettings!$C$2:$AG$6843,MATCH($B20,NoSettings!$A$2:$A$6843,0),MATCH(AD$17,NoSettings!$C$1:$AG$1,0))</f>
        <v>168.20400000000001</v>
      </c>
      <c r="AE20" s="22">
        <f>INDEX(NoSettings!$C$2:$AG$6843,MATCH($B20,NoSettings!$A$2:$A$6843,0),MATCH(AE$17,NoSettings!$C$1:$AG$1,0))</f>
        <v>170.28700000000001</v>
      </c>
      <c r="AF20" s="22">
        <f>INDEX(NoSettings!$C$2:$AG$6843,MATCH($B20,NoSettings!$A$2:$A$6843,0),MATCH(AF$17,NoSettings!$C$1:$AG$1,0))</f>
        <v>173.33</v>
      </c>
      <c r="AG20" s="22">
        <f>INDEX(NoSettings!$C$2:$AG$6843,MATCH($B20,NoSettings!$A$2:$A$6843,0),MATCH(AG$17,NoSettings!$C$1:$AG$1,0))</f>
        <v>175.50200000000001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5.63361</v>
      </c>
      <c r="D24" s="22">
        <f>INDEX(NoSettings!$C$2:$AG$6843,MATCH($B24,NoSettings!$A$2:$A$6843,0),MATCH(D$17,NoSettings!$C$1:$AG$1,0))</f>
        <v>5.50983</v>
      </c>
      <c r="E24" s="22">
        <f>INDEX(NoSettings!$C$2:$AG$6843,MATCH($B24,NoSettings!$A$2:$A$6843,0),MATCH(E$17,NoSettings!$C$1:$AG$1,0))</f>
        <v>5.9322699999999999</v>
      </c>
      <c r="F24" s="22">
        <f>INDEX(NoSettings!$C$2:$AG$6843,MATCH($B24,NoSettings!$A$2:$A$6843,0),MATCH(F$17,NoSettings!$C$1:$AG$1,0))</f>
        <v>5.9488799999999999</v>
      </c>
      <c r="G24" s="22">
        <f>INDEX(NoSettings!$C$2:$AG$6843,MATCH($B24,NoSettings!$A$2:$A$6843,0),MATCH(G$17,NoSettings!$C$1:$AG$1,0))</f>
        <v>5.9661</v>
      </c>
      <c r="H24" s="22">
        <f>INDEX(NoSettings!$C$2:$AG$6843,MATCH($B24,NoSettings!$A$2:$A$6843,0),MATCH(H$17,NoSettings!$C$1:$AG$1,0))</f>
        <v>5.9828099999999997</v>
      </c>
      <c r="I24" s="22">
        <f>INDEX(NoSettings!$C$2:$AG$6843,MATCH($B24,NoSettings!$A$2:$A$6843,0),MATCH(I$17,NoSettings!$C$1:$AG$1,0))</f>
        <v>6.0001800000000003</v>
      </c>
      <c r="J24" s="22">
        <f>INDEX(NoSettings!$C$2:$AG$6843,MATCH($B24,NoSettings!$A$2:$A$6843,0),MATCH(J$17,NoSettings!$C$1:$AG$1,0))</f>
        <v>6.0178200000000004</v>
      </c>
      <c r="K24" s="22">
        <f>INDEX(NoSettings!$C$2:$AG$6843,MATCH($B24,NoSettings!$A$2:$A$6843,0),MATCH(K$17,NoSettings!$C$1:$AG$1,0))</f>
        <v>6.0360699999999996</v>
      </c>
      <c r="L24" s="22">
        <f>INDEX(NoSettings!$C$2:$AG$6843,MATCH($B24,NoSettings!$A$2:$A$6843,0),MATCH(L$17,NoSettings!$C$1:$AG$1,0))</f>
        <v>6.0551199999999996</v>
      </c>
      <c r="M24" s="22">
        <f>INDEX(NoSettings!$C$2:$AG$6843,MATCH($B24,NoSettings!$A$2:$A$6843,0),MATCH(M$17,NoSettings!$C$1:$AG$1,0))</f>
        <v>6.0738799999999999</v>
      </c>
      <c r="N24" s="22">
        <f>INDEX(NoSettings!$C$2:$AG$6843,MATCH($B24,NoSettings!$A$2:$A$6843,0),MATCH(N$17,NoSettings!$C$1:$AG$1,0))</f>
        <v>6.0949499999999999</v>
      </c>
      <c r="O24" s="22">
        <f>INDEX(NoSettings!$C$2:$AG$6843,MATCH($B24,NoSettings!$A$2:$A$6843,0),MATCH(O$17,NoSettings!$C$1:$AG$1,0))</f>
        <v>6.1162400000000003</v>
      </c>
      <c r="P24" s="22">
        <f>INDEX(NoSettings!$C$2:$AG$6843,MATCH($B24,NoSettings!$A$2:$A$6843,0),MATCH(P$17,NoSettings!$C$1:$AG$1,0))</f>
        <v>6.1388199999999999</v>
      </c>
      <c r="Q24" s="22">
        <f>INDEX(NoSettings!$C$2:$AG$6843,MATCH($B24,NoSettings!$A$2:$A$6843,0),MATCH(Q$17,NoSettings!$C$1:$AG$1,0))</f>
        <v>6.1616299999999997</v>
      </c>
      <c r="R24" s="22">
        <f>INDEX(NoSettings!$C$2:$AG$6843,MATCH($B24,NoSettings!$A$2:$A$6843,0),MATCH(R$17,NoSettings!$C$1:$AG$1,0))</f>
        <v>6.1853199999999999</v>
      </c>
      <c r="S24" s="22">
        <f>INDEX(NoSettings!$C$2:$AG$6843,MATCH($B24,NoSettings!$A$2:$A$6843,0),MATCH(S$17,NoSettings!$C$1:$AG$1,0))</f>
        <v>6.2093999999999996</v>
      </c>
      <c r="T24" s="22">
        <f>INDEX(NoSettings!$C$2:$AG$6843,MATCH($B24,NoSettings!$A$2:$A$6843,0),MATCH(T$17,NoSettings!$C$1:$AG$1,0))</f>
        <v>6.2336999999999998</v>
      </c>
      <c r="U24" s="22">
        <f>INDEX(NoSettings!$C$2:$AG$6843,MATCH($B24,NoSettings!$A$2:$A$6843,0),MATCH(U$17,NoSettings!$C$1:$AG$1,0))</f>
        <v>6.2587900000000003</v>
      </c>
      <c r="V24" s="22">
        <f>INDEX(NoSettings!$C$2:$AG$6843,MATCH($B24,NoSettings!$A$2:$A$6843,0),MATCH(V$17,NoSettings!$C$1:$AG$1,0))</f>
        <v>6.2839200000000002</v>
      </c>
      <c r="W24" s="22">
        <f>INDEX(NoSettings!$C$2:$AG$6843,MATCH($B24,NoSettings!$A$2:$A$6843,0),MATCH(W$17,NoSettings!$C$1:$AG$1,0))</f>
        <v>6.3093500000000002</v>
      </c>
      <c r="X24" s="22">
        <f>INDEX(NoSettings!$C$2:$AG$6843,MATCH($B24,NoSettings!$A$2:$A$6843,0),MATCH(X$17,NoSettings!$C$1:$AG$1,0))</f>
        <v>6.3351100000000002</v>
      </c>
      <c r="Y24" s="22">
        <f>INDEX(NoSettings!$C$2:$AG$6843,MATCH($B24,NoSettings!$A$2:$A$6843,0),MATCH(Y$17,NoSettings!$C$1:$AG$1,0))</f>
        <v>6.3608399999999996</v>
      </c>
      <c r="Z24" s="22">
        <f>INDEX(NoSettings!$C$2:$AG$6843,MATCH($B24,NoSettings!$A$2:$A$6843,0),MATCH(Z$17,NoSettings!$C$1:$AG$1,0))</f>
        <v>6.3871700000000002</v>
      </c>
      <c r="AA24" s="22">
        <f>INDEX(NoSettings!$C$2:$AG$6843,MATCH($B24,NoSettings!$A$2:$A$6843,0),MATCH(AA$17,NoSettings!$C$1:$AG$1,0))</f>
        <v>6.4139699999999999</v>
      </c>
      <c r="AB24" s="22">
        <f>INDEX(NoSettings!$C$2:$AG$6843,MATCH($B24,NoSettings!$A$2:$A$6843,0),MATCH(AB$17,NoSettings!$C$1:$AG$1,0))</f>
        <v>6.4408200000000004</v>
      </c>
      <c r="AC24" s="22">
        <f>INDEX(NoSettings!$C$2:$AG$6843,MATCH($B24,NoSettings!$A$2:$A$6843,0),MATCH(AC$17,NoSettings!$C$1:$AG$1,0))</f>
        <v>6.4675900000000004</v>
      </c>
      <c r="AD24" s="22">
        <f>INDEX(NoSettings!$C$2:$AG$6843,MATCH($B24,NoSettings!$A$2:$A$6843,0),MATCH(AD$17,NoSettings!$C$1:$AG$1,0))</f>
        <v>6.4947499999999998</v>
      </c>
      <c r="AE24" s="22">
        <f>INDEX(NoSettings!$C$2:$AG$6843,MATCH($B24,NoSettings!$A$2:$A$6843,0),MATCH(AE$17,NoSettings!$C$1:$AG$1,0))</f>
        <v>6.5219100000000001</v>
      </c>
      <c r="AF24" s="22">
        <f>INDEX(NoSettings!$C$2:$AG$6843,MATCH($B24,NoSettings!$A$2:$A$6843,0),MATCH(AF$17,NoSettings!$C$1:$AG$1,0))</f>
        <v>6.5495900000000002</v>
      </c>
      <c r="AG24" s="22">
        <f>INDEX(NoSettings!$C$2:$AG$6843,MATCH($B24,NoSettings!$A$2:$A$6843,0),MATCH(AG$17,NoSettings!$C$1:$AG$1,0))</f>
        <v>6.5775100000000002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124.47</v>
      </c>
      <c r="F31" s="64">
        <f t="shared" si="2"/>
        <v>123.46</v>
      </c>
      <c r="G31" s="64">
        <f t="shared" si="2"/>
        <v>123.414</v>
      </c>
      <c r="H31" s="64">
        <f t="shared" si="2"/>
        <v>122.77200000000001</v>
      </c>
      <c r="I31" s="64">
        <f t="shared" si="2"/>
        <v>121.437</v>
      </c>
      <c r="J31" s="64">
        <f t="shared" si="2"/>
        <v>120.35899999999999</v>
      </c>
      <c r="K31" s="64">
        <f t="shared" si="2"/>
        <v>119.172</v>
      </c>
      <c r="L31" s="64">
        <f t="shared" si="2"/>
        <v>118.077</v>
      </c>
      <c r="M31" s="64">
        <f t="shared" si="2"/>
        <v>117.2</v>
      </c>
      <c r="N31" s="64">
        <f t="shared" si="2"/>
        <v>115.633</v>
      </c>
      <c r="O31" s="64">
        <f t="shared" si="2"/>
        <v>114.482</v>
      </c>
      <c r="P31" s="64">
        <f t="shared" si="2"/>
        <v>113.86499999999999</v>
      </c>
      <c r="Q31" s="64">
        <f t="shared" si="2"/>
        <v>112.86499999999999</v>
      </c>
      <c r="R31" s="64">
        <f t="shared" si="2"/>
        <v>111.776</v>
      </c>
      <c r="S31" s="64">
        <f t="shared" si="2"/>
        <v>110.65600000000001</v>
      </c>
      <c r="T31" s="64">
        <f t="shared" si="2"/>
        <v>109.08199999999999</v>
      </c>
      <c r="U31" s="64">
        <f t="shared" si="2"/>
        <v>107.627</v>
      </c>
      <c r="V31" s="64">
        <f t="shared" si="2"/>
        <v>106.119</v>
      </c>
      <c r="W31" s="64">
        <f t="shared" si="2"/>
        <v>104.39700000000001</v>
      </c>
      <c r="X31" s="64">
        <f t="shared" si="2"/>
        <v>102.985</v>
      </c>
      <c r="Y31" s="64">
        <f t="shared" si="2"/>
        <v>101.705</v>
      </c>
      <c r="Z31" s="64">
        <f t="shared" si="2"/>
        <v>100.224</v>
      </c>
      <c r="AA31" s="64">
        <f t="shared" si="2"/>
        <v>99.148099999999999</v>
      </c>
      <c r="AB31" s="64">
        <f t="shared" si="2"/>
        <v>98.4602</v>
      </c>
      <c r="AC31" s="64">
        <f t="shared" si="2"/>
        <v>97.432400000000001</v>
      </c>
      <c r="AD31" s="64">
        <f t="shared" si="2"/>
        <v>97.277900000000002</v>
      </c>
      <c r="AE31" s="64">
        <f t="shared" si="2"/>
        <v>97.038700000000006</v>
      </c>
      <c r="AF31" s="64">
        <f t="shared" si="2"/>
        <v>96.579300000000003</v>
      </c>
      <c r="AG31" s="64">
        <f t="shared" si="2"/>
        <v>96.565899999999999</v>
      </c>
      <c r="AH31" s="64">
        <f t="shared" si="2"/>
        <v>96.736800000000002</v>
      </c>
      <c r="AI31" s="64">
        <f t="shared" si="2"/>
        <v>96.637200000000007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215.523</v>
      </c>
      <c r="F34" s="64">
        <f t="shared" si="5"/>
        <v>227.04900000000001</v>
      </c>
      <c r="G34" s="64">
        <f t="shared" si="5"/>
        <v>230.44800000000001</v>
      </c>
      <c r="H34" s="64">
        <f t="shared" si="5"/>
        <v>233.09800000000001</v>
      </c>
      <c r="I34" s="64">
        <f t="shared" si="5"/>
        <v>235.73699999999999</v>
      </c>
      <c r="J34" s="64">
        <f t="shared" si="5"/>
        <v>231.92400000000001</v>
      </c>
      <c r="K34" s="64">
        <f t="shared" si="5"/>
        <v>233.96299999999999</v>
      </c>
      <c r="L34" s="64">
        <f t="shared" si="5"/>
        <v>232.845</v>
      </c>
      <c r="M34" s="64">
        <f t="shared" si="5"/>
        <v>228.255</v>
      </c>
      <c r="N34" s="64">
        <f t="shared" si="5"/>
        <v>223.41200000000001</v>
      </c>
      <c r="O34" s="64">
        <f t="shared" si="5"/>
        <v>220.173</v>
      </c>
      <c r="P34" s="64">
        <f t="shared" si="5"/>
        <v>219.02199999999999</v>
      </c>
      <c r="Q34" s="64">
        <f t="shared" si="5"/>
        <v>215.703</v>
      </c>
      <c r="R34" s="64">
        <f t="shared" si="5"/>
        <v>219.30799999999999</v>
      </c>
      <c r="S34" s="64">
        <f t="shared" si="5"/>
        <v>215.273</v>
      </c>
      <c r="T34" s="64">
        <f t="shared" si="5"/>
        <v>216.06899999999999</v>
      </c>
      <c r="U34" s="64">
        <f t="shared" si="5"/>
        <v>217.983</v>
      </c>
      <c r="V34" s="64">
        <f t="shared" si="5"/>
        <v>210.482</v>
      </c>
      <c r="W34" s="64">
        <f t="shared" si="5"/>
        <v>198.96199999999999</v>
      </c>
      <c r="X34" s="64">
        <f t="shared" si="5"/>
        <v>198.59399999999999</v>
      </c>
      <c r="Y34" s="64">
        <f t="shared" si="5"/>
        <v>201.00399999999999</v>
      </c>
      <c r="Z34" s="64">
        <f t="shared" si="5"/>
        <v>204.18299999999999</v>
      </c>
      <c r="AA34" s="64">
        <f t="shared" si="5"/>
        <v>208.29</v>
      </c>
      <c r="AB34" s="64">
        <f t="shared" si="5"/>
        <v>209.60400000000001</v>
      </c>
      <c r="AC34" s="64">
        <f t="shared" si="5"/>
        <v>205.42099999999999</v>
      </c>
      <c r="AD34" s="64">
        <f t="shared" si="5"/>
        <v>208.167</v>
      </c>
      <c r="AE34" s="64">
        <f t="shared" si="5"/>
        <v>190.68100000000001</v>
      </c>
      <c r="AF34" s="64">
        <f t="shared" si="5"/>
        <v>168.20400000000001</v>
      </c>
      <c r="AG34" s="64">
        <f t="shared" si="5"/>
        <v>170.28700000000001</v>
      </c>
      <c r="AH34" s="64">
        <f t="shared" si="5"/>
        <v>173.33</v>
      </c>
      <c r="AI34" s="64">
        <f t="shared" si="5"/>
        <v>175.50200000000001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5.63361</v>
      </c>
      <c r="F43" s="64">
        <f t="shared" si="14"/>
        <v>5.50983</v>
      </c>
      <c r="G43" s="64">
        <f t="shared" si="14"/>
        <v>5.9322699999999999</v>
      </c>
      <c r="H43" s="64">
        <f t="shared" si="14"/>
        <v>5.9488799999999999</v>
      </c>
      <c r="I43" s="64">
        <f t="shared" si="14"/>
        <v>5.9661</v>
      </c>
      <c r="J43" s="64">
        <f t="shared" si="14"/>
        <v>5.9828099999999997</v>
      </c>
      <c r="K43" s="64">
        <f t="shared" si="14"/>
        <v>6.0001800000000003</v>
      </c>
      <c r="L43" s="64">
        <f t="shared" si="14"/>
        <v>6.0178200000000004</v>
      </c>
      <c r="M43" s="64">
        <f t="shared" si="14"/>
        <v>6.0360699999999996</v>
      </c>
      <c r="N43" s="64">
        <f t="shared" si="14"/>
        <v>6.0551199999999996</v>
      </c>
      <c r="O43" s="64">
        <f t="shared" si="14"/>
        <v>6.0738799999999999</v>
      </c>
      <c r="P43" s="64">
        <f t="shared" si="14"/>
        <v>6.0949499999999999</v>
      </c>
      <c r="Q43" s="64">
        <f t="shared" si="14"/>
        <v>6.1162400000000003</v>
      </c>
      <c r="R43" s="64">
        <f t="shared" si="14"/>
        <v>6.1388199999999999</v>
      </c>
      <c r="S43" s="64">
        <f t="shared" si="14"/>
        <v>6.1616299999999997</v>
      </c>
      <c r="T43" s="64">
        <f t="shared" si="14"/>
        <v>6.1853199999999999</v>
      </c>
      <c r="U43" s="64">
        <f t="shared" si="14"/>
        <v>6.2093999999999996</v>
      </c>
      <c r="V43" s="64">
        <f t="shared" si="14"/>
        <v>6.2336999999999998</v>
      </c>
      <c r="W43" s="64">
        <f t="shared" si="14"/>
        <v>6.2587900000000003</v>
      </c>
      <c r="X43" s="64">
        <f t="shared" si="14"/>
        <v>6.2839200000000002</v>
      </c>
      <c r="Y43" s="64">
        <f t="shared" si="14"/>
        <v>6.3093500000000002</v>
      </c>
      <c r="Z43" s="64">
        <f t="shared" si="14"/>
        <v>6.3351100000000002</v>
      </c>
      <c r="AA43" s="64">
        <f t="shared" si="14"/>
        <v>6.3608399999999996</v>
      </c>
      <c r="AB43" s="64">
        <f t="shared" si="14"/>
        <v>6.3871700000000002</v>
      </c>
      <c r="AC43" s="64">
        <f t="shared" si="14"/>
        <v>6.4139699999999999</v>
      </c>
      <c r="AD43" s="64">
        <f t="shared" si="14"/>
        <v>6.4408200000000004</v>
      </c>
      <c r="AE43" s="64">
        <f t="shared" si="14"/>
        <v>6.4675900000000004</v>
      </c>
      <c r="AF43" s="64">
        <f t="shared" si="14"/>
        <v>6.4947499999999998</v>
      </c>
      <c r="AG43" s="64">
        <f t="shared" si="14"/>
        <v>6.5219100000000001</v>
      </c>
      <c r="AH43" s="64">
        <f t="shared" si="14"/>
        <v>6.5495900000000002</v>
      </c>
      <c r="AI43" s="64">
        <f t="shared" si="14"/>
        <v>6.5775100000000002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707.57930999999996</v>
      </c>
      <c r="F49" s="61">
        <f t="shared" si="17"/>
        <v>727.76362999999992</v>
      </c>
      <c r="G49" s="61">
        <f t="shared" si="17"/>
        <v>736.12846999999999</v>
      </c>
      <c r="H49" s="61">
        <f t="shared" si="17"/>
        <v>741.82248000000004</v>
      </c>
      <c r="I49" s="61">
        <f t="shared" si="17"/>
        <v>756.73689999999999</v>
      </c>
      <c r="J49" s="61">
        <f t="shared" si="17"/>
        <v>758.7974099999999</v>
      </c>
      <c r="K49" s="61">
        <f t="shared" si="17"/>
        <v>765.46688000000006</v>
      </c>
      <c r="L49" s="61">
        <f t="shared" si="17"/>
        <v>768.40952000000004</v>
      </c>
      <c r="M49" s="61">
        <f t="shared" si="17"/>
        <v>767.71406999999999</v>
      </c>
      <c r="N49" s="61">
        <f t="shared" si="17"/>
        <v>772.29142000000002</v>
      </c>
      <c r="O49" s="61">
        <f t="shared" si="18"/>
        <v>772.65758000000005</v>
      </c>
      <c r="P49" s="61">
        <f t="shared" si="18"/>
        <v>771.68745000000013</v>
      </c>
      <c r="Q49" s="61">
        <f t="shared" si="18"/>
        <v>768.87464</v>
      </c>
      <c r="R49" s="61">
        <f t="shared" si="18"/>
        <v>772.05971999999997</v>
      </c>
      <c r="S49" s="61">
        <f t="shared" si="18"/>
        <v>767.72312999999997</v>
      </c>
      <c r="T49" s="61">
        <f t="shared" si="18"/>
        <v>767.89702</v>
      </c>
      <c r="U49" s="61">
        <f t="shared" si="18"/>
        <v>771.15949999999998</v>
      </c>
      <c r="V49" s="61">
        <f t="shared" si="18"/>
        <v>765.15719999999999</v>
      </c>
      <c r="W49" s="61">
        <f t="shared" si="18"/>
        <v>754.83498999999995</v>
      </c>
      <c r="X49" s="61">
        <f t="shared" si="18"/>
        <v>756.09281999999996</v>
      </c>
      <c r="Y49" s="61">
        <f t="shared" si="19"/>
        <v>760.44764999999995</v>
      </c>
      <c r="Z49" s="61">
        <f t="shared" si="19"/>
        <v>765.22171000000003</v>
      </c>
      <c r="AA49" s="61">
        <f t="shared" si="19"/>
        <v>771.06724000000008</v>
      </c>
      <c r="AB49" s="61">
        <f t="shared" si="19"/>
        <v>776.09696999999994</v>
      </c>
      <c r="AC49" s="61">
        <f t="shared" si="19"/>
        <v>773.94026999999994</v>
      </c>
      <c r="AD49" s="61">
        <f t="shared" si="19"/>
        <v>779.56322000000011</v>
      </c>
      <c r="AE49" s="61">
        <f t="shared" si="19"/>
        <v>766.73048999999992</v>
      </c>
      <c r="AF49" s="61">
        <f t="shared" si="19"/>
        <v>748.01954999999998</v>
      </c>
      <c r="AG49" s="61">
        <f t="shared" si="19"/>
        <v>754.95631000000003</v>
      </c>
      <c r="AH49" s="61">
        <f t="shared" si="19"/>
        <v>762.44929000000002</v>
      </c>
      <c r="AI49" s="61">
        <f t="shared" si="19"/>
        <v>768.82541000000003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724.12180999999998</v>
      </c>
      <c r="F53" s="61">
        <f t="shared" si="20"/>
        <v>744.30612999999994</v>
      </c>
      <c r="G53" s="61">
        <f t="shared" si="20"/>
        <v>752.67097000000001</v>
      </c>
      <c r="H53" s="61">
        <f t="shared" si="20"/>
        <v>758.46498000000008</v>
      </c>
      <c r="I53" s="61">
        <f t="shared" si="20"/>
        <v>773.27940000000001</v>
      </c>
      <c r="J53" s="61">
        <f t="shared" si="20"/>
        <v>775.33990999999992</v>
      </c>
      <c r="K53" s="61">
        <f t="shared" si="20"/>
        <v>782.20938000000001</v>
      </c>
      <c r="L53" s="61">
        <f t="shared" si="20"/>
        <v>785.45202000000006</v>
      </c>
      <c r="M53" s="61">
        <f t="shared" si="20"/>
        <v>784.95656999999994</v>
      </c>
      <c r="N53" s="61">
        <f t="shared" si="20"/>
        <v>789.83392000000003</v>
      </c>
      <c r="O53" s="61">
        <f t="shared" si="21"/>
        <v>790.40008</v>
      </c>
      <c r="P53" s="61">
        <f t="shared" si="21"/>
        <v>789.62995000000012</v>
      </c>
      <c r="Q53" s="61">
        <f t="shared" si="21"/>
        <v>786.31713999999999</v>
      </c>
      <c r="R53" s="61">
        <f t="shared" si="21"/>
        <v>789.70222000000001</v>
      </c>
      <c r="S53" s="61">
        <f t="shared" si="21"/>
        <v>785.56562999999994</v>
      </c>
      <c r="T53" s="61">
        <f t="shared" si="21"/>
        <v>785.83951999999999</v>
      </c>
      <c r="U53" s="61">
        <f t="shared" si="21"/>
        <v>789.50199999999995</v>
      </c>
      <c r="V53" s="61">
        <f t="shared" si="21"/>
        <v>783.79970000000003</v>
      </c>
      <c r="W53" s="61">
        <f t="shared" si="21"/>
        <v>773.77748999999994</v>
      </c>
      <c r="X53" s="61">
        <f t="shared" si="21"/>
        <v>775.13531999999998</v>
      </c>
      <c r="Y53" s="61">
        <f t="shared" si="22"/>
        <v>779.59014999999999</v>
      </c>
      <c r="Z53" s="61">
        <f t="shared" si="22"/>
        <v>784.46420999999998</v>
      </c>
      <c r="AA53" s="61">
        <f t="shared" si="22"/>
        <v>790.40974000000006</v>
      </c>
      <c r="AB53" s="61">
        <f t="shared" si="22"/>
        <v>795.53946999999994</v>
      </c>
      <c r="AC53" s="61">
        <f t="shared" si="22"/>
        <v>793.48276999999996</v>
      </c>
      <c r="AD53" s="61">
        <f t="shared" si="22"/>
        <v>799.20572000000016</v>
      </c>
      <c r="AE53" s="61">
        <f t="shared" si="22"/>
        <v>786.37298999999996</v>
      </c>
      <c r="AF53" s="61">
        <f t="shared" si="22"/>
        <v>767.66205000000002</v>
      </c>
      <c r="AG53" s="61">
        <f t="shared" si="22"/>
        <v>774.69880999999998</v>
      </c>
      <c r="AH53" s="61">
        <f t="shared" si="22"/>
        <v>782.19178999999997</v>
      </c>
      <c r="AI53" s="61">
        <f t="shared" si="22"/>
        <v>788.56790999999998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5"/>
  <cols>
    <col min="3" max="3" width="24.42578125" bestFit="1" customWidth="1"/>
    <col min="4" max="4" width="12" bestFit="1" customWidth="1"/>
    <col min="5" max="5" width="13.42578125" bestFit="1" customWidth="1"/>
    <col min="6" max="6" width="14.42578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84" workbookViewId="0">
      <selection activeCell="B206" sqref="B206"/>
    </sheetView>
  </sheetViews>
  <sheetFormatPr defaultColWidth="9.140625" defaultRowHeight="16.5"/>
  <cols>
    <col min="1" max="1" width="7.140625" style="82" customWidth="1"/>
    <col min="2" max="3" width="28.5703125" style="82" customWidth="1"/>
    <col min="4" max="8" width="9.140625" style="82" hidden="1" customWidth="1"/>
    <col min="9" max="9" width="9.140625" style="107" customWidth="1"/>
    <col min="10" max="15" width="9.140625" style="82" customWidth="1"/>
    <col min="16" max="16" width="9.140625" style="82"/>
    <col min="17" max="28" width="9.140625" style="82" customWidth="1"/>
    <col min="29" max="29" width="9.140625" style="82"/>
    <col min="30" max="41" width="9.140625" style="82" customWidth="1"/>
    <col min="42" max="16384" width="9.14062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23" t="s">
        <v>7154</v>
      </c>
      <c r="C3" s="94"/>
      <c r="D3" s="95">
        <f t="shared" ref="D3:O3" si="0">D6</f>
        <v>2000</v>
      </c>
      <c r="E3" s="95">
        <f t="shared" si="0"/>
        <v>2005</v>
      </c>
      <c r="F3" s="95">
        <f t="shared" si="0"/>
        <v>2010</v>
      </c>
      <c r="G3" s="95">
        <f t="shared" si="0"/>
        <v>2015</v>
      </c>
      <c r="H3" s="96">
        <f t="shared" si="0"/>
        <v>2016</v>
      </c>
      <c r="I3" s="97">
        <f t="shared" si="0"/>
        <v>2020</v>
      </c>
      <c r="J3" s="98">
        <f t="shared" si="0"/>
        <v>2025</v>
      </c>
      <c r="K3" s="98">
        <f t="shared" si="0"/>
        <v>2030</v>
      </c>
      <c r="L3" s="98">
        <f t="shared" si="0"/>
        <v>2035</v>
      </c>
      <c r="M3" s="98">
        <f t="shared" si="0"/>
        <v>2040</v>
      </c>
      <c r="N3" s="98">
        <f t="shared" si="0"/>
        <v>2045</v>
      </c>
      <c r="O3" s="98">
        <f t="shared" si="0"/>
        <v>2050</v>
      </c>
      <c r="Q3" s="95">
        <f t="shared" ref="Q3:AB3" si="1">Q6</f>
        <v>2000</v>
      </c>
      <c r="R3" s="95">
        <f t="shared" si="1"/>
        <v>2005</v>
      </c>
      <c r="S3" s="95">
        <f t="shared" si="1"/>
        <v>2010</v>
      </c>
      <c r="T3" s="95">
        <f t="shared" si="1"/>
        <v>2015</v>
      </c>
      <c r="U3" s="99">
        <f t="shared" si="1"/>
        <v>2016</v>
      </c>
      <c r="V3" s="98">
        <f t="shared" si="1"/>
        <v>2020</v>
      </c>
      <c r="W3" s="98">
        <f t="shared" si="1"/>
        <v>2025</v>
      </c>
      <c r="X3" s="98">
        <f t="shared" si="1"/>
        <v>2030</v>
      </c>
      <c r="Y3" s="98">
        <f t="shared" si="1"/>
        <v>2035</v>
      </c>
      <c r="Z3" s="98">
        <f t="shared" si="1"/>
        <v>2040</v>
      </c>
      <c r="AA3" s="98">
        <f t="shared" si="1"/>
        <v>2045</v>
      </c>
      <c r="AB3" s="98">
        <f t="shared" si="1"/>
        <v>2050</v>
      </c>
      <c r="AD3" s="95">
        <f t="shared" ref="AD3:AO3" si="2">AD6</f>
        <v>2000</v>
      </c>
      <c r="AE3" s="95">
        <f t="shared" si="2"/>
        <v>2005</v>
      </c>
      <c r="AF3" s="95">
        <f t="shared" si="2"/>
        <v>2010</v>
      </c>
      <c r="AG3" s="95">
        <f t="shared" si="2"/>
        <v>2015</v>
      </c>
      <c r="AH3" s="99">
        <f t="shared" si="2"/>
        <v>2016</v>
      </c>
      <c r="AI3" s="98">
        <f t="shared" si="2"/>
        <v>2020</v>
      </c>
      <c r="AJ3" s="98">
        <f t="shared" si="2"/>
        <v>2025</v>
      </c>
      <c r="AK3" s="98">
        <f t="shared" si="2"/>
        <v>2030</v>
      </c>
      <c r="AL3" s="98">
        <f t="shared" si="2"/>
        <v>2035</v>
      </c>
      <c r="AM3" s="98">
        <f t="shared" si="2"/>
        <v>2040</v>
      </c>
      <c r="AN3" s="98">
        <f t="shared" si="2"/>
        <v>2045</v>
      </c>
      <c r="AO3" s="98">
        <f t="shared" si="2"/>
        <v>2050</v>
      </c>
    </row>
    <row r="4" spans="1:41" ht="16.5" customHeight="1">
      <c r="B4" s="100"/>
      <c r="C4" s="100"/>
      <c r="D4" s="101"/>
      <c r="E4" s="101"/>
      <c r="F4" s="101"/>
      <c r="G4" s="101"/>
      <c r="H4" s="101"/>
      <c r="I4" s="102"/>
      <c r="J4" s="101"/>
      <c r="K4" s="101"/>
      <c r="L4" s="101"/>
      <c r="M4" s="101"/>
      <c r="N4" s="101"/>
      <c r="O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</row>
    <row r="5" spans="1:41" ht="16.5" customHeight="1">
      <c r="B5" s="103" t="s">
        <v>7155</v>
      </c>
      <c r="C5" s="103"/>
      <c r="D5" s="86"/>
      <c r="E5" s="101"/>
      <c r="F5" s="101"/>
      <c r="G5" s="101"/>
      <c r="H5" s="104" t="s">
        <v>7149</v>
      </c>
      <c r="I5" s="102"/>
      <c r="J5" s="101"/>
      <c r="K5" s="101"/>
      <c r="L5" s="101"/>
      <c r="M5" s="101"/>
      <c r="N5" s="101"/>
      <c r="O5" s="91"/>
      <c r="Q5" s="86"/>
      <c r="R5" s="101"/>
      <c r="S5" s="101"/>
      <c r="T5" s="101"/>
      <c r="U5" s="104" t="s">
        <v>7152</v>
      </c>
      <c r="V5" s="101"/>
      <c r="W5" s="101"/>
      <c r="X5" s="101"/>
      <c r="Y5" s="101"/>
      <c r="Z5" s="101"/>
      <c r="AA5" s="101"/>
      <c r="AB5" s="91"/>
      <c r="AD5" s="86"/>
      <c r="AE5" s="101"/>
      <c r="AF5" s="101"/>
      <c r="AG5" s="101"/>
      <c r="AH5" s="104" t="s">
        <v>7153</v>
      </c>
      <c r="AI5" s="101"/>
      <c r="AJ5" s="101"/>
      <c r="AK5" s="101"/>
      <c r="AL5" s="101"/>
      <c r="AM5" s="101"/>
      <c r="AN5" s="101"/>
      <c r="AO5" s="91"/>
    </row>
    <row r="6" spans="1:41" ht="16.5" customHeight="1">
      <c r="B6" s="105"/>
      <c r="C6" s="105"/>
      <c r="D6" s="95">
        <v>2000</v>
      </c>
      <c r="E6" s="95">
        <v>2005</v>
      </c>
      <c r="F6" s="95">
        <v>2010</v>
      </c>
      <c r="G6" s="95">
        <v>2015</v>
      </c>
      <c r="H6" s="106">
        <v>2016</v>
      </c>
      <c r="I6" s="107">
        <v>2020</v>
      </c>
      <c r="J6" s="105">
        <v>2025</v>
      </c>
      <c r="K6" s="105">
        <v>2030</v>
      </c>
      <c r="L6" s="105">
        <v>2035</v>
      </c>
      <c r="M6" s="105">
        <v>2040</v>
      </c>
      <c r="N6" s="105">
        <v>2045</v>
      </c>
      <c r="O6" s="105">
        <v>2050</v>
      </c>
      <c r="Q6" s="95">
        <v>2000</v>
      </c>
      <c r="R6" s="95">
        <v>2005</v>
      </c>
      <c r="S6" s="95">
        <v>2010</v>
      </c>
      <c r="T6" s="95">
        <v>2015</v>
      </c>
      <c r="U6" s="106">
        <v>2016</v>
      </c>
      <c r="V6" s="105">
        <v>2020</v>
      </c>
      <c r="W6" s="105">
        <v>2025</v>
      </c>
      <c r="X6" s="105">
        <v>2030</v>
      </c>
      <c r="Y6" s="105">
        <v>2035</v>
      </c>
      <c r="Z6" s="105">
        <v>2040</v>
      </c>
      <c r="AA6" s="105">
        <v>2045</v>
      </c>
      <c r="AB6" s="105">
        <v>2050</v>
      </c>
      <c r="AD6" s="95">
        <v>2000</v>
      </c>
      <c r="AE6" s="95">
        <v>2005</v>
      </c>
      <c r="AF6" s="95">
        <v>2010</v>
      </c>
      <c r="AG6" s="95">
        <v>2015</v>
      </c>
      <c r="AH6" s="106">
        <v>2016</v>
      </c>
      <c r="AI6" s="105">
        <v>2020</v>
      </c>
      <c r="AJ6" s="105">
        <v>2025</v>
      </c>
      <c r="AK6" s="105">
        <v>2030</v>
      </c>
      <c r="AL6" s="105">
        <v>2035</v>
      </c>
      <c r="AM6" s="105">
        <v>2040</v>
      </c>
      <c r="AN6" s="105">
        <v>2045</v>
      </c>
      <c r="AO6" s="105">
        <v>2050</v>
      </c>
    </row>
    <row r="7" spans="1:41" ht="16.5" customHeight="1">
      <c r="B7" s="108" t="s">
        <v>7156</v>
      </c>
      <c r="C7" s="109"/>
      <c r="D7" s="110"/>
      <c r="E7" s="110"/>
      <c r="F7" s="110"/>
      <c r="G7" s="110"/>
      <c r="H7" s="110"/>
      <c r="I7" s="111"/>
      <c r="J7" s="110"/>
      <c r="K7" s="110"/>
      <c r="L7" s="110"/>
      <c r="M7" s="110"/>
      <c r="N7" s="110"/>
      <c r="O7" s="112"/>
      <c r="Q7" s="110"/>
      <c r="R7" s="110"/>
      <c r="S7" s="110"/>
      <c r="T7" s="110"/>
      <c r="U7" s="113"/>
      <c r="V7" s="110"/>
      <c r="W7" s="110"/>
      <c r="X7" s="110"/>
      <c r="Y7" s="110"/>
      <c r="Z7" s="110"/>
      <c r="AA7" s="110"/>
      <c r="AB7" s="112"/>
      <c r="AD7" s="110"/>
      <c r="AE7" s="110"/>
      <c r="AF7" s="110"/>
      <c r="AG7" s="110"/>
      <c r="AH7" s="113"/>
      <c r="AI7" s="110"/>
      <c r="AJ7" s="110"/>
      <c r="AK7" s="110"/>
      <c r="AL7" s="110"/>
      <c r="AM7" s="110"/>
      <c r="AN7" s="110"/>
      <c r="AO7" s="112"/>
    </row>
    <row r="8" spans="1:41" ht="16.5" customHeight="1">
      <c r="B8" s="114" t="s">
        <v>7157</v>
      </c>
      <c r="C8" s="115"/>
      <c r="D8" s="116">
        <v>1041.0989999999999</v>
      </c>
      <c r="E8" s="116">
        <v>1311.8789999999999</v>
      </c>
      <c r="F8" s="116">
        <v>1604.825</v>
      </c>
      <c r="G8" s="116">
        <v>1860.3679999999999</v>
      </c>
      <c r="H8" s="117">
        <v>1914.864</v>
      </c>
      <c r="I8" s="118">
        <v>2170.2199999999998</v>
      </c>
      <c r="J8" s="116">
        <v>2495.9279999999999</v>
      </c>
      <c r="K8" s="116">
        <v>2806.239</v>
      </c>
      <c r="L8" s="116">
        <v>3102.2570000000001</v>
      </c>
      <c r="M8" s="116">
        <v>3392.7060000000001</v>
      </c>
      <c r="N8" s="116">
        <v>3679.7359999999999</v>
      </c>
      <c r="O8" s="119">
        <v>3960.2040000000002</v>
      </c>
      <c r="P8" s="120"/>
      <c r="Q8" s="116">
        <v>1041.0989999999999</v>
      </c>
      <c r="R8" s="116">
        <v>1311.8789999999999</v>
      </c>
      <c r="S8" s="116">
        <v>1604.825</v>
      </c>
      <c r="T8" s="116">
        <v>1860.3679999999999</v>
      </c>
      <c r="U8" s="121">
        <v>1914.864</v>
      </c>
      <c r="V8" s="116">
        <v>2170.2199999999998</v>
      </c>
      <c r="W8" s="116">
        <v>2495.9279999999999</v>
      </c>
      <c r="X8" s="116">
        <v>2806.239</v>
      </c>
      <c r="Y8" s="116">
        <v>3102.2570000000001</v>
      </c>
      <c r="Z8" s="116">
        <v>3392.7060000000001</v>
      </c>
      <c r="AA8" s="116">
        <v>3679.7359999999999</v>
      </c>
      <c r="AB8" s="119">
        <v>3960.2040000000002</v>
      </c>
      <c r="AC8" s="120"/>
      <c r="AD8" s="116">
        <v>1041.0989999999999</v>
      </c>
      <c r="AE8" s="116">
        <v>1311.8789999999999</v>
      </c>
      <c r="AF8" s="116">
        <v>1604.825</v>
      </c>
      <c r="AG8" s="116">
        <v>1860.3679999999999</v>
      </c>
      <c r="AH8" s="121">
        <v>1914.864</v>
      </c>
      <c r="AI8" s="116">
        <v>2170.2199999999998</v>
      </c>
      <c r="AJ8" s="116">
        <v>2495.9279999999999</v>
      </c>
      <c r="AK8" s="116">
        <v>2806.239</v>
      </c>
      <c r="AL8" s="116">
        <v>3102.2570000000001</v>
      </c>
      <c r="AM8" s="116">
        <v>3392.7060000000001</v>
      </c>
      <c r="AN8" s="116">
        <v>3679.7359999999999</v>
      </c>
      <c r="AO8" s="119">
        <v>3960.2040000000002</v>
      </c>
    </row>
    <row r="9" spans="1:41" ht="16.5" customHeight="1">
      <c r="B9" s="122" t="s">
        <v>7158</v>
      </c>
      <c r="C9" s="123"/>
      <c r="D9" s="124">
        <v>47.387</v>
      </c>
      <c r="E9" s="124">
        <v>48.709000000000003</v>
      </c>
      <c r="F9" s="124">
        <v>49.552</v>
      </c>
      <c r="G9" s="124">
        <v>50.594000000000001</v>
      </c>
      <c r="H9" s="117">
        <v>50.790999999999997</v>
      </c>
      <c r="I9" s="125">
        <v>51.506999999999998</v>
      </c>
      <c r="J9" s="124">
        <v>52.219000000000001</v>
      </c>
      <c r="K9" s="124">
        <v>52.701999999999998</v>
      </c>
      <c r="L9" s="124">
        <v>52.805999999999997</v>
      </c>
      <c r="M9" s="124">
        <v>52.41</v>
      </c>
      <c r="N9" s="124">
        <v>51.585999999999999</v>
      </c>
      <c r="O9" s="126">
        <v>50.457000000000001</v>
      </c>
      <c r="P9" s="120"/>
      <c r="Q9" s="124">
        <v>47.387</v>
      </c>
      <c r="R9" s="124">
        <v>48.709000000000003</v>
      </c>
      <c r="S9" s="124">
        <v>49.552</v>
      </c>
      <c r="T9" s="124">
        <v>50.594000000000001</v>
      </c>
      <c r="U9" s="121">
        <v>50.790999999999997</v>
      </c>
      <c r="V9" s="124">
        <v>51.506999999999998</v>
      </c>
      <c r="W9" s="124">
        <v>52.219000000000001</v>
      </c>
      <c r="X9" s="124">
        <v>52.701999999999998</v>
      </c>
      <c r="Y9" s="124">
        <v>52.805999999999997</v>
      </c>
      <c r="Z9" s="124">
        <v>52.41</v>
      </c>
      <c r="AA9" s="124">
        <v>51.585999999999999</v>
      </c>
      <c r="AB9" s="126">
        <v>50.457000000000001</v>
      </c>
      <c r="AC9" s="120"/>
      <c r="AD9" s="124">
        <v>47.387</v>
      </c>
      <c r="AE9" s="124">
        <v>48.709000000000003</v>
      </c>
      <c r="AF9" s="124">
        <v>49.552</v>
      </c>
      <c r="AG9" s="124">
        <v>50.594000000000001</v>
      </c>
      <c r="AH9" s="121">
        <v>50.790999999999997</v>
      </c>
      <c r="AI9" s="124">
        <v>51.506999999999998</v>
      </c>
      <c r="AJ9" s="124">
        <v>52.219000000000001</v>
      </c>
      <c r="AK9" s="124">
        <v>52.701999999999998</v>
      </c>
      <c r="AL9" s="124">
        <v>52.805999999999997</v>
      </c>
      <c r="AM9" s="124">
        <v>52.41</v>
      </c>
      <c r="AN9" s="124">
        <v>51.585999999999999</v>
      </c>
      <c r="AO9" s="126">
        <v>50.457000000000001</v>
      </c>
    </row>
    <row r="10" spans="1:41" ht="16.5" customHeight="1">
      <c r="B10" s="127" t="s">
        <v>7159</v>
      </c>
      <c r="C10" s="115"/>
      <c r="D10" s="116">
        <v>21970.133999999998</v>
      </c>
      <c r="E10" s="116">
        <v>26932.983</v>
      </c>
      <c r="F10" s="116">
        <v>32386.683000000001</v>
      </c>
      <c r="G10" s="116">
        <v>36770.525000000001</v>
      </c>
      <c r="H10" s="117">
        <v>37700.847999999998</v>
      </c>
      <c r="I10" s="118">
        <v>42134.476000000002</v>
      </c>
      <c r="J10" s="116">
        <v>47797.317999999999</v>
      </c>
      <c r="K10" s="116">
        <v>53247.290999999997</v>
      </c>
      <c r="L10" s="116">
        <v>58748.194000000003</v>
      </c>
      <c r="M10" s="116">
        <v>64733.947</v>
      </c>
      <c r="N10" s="116">
        <v>71332.065000000002</v>
      </c>
      <c r="O10" s="119">
        <v>78486.710999999996</v>
      </c>
      <c r="P10" s="120"/>
      <c r="Q10" s="116">
        <v>21970.133999999998</v>
      </c>
      <c r="R10" s="116">
        <v>26932.983</v>
      </c>
      <c r="S10" s="116">
        <v>32386.683000000001</v>
      </c>
      <c r="T10" s="116">
        <v>36770.525000000001</v>
      </c>
      <c r="U10" s="121">
        <v>37700.847999999998</v>
      </c>
      <c r="V10" s="116">
        <v>42134.476000000002</v>
      </c>
      <c r="W10" s="116">
        <v>47797.317999999999</v>
      </c>
      <c r="X10" s="116">
        <v>53247.290999999997</v>
      </c>
      <c r="Y10" s="116">
        <v>58748.194000000003</v>
      </c>
      <c r="Z10" s="116">
        <v>64733.947</v>
      </c>
      <c r="AA10" s="116">
        <v>71332.065000000002</v>
      </c>
      <c r="AB10" s="119">
        <v>78486.710999999996</v>
      </c>
      <c r="AC10" s="120"/>
      <c r="AD10" s="116">
        <v>21970.133999999998</v>
      </c>
      <c r="AE10" s="116">
        <v>26932.983</v>
      </c>
      <c r="AF10" s="116">
        <v>32386.683000000001</v>
      </c>
      <c r="AG10" s="116">
        <v>36770.525000000001</v>
      </c>
      <c r="AH10" s="121">
        <v>37700.847999999998</v>
      </c>
      <c r="AI10" s="116">
        <v>42134.476000000002</v>
      </c>
      <c r="AJ10" s="116">
        <v>47797.317999999999</v>
      </c>
      <c r="AK10" s="116">
        <v>53247.290999999997</v>
      </c>
      <c r="AL10" s="116">
        <v>58748.194000000003</v>
      </c>
      <c r="AM10" s="116">
        <v>64733.947</v>
      </c>
      <c r="AN10" s="116">
        <v>71332.065000000002</v>
      </c>
      <c r="AO10" s="119">
        <v>78486.710999999996</v>
      </c>
    </row>
    <row r="11" spans="1:41" ht="16.5" customHeight="1">
      <c r="B11" s="128" t="s">
        <v>7160</v>
      </c>
      <c r="C11" s="129"/>
      <c r="D11" s="130">
        <v>190.24199999999999</v>
      </c>
      <c r="E11" s="130">
        <v>213.96199999999999</v>
      </c>
      <c r="F11" s="130">
        <v>253.9</v>
      </c>
      <c r="G11" s="130">
        <v>276.55399999999997</v>
      </c>
      <c r="H11" s="130">
        <v>285.08800000000002</v>
      </c>
      <c r="I11" s="131">
        <v>304.20600000000002</v>
      </c>
      <c r="J11" s="130">
        <v>314.52300000000002</v>
      </c>
      <c r="K11" s="130">
        <v>317.72000000000003</v>
      </c>
      <c r="L11" s="130">
        <v>324.726</v>
      </c>
      <c r="M11" s="130">
        <v>328.54899999999998</v>
      </c>
      <c r="N11" s="130">
        <v>331.20800000000003</v>
      </c>
      <c r="O11" s="132">
        <v>334.99400000000003</v>
      </c>
      <c r="P11" s="120"/>
      <c r="Q11" s="130">
        <v>190.24199999999999</v>
      </c>
      <c r="R11" s="130">
        <v>213.96199999999999</v>
      </c>
      <c r="S11" s="130">
        <v>253.9</v>
      </c>
      <c r="T11" s="130">
        <v>276.55399999999997</v>
      </c>
      <c r="U11" s="133">
        <v>285.08800000000002</v>
      </c>
      <c r="V11" s="130">
        <v>297.85399999999998</v>
      </c>
      <c r="W11" s="130">
        <v>304.49799999999999</v>
      </c>
      <c r="X11" s="130">
        <v>301.87799999999999</v>
      </c>
      <c r="Y11" s="130">
        <v>304.27100000000002</v>
      </c>
      <c r="Z11" s="130">
        <v>304.66800000000001</v>
      </c>
      <c r="AA11" s="130">
        <v>304.27800000000002</v>
      </c>
      <c r="AB11" s="132">
        <v>305.81200000000001</v>
      </c>
      <c r="AC11" s="120"/>
      <c r="AD11" s="130">
        <v>190.24199999999999</v>
      </c>
      <c r="AE11" s="130">
        <v>213.96199999999999</v>
      </c>
      <c r="AF11" s="130">
        <v>253.9</v>
      </c>
      <c r="AG11" s="130">
        <v>276.55399999999997</v>
      </c>
      <c r="AH11" s="133">
        <v>285.089</v>
      </c>
      <c r="AI11" s="130">
        <v>288.54700000000003</v>
      </c>
      <c r="AJ11" s="130">
        <v>286.02</v>
      </c>
      <c r="AK11" s="130">
        <v>284.99400000000003</v>
      </c>
      <c r="AL11" s="130">
        <v>278.87</v>
      </c>
      <c r="AM11" s="130">
        <v>272.14100000000002</v>
      </c>
      <c r="AN11" s="130">
        <v>272.54599999999999</v>
      </c>
      <c r="AO11" s="132">
        <v>272.66300000000001</v>
      </c>
    </row>
    <row r="12" spans="1:41" ht="16.5" customHeight="1">
      <c r="B12" s="114" t="s">
        <v>7161</v>
      </c>
      <c r="C12" s="115"/>
      <c r="D12" s="116">
        <v>4.0149999999999997</v>
      </c>
      <c r="E12" s="116">
        <v>4.3929999999999998</v>
      </c>
      <c r="F12" s="116">
        <v>5.1239999999999997</v>
      </c>
      <c r="G12" s="116">
        <v>5.4660000000000002</v>
      </c>
      <c r="H12" s="117">
        <v>5.6130000000000004</v>
      </c>
      <c r="I12" s="118">
        <v>5.9059999999999997</v>
      </c>
      <c r="J12" s="116">
        <v>6.0229999999999997</v>
      </c>
      <c r="K12" s="116">
        <v>6.0289999999999999</v>
      </c>
      <c r="L12" s="116">
        <v>6.149</v>
      </c>
      <c r="M12" s="116">
        <v>6.2690000000000001</v>
      </c>
      <c r="N12" s="116">
        <v>6.42</v>
      </c>
      <c r="O12" s="119">
        <v>6.6390000000000002</v>
      </c>
      <c r="P12" s="120"/>
      <c r="Q12" s="116">
        <v>4.0149999999999997</v>
      </c>
      <c r="R12" s="116">
        <v>4.3929999999999998</v>
      </c>
      <c r="S12" s="116">
        <v>5.1239999999999997</v>
      </c>
      <c r="T12" s="116">
        <v>5.4660000000000002</v>
      </c>
      <c r="U12" s="121">
        <v>5.6130000000000004</v>
      </c>
      <c r="V12" s="116">
        <v>5.7830000000000004</v>
      </c>
      <c r="W12" s="116">
        <v>5.8310000000000004</v>
      </c>
      <c r="X12" s="116">
        <v>5.7279999999999998</v>
      </c>
      <c r="Y12" s="116">
        <v>5.7619999999999996</v>
      </c>
      <c r="Z12" s="116">
        <v>5.8129999999999997</v>
      </c>
      <c r="AA12" s="116">
        <v>5.8979999999999997</v>
      </c>
      <c r="AB12" s="119">
        <v>6.0609999999999999</v>
      </c>
      <c r="AC12" s="120"/>
      <c r="AD12" s="116">
        <v>4.0149999999999997</v>
      </c>
      <c r="AE12" s="116">
        <v>4.3929999999999998</v>
      </c>
      <c r="AF12" s="116">
        <v>5.1239999999999997</v>
      </c>
      <c r="AG12" s="116">
        <v>5.4660000000000002</v>
      </c>
      <c r="AH12" s="121">
        <v>5.6130000000000004</v>
      </c>
      <c r="AI12" s="116">
        <v>5.6020000000000003</v>
      </c>
      <c r="AJ12" s="116">
        <v>5.4770000000000003</v>
      </c>
      <c r="AK12" s="116">
        <v>5.4080000000000004</v>
      </c>
      <c r="AL12" s="116">
        <v>5.2809999999999997</v>
      </c>
      <c r="AM12" s="116">
        <v>5.1929999999999996</v>
      </c>
      <c r="AN12" s="116">
        <v>5.2830000000000004</v>
      </c>
      <c r="AO12" s="119">
        <v>5.4039999999999999</v>
      </c>
    </row>
    <row r="13" spans="1:41" ht="16.5" customHeight="1">
      <c r="B13" s="134" t="s">
        <v>7162</v>
      </c>
      <c r="C13" s="135"/>
      <c r="D13" s="136">
        <v>182.732</v>
      </c>
      <c r="E13" s="136">
        <v>163.096</v>
      </c>
      <c r="F13" s="136">
        <v>158.21</v>
      </c>
      <c r="G13" s="136">
        <v>148.655</v>
      </c>
      <c r="H13" s="117">
        <v>148.88200000000001</v>
      </c>
      <c r="I13" s="137">
        <v>140.173</v>
      </c>
      <c r="J13" s="136">
        <v>126.014</v>
      </c>
      <c r="K13" s="136">
        <v>113.21899999999999</v>
      </c>
      <c r="L13" s="136">
        <v>104.67400000000001</v>
      </c>
      <c r="M13" s="136">
        <v>96.84</v>
      </c>
      <c r="N13" s="136">
        <v>90.009</v>
      </c>
      <c r="O13" s="138">
        <v>84.59</v>
      </c>
      <c r="P13" s="120"/>
      <c r="Q13" s="136">
        <v>182.732</v>
      </c>
      <c r="R13" s="136">
        <v>163.096</v>
      </c>
      <c r="S13" s="136">
        <v>158.21</v>
      </c>
      <c r="T13" s="136">
        <v>148.655</v>
      </c>
      <c r="U13" s="121">
        <v>148.88200000000001</v>
      </c>
      <c r="V13" s="136">
        <v>137.24600000000001</v>
      </c>
      <c r="W13" s="136">
        <v>121.998</v>
      </c>
      <c r="X13" s="136">
        <v>107.574</v>
      </c>
      <c r="Y13" s="136">
        <v>98.081000000000003</v>
      </c>
      <c r="Z13" s="136">
        <v>89.801000000000002</v>
      </c>
      <c r="AA13" s="136">
        <v>82.69</v>
      </c>
      <c r="AB13" s="138">
        <v>77.221000000000004</v>
      </c>
      <c r="AC13" s="120"/>
      <c r="AD13" s="136">
        <v>182.732</v>
      </c>
      <c r="AE13" s="136">
        <v>163.096</v>
      </c>
      <c r="AF13" s="136">
        <v>158.21</v>
      </c>
      <c r="AG13" s="136">
        <v>148.655</v>
      </c>
      <c r="AH13" s="121">
        <v>148.88200000000001</v>
      </c>
      <c r="AI13" s="136">
        <v>132.958</v>
      </c>
      <c r="AJ13" s="136">
        <v>114.595</v>
      </c>
      <c r="AK13" s="136">
        <v>101.557</v>
      </c>
      <c r="AL13" s="136">
        <v>89.893000000000001</v>
      </c>
      <c r="AM13" s="136">
        <v>80.213999999999999</v>
      </c>
      <c r="AN13" s="136">
        <v>74.066999999999993</v>
      </c>
      <c r="AO13" s="138">
        <v>68.850999999999999</v>
      </c>
    </row>
    <row r="14" spans="1:41" ht="16.5" customHeight="1">
      <c r="B14" s="128" t="s">
        <v>7163</v>
      </c>
      <c r="C14" s="139"/>
      <c r="D14" s="130">
        <v>127.107</v>
      </c>
      <c r="E14" s="130">
        <v>140.453</v>
      </c>
      <c r="F14" s="130">
        <v>157.69</v>
      </c>
      <c r="G14" s="130">
        <v>173.21799999999999</v>
      </c>
      <c r="H14" s="130">
        <v>178.709</v>
      </c>
      <c r="I14" s="131">
        <v>194.214</v>
      </c>
      <c r="J14" s="130">
        <v>205.732</v>
      </c>
      <c r="K14" s="130">
        <v>213.358</v>
      </c>
      <c r="L14" s="130">
        <v>220.71199999999999</v>
      </c>
      <c r="M14" s="130">
        <v>225.96299999999999</v>
      </c>
      <c r="N14" s="130">
        <v>231.50800000000001</v>
      </c>
      <c r="O14" s="132">
        <v>235.393</v>
      </c>
      <c r="P14" s="120"/>
      <c r="Q14" s="130">
        <v>127.107</v>
      </c>
      <c r="R14" s="130">
        <v>140.453</v>
      </c>
      <c r="S14" s="130">
        <v>157.69</v>
      </c>
      <c r="T14" s="130">
        <v>173.21799999999999</v>
      </c>
      <c r="U14" s="133">
        <v>178.709</v>
      </c>
      <c r="V14" s="130">
        <v>189.095</v>
      </c>
      <c r="W14" s="130">
        <v>197.77199999999999</v>
      </c>
      <c r="X14" s="130">
        <v>201.55199999999999</v>
      </c>
      <c r="Y14" s="130">
        <v>205.773</v>
      </c>
      <c r="Z14" s="130">
        <v>208.59</v>
      </c>
      <c r="AA14" s="130">
        <v>211.96299999999999</v>
      </c>
      <c r="AB14" s="132">
        <v>214.2</v>
      </c>
      <c r="AC14" s="120"/>
      <c r="AD14" s="130">
        <v>127.107</v>
      </c>
      <c r="AE14" s="130">
        <v>140.453</v>
      </c>
      <c r="AF14" s="130">
        <v>157.69</v>
      </c>
      <c r="AG14" s="130">
        <v>173.21799999999999</v>
      </c>
      <c r="AH14" s="133">
        <v>178.709</v>
      </c>
      <c r="AI14" s="130">
        <v>181.91300000000001</v>
      </c>
      <c r="AJ14" s="130">
        <v>185.88800000000001</v>
      </c>
      <c r="AK14" s="130">
        <v>185.56299999999999</v>
      </c>
      <c r="AL14" s="130">
        <v>186.328</v>
      </c>
      <c r="AM14" s="130">
        <v>185.98599999999999</v>
      </c>
      <c r="AN14" s="130">
        <v>186.40199999999999</v>
      </c>
      <c r="AO14" s="132">
        <v>186.04499999999999</v>
      </c>
    </row>
    <row r="15" spans="1:41" ht="16.5" customHeight="1">
      <c r="B15" s="127" t="s">
        <v>7164</v>
      </c>
      <c r="C15" s="140"/>
      <c r="D15" s="116">
        <v>2.6819999999999999</v>
      </c>
      <c r="E15" s="116">
        <v>2.8839999999999999</v>
      </c>
      <c r="F15" s="116">
        <v>3.1819999999999999</v>
      </c>
      <c r="G15" s="116">
        <v>3.4239999999999999</v>
      </c>
      <c r="H15" s="117">
        <v>3.5190000000000001</v>
      </c>
      <c r="I15" s="118">
        <v>3.7709999999999999</v>
      </c>
      <c r="J15" s="116">
        <v>3.94</v>
      </c>
      <c r="K15" s="116">
        <v>4.048</v>
      </c>
      <c r="L15" s="116">
        <v>4.18</v>
      </c>
      <c r="M15" s="116">
        <v>4.3109999999999999</v>
      </c>
      <c r="N15" s="116">
        <v>4.4880000000000004</v>
      </c>
      <c r="O15" s="119">
        <v>4.665</v>
      </c>
      <c r="P15" s="120"/>
      <c r="Q15" s="116">
        <v>2.6819999999999999</v>
      </c>
      <c r="R15" s="116">
        <v>2.8839999999999999</v>
      </c>
      <c r="S15" s="116">
        <v>3.1819999999999999</v>
      </c>
      <c r="T15" s="116">
        <v>3.4239999999999999</v>
      </c>
      <c r="U15" s="121">
        <v>3.5190000000000001</v>
      </c>
      <c r="V15" s="116">
        <v>3.6709999999999998</v>
      </c>
      <c r="W15" s="116">
        <v>3.7869999999999999</v>
      </c>
      <c r="X15" s="116">
        <v>3.8239999999999998</v>
      </c>
      <c r="Y15" s="116">
        <v>3.8969999999999998</v>
      </c>
      <c r="Z15" s="116">
        <v>3.98</v>
      </c>
      <c r="AA15" s="116">
        <v>4.109</v>
      </c>
      <c r="AB15" s="119">
        <v>4.2450000000000001</v>
      </c>
      <c r="AC15" s="120"/>
      <c r="AD15" s="116">
        <v>2.6819999999999999</v>
      </c>
      <c r="AE15" s="116">
        <v>2.8839999999999999</v>
      </c>
      <c r="AF15" s="116">
        <v>3.1819999999999999</v>
      </c>
      <c r="AG15" s="116">
        <v>3.4239999999999999</v>
      </c>
      <c r="AH15" s="121">
        <v>3.5190000000000001</v>
      </c>
      <c r="AI15" s="116">
        <v>3.532</v>
      </c>
      <c r="AJ15" s="116">
        <v>3.56</v>
      </c>
      <c r="AK15" s="116">
        <v>3.5209999999999999</v>
      </c>
      <c r="AL15" s="116">
        <v>3.5289999999999999</v>
      </c>
      <c r="AM15" s="116">
        <v>3.5489999999999999</v>
      </c>
      <c r="AN15" s="116">
        <v>3.613</v>
      </c>
      <c r="AO15" s="119">
        <v>3.6869999999999998</v>
      </c>
    </row>
    <row r="16" spans="1:41" ht="16.5" customHeight="1">
      <c r="B16" s="141" t="s">
        <v>7165</v>
      </c>
      <c r="C16" s="142"/>
      <c r="D16" s="143">
        <v>122.089</v>
      </c>
      <c r="E16" s="143">
        <v>107.062</v>
      </c>
      <c r="F16" s="143">
        <v>98.26</v>
      </c>
      <c r="G16" s="143">
        <v>93.11</v>
      </c>
      <c r="H16" s="144">
        <v>93.326999999999998</v>
      </c>
      <c r="I16" s="145">
        <v>89.49</v>
      </c>
      <c r="J16" s="143">
        <v>82.427000000000007</v>
      </c>
      <c r="K16" s="143">
        <v>76.03</v>
      </c>
      <c r="L16" s="143">
        <v>71.146000000000001</v>
      </c>
      <c r="M16" s="143">
        <v>66.602999999999994</v>
      </c>
      <c r="N16" s="143">
        <v>62.914000000000001</v>
      </c>
      <c r="O16" s="146">
        <v>59.44</v>
      </c>
      <c r="P16" s="120"/>
      <c r="Q16" s="143">
        <v>122.089</v>
      </c>
      <c r="R16" s="143">
        <v>107.062</v>
      </c>
      <c r="S16" s="143">
        <v>98.26</v>
      </c>
      <c r="T16" s="143">
        <v>93.11</v>
      </c>
      <c r="U16" s="147">
        <v>93.326999999999998</v>
      </c>
      <c r="V16" s="143">
        <v>87.132000000000005</v>
      </c>
      <c r="W16" s="143">
        <v>79.238</v>
      </c>
      <c r="X16" s="143">
        <v>71.822999999999993</v>
      </c>
      <c r="Y16" s="143">
        <v>66.33</v>
      </c>
      <c r="Z16" s="143">
        <v>61.481999999999999</v>
      </c>
      <c r="AA16" s="143">
        <v>57.603000000000002</v>
      </c>
      <c r="AB16" s="146">
        <v>54.088000000000001</v>
      </c>
      <c r="AC16" s="120"/>
      <c r="AD16" s="143">
        <v>122.089</v>
      </c>
      <c r="AE16" s="143">
        <v>107.062</v>
      </c>
      <c r="AF16" s="143">
        <v>98.26</v>
      </c>
      <c r="AG16" s="143">
        <v>93.11</v>
      </c>
      <c r="AH16" s="147">
        <v>93.326999999999998</v>
      </c>
      <c r="AI16" s="143">
        <v>83.822000000000003</v>
      </c>
      <c r="AJ16" s="143">
        <v>74.477000000000004</v>
      </c>
      <c r="AK16" s="143">
        <v>66.125</v>
      </c>
      <c r="AL16" s="143">
        <v>60.061999999999998</v>
      </c>
      <c r="AM16" s="143">
        <v>54.819000000000003</v>
      </c>
      <c r="AN16" s="143">
        <v>50.655999999999999</v>
      </c>
      <c r="AO16" s="146">
        <v>46.978999999999999</v>
      </c>
    </row>
    <row r="17" spans="2:41" ht="16.5" customHeight="1"/>
    <row r="18" spans="2:41" ht="16.5" customHeight="1">
      <c r="B18" s="103" t="s">
        <v>7166</v>
      </c>
      <c r="C18" s="103"/>
      <c r="D18" s="86"/>
      <c r="E18" s="101"/>
      <c r="F18" s="101"/>
      <c r="G18" s="101"/>
      <c r="H18" s="104" t="s">
        <v>7149</v>
      </c>
      <c r="I18" s="102"/>
      <c r="J18" s="101"/>
      <c r="K18" s="101"/>
      <c r="L18" s="101"/>
      <c r="M18" s="101"/>
      <c r="N18" s="101"/>
      <c r="O18" s="91"/>
      <c r="Q18" s="86"/>
      <c r="R18" s="101"/>
      <c r="S18" s="101"/>
      <c r="T18" s="101"/>
      <c r="U18" s="104" t="s">
        <v>7152</v>
      </c>
      <c r="V18" s="101"/>
      <c r="W18" s="101"/>
      <c r="X18" s="101"/>
      <c r="Y18" s="101"/>
      <c r="Z18" s="101"/>
      <c r="AA18" s="101"/>
      <c r="AB18" s="91"/>
      <c r="AD18" s="86"/>
      <c r="AE18" s="101"/>
      <c r="AF18" s="101"/>
      <c r="AG18" s="101"/>
      <c r="AH18" s="104" t="s">
        <v>7153</v>
      </c>
      <c r="AI18" s="101"/>
      <c r="AJ18" s="101"/>
      <c r="AK18" s="101"/>
      <c r="AL18" s="101"/>
      <c r="AM18" s="101"/>
      <c r="AN18" s="101"/>
      <c r="AO18" s="91"/>
    </row>
    <row r="19" spans="2:41" ht="16.5" customHeight="1">
      <c r="D19" s="95">
        <v>2000</v>
      </c>
      <c r="E19" s="95">
        <v>2005</v>
      </c>
      <c r="F19" s="95">
        <v>2010</v>
      </c>
      <c r="G19" s="95">
        <v>2015</v>
      </c>
      <c r="H19" s="106">
        <v>2016</v>
      </c>
      <c r="I19" s="107">
        <v>2020</v>
      </c>
      <c r="J19" s="105">
        <v>2025</v>
      </c>
      <c r="K19" s="105">
        <v>2030</v>
      </c>
      <c r="L19" s="105">
        <v>2035</v>
      </c>
      <c r="M19" s="105">
        <v>2040</v>
      </c>
      <c r="N19" s="105">
        <v>2045</v>
      </c>
      <c r="O19" s="105">
        <v>2050</v>
      </c>
      <c r="Q19" s="95">
        <v>2000</v>
      </c>
      <c r="R19" s="95">
        <v>2005</v>
      </c>
      <c r="S19" s="95">
        <v>2010</v>
      </c>
      <c r="T19" s="95">
        <v>2015</v>
      </c>
      <c r="U19" s="106">
        <v>2016</v>
      </c>
      <c r="V19" s="105">
        <v>2020</v>
      </c>
      <c r="W19" s="105">
        <v>2025</v>
      </c>
      <c r="X19" s="105">
        <v>2030</v>
      </c>
      <c r="Y19" s="105">
        <v>2035</v>
      </c>
      <c r="Z19" s="105">
        <v>2040</v>
      </c>
      <c r="AA19" s="105">
        <v>2045</v>
      </c>
      <c r="AB19" s="105">
        <v>2050</v>
      </c>
      <c r="AD19" s="95">
        <v>2000</v>
      </c>
      <c r="AE19" s="95">
        <v>2005</v>
      </c>
      <c r="AF19" s="95">
        <v>2010</v>
      </c>
      <c r="AG19" s="95">
        <v>2015</v>
      </c>
      <c r="AH19" s="106">
        <v>2016</v>
      </c>
      <c r="AI19" s="105">
        <v>2020</v>
      </c>
      <c r="AJ19" s="105">
        <v>2025</v>
      </c>
      <c r="AK19" s="105">
        <v>2030</v>
      </c>
      <c r="AL19" s="105">
        <v>2035</v>
      </c>
      <c r="AM19" s="105">
        <v>2040</v>
      </c>
      <c r="AN19" s="105">
        <v>2045</v>
      </c>
      <c r="AO19" s="105">
        <v>2050</v>
      </c>
    </row>
    <row r="20" spans="2:41" ht="16.5" customHeight="1">
      <c r="B20" s="148" t="s">
        <v>7167</v>
      </c>
      <c r="C20" s="148"/>
      <c r="D20" s="149">
        <v>34.427</v>
      </c>
      <c r="E20" s="149">
        <v>42.915999999999997</v>
      </c>
      <c r="F20" s="149">
        <v>44.636000000000003</v>
      </c>
      <c r="G20" s="149">
        <v>51.036000000000001</v>
      </c>
      <c r="H20" s="149">
        <v>50.963000000000001</v>
      </c>
      <c r="I20" s="150">
        <v>58.79</v>
      </c>
      <c r="J20" s="149">
        <v>58.774000000000001</v>
      </c>
      <c r="K20" s="149">
        <v>51.302</v>
      </c>
      <c r="L20" s="149">
        <v>48.075000000000003</v>
      </c>
      <c r="M20" s="149">
        <v>44.881</v>
      </c>
      <c r="N20" s="149">
        <v>37.555999999999997</v>
      </c>
      <c r="O20" s="151">
        <v>37.909999999999997</v>
      </c>
      <c r="P20" s="120"/>
      <c r="Q20" s="149">
        <v>34.427</v>
      </c>
      <c r="R20" s="149">
        <v>42.915999999999997</v>
      </c>
      <c r="S20" s="149">
        <v>44.636000000000003</v>
      </c>
      <c r="T20" s="149">
        <v>51.036000000000001</v>
      </c>
      <c r="U20" s="152">
        <v>50.963000000000001</v>
      </c>
      <c r="V20" s="149">
        <v>59.427</v>
      </c>
      <c r="W20" s="149">
        <v>60.673000000000002</v>
      </c>
      <c r="X20" s="149">
        <v>54.743000000000002</v>
      </c>
      <c r="Y20" s="149">
        <v>52.103999999999999</v>
      </c>
      <c r="Z20" s="149">
        <v>49.579000000000001</v>
      </c>
      <c r="AA20" s="149">
        <v>42.75</v>
      </c>
      <c r="AB20" s="151">
        <v>43.512</v>
      </c>
      <c r="AC20" s="120"/>
      <c r="AD20" s="149">
        <v>34.427</v>
      </c>
      <c r="AE20" s="149">
        <v>42.915999999999997</v>
      </c>
      <c r="AF20" s="149">
        <v>44.636000000000003</v>
      </c>
      <c r="AG20" s="149">
        <v>51.036000000000001</v>
      </c>
      <c r="AH20" s="152">
        <v>50.963000000000001</v>
      </c>
      <c r="AI20" s="149">
        <v>60.305</v>
      </c>
      <c r="AJ20" s="149">
        <v>66.388000000000005</v>
      </c>
      <c r="AK20" s="149">
        <v>72.070999999999998</v>
      </c>
      <c r="AL20" s="149">
        <v>74.947999999999993</v>
      </c>
      <c r="AM20" s="149">
        <v>80.319000000000003</v>
      </c>
      <c r="AN20" s="149">
        <v>85.6</v>
      </c>
      <c r="AO20" s="151">
        <v>93.1</v>
      </c>
    </row>
    <row r="21" spans="2:41" ht="16.5" customHeight="1">
      <c r="B21" s="153" t="s">
        <v>7168</v>
      </c>
      <c r="C21" s="154"/>
      <c r="D21" s="155">
        <v>3.6379999999999999</v>
      </c>
      <c r="E21" s="155">
        <v>1.2609999999999999</v>
      </c>
      <c r="F21" s="155">
        <v>0.95899999999999996</v>
      </c>
      <c r="G21" s="155">
        <v>0.78500000000000003</v>
      </c>
      <c r="H21" s="156">
        <v>0.76800000000000002</v>
      </c>
      <c r="I21" s="157">
        <v>0.76800000000000002</v>
      </c>
      <c r="J21" s="155">
        <v>0.76800000000000002</v>
      </c>
      <c r="K21" s="155">
        <v>0.76800000000000002</v>
      </c>
      <c r="L21" s="155">
        <v>0.76800000000000002</v>
      </c>
      <c r="M21" s="155">
        <v>0.76800000000000002</v>
      </c>
      <c r="N21" s="155">
        <v>0.76800000000000002</v>
      </c>
      <c r="O21" s="158">
        <v>0.76800000000000002</v>
      </c>
      <c r="P21" s="120"/>
      <c r="Q21" s="155">
        <v>3.6379999999999999</v>
      </c>
      <c r="R21" s="155">
        <v>1.2609999999999999</v>
      </c>
      <c r="S21" s="155">
        <v>0.95899999999999996</v>
      </c>
      <c r="T21" s="155">
        <v>0.78500000000000003</v>
      </c>
      <c r="U21" s="159">
        <v>0.76800000000000002</v>
      </c>
      <c r="V21" s="155">
        <v>0.78500000000000003</v>
      </c>
      <c r="W21" s="155">
        <v>0.78500000000000003</v>
      </c>
      <c r="X21" s="155">
        <v>0.78500000000000003</v>
      </c>
      <c r="Y21" s="155">
        <v>0.78500000000000003</v>
      </c>
      <c r="Z21" s="155">
        <v>0.78500000000000003</v>
      </c>
      <c r="AA21" s="155">
        <v>0.78500000000000003</v>
      </c>
      <c r="AB21" s="158">
        <v>0.78500000000000003</v>
      </c>
      <c r="AC21" s="120"/>
      <c r="AD21" s="155">
        <v>3.6379999999999999</v>
      </c>
      <c r="AE21" s="155">
        <v>1.2609999999999999</v>
      </c>
      <c r="AF21" s="155">
        <v>0.95899999999999996</v>
      </c>
      <c r="AG21" s="155">
        <v>0.78500000000000003</v>
      </c>
      <c r="AH21" s="159">
        <v>0.76800000000000002</v>
      </c>
      <c r="AI21" s="155">
        <v>0.78500000000000003</v>
      </c>
      <c r="AJ21" s="155">
        <v>0.78500000000000003</v>
      </c>
      <c r="AK21" s="155">
        <v>0.78500000000000003</v>
      </c>
      <c r="AL21" s="155">
        <v>0.78500000000000003</v>
      </c>
      <c r="AM21" s="155">
        <v>0.78500000000000003</v>
      </c>
      <c r="AN21" s="155">
        <v>0.78500000000000003</v>
      </c>
      <c r="AO21" s="158">
        <v>0.78500000000000003</v>
      </c>
    </row>
    <row r="22" spans="2:41" ht="16.5" customHeight="1">
      <c r="B22" s="160" t="s">
        <v>7169</v>
      </c>
      <c r="C22" s="161"/>
      <c r="D22" s="162">
        <v>0.67</v>
      </c>
      <c r="E22" s="162">
        <v>0.53400000000000003</v>
      </c>
      <c r="F22" s="162">
        <v>0.69799999999999995</v>
      </c>
      <c r="G22" s="162">
        <v>0.65800000000000003</v>
      </c>
      <c r="H22" s="163">
        <v>0.68899999999999995</v>
      </c>
      <c r="I22" s="164">
        <v>1.4E-2</v>
      </c>
      <c r="J22" s="162">
        <v>1.2E-2</v>
      </c>
      <c r="K22" s="162">
        <v>1.0999999999999999E-2</v>
      </c>
      <c r="L22" s="162">
        <v>8.9999999999999993E-3</v>
      </c>
      <c r="M22" s="162">
        <v>8.0000000000000002E-3</v>
      </c>
      <c r="N22" s="162">
        <v>7.0000000000000001E-3</v>
      </c>
      <c r="O22" s="165">
        <v>6.0000000000000001E-3</v>
      </c>
      <c r="P22" s="120"/>
      <c r="Q22" s="162">
        <v>0.67</v>
      </c>
      <c r="R22" s="162">
        <v>0.53400000000000003</v>
      </c>
      <c r="S22" s="162">
        <v>0.69799999999999995</v>
      </c>
      <c r="T22" s="162">
        <v>0.65800000000000003</v>
      </c>
      <c r="U22" s="166">
        <v>0.68899999999999995</v>
      </c>
      <c r="V22" s="162">
        <v>1.4E-2</v>
      </c>
      <c r="W22" s="162">
        <v>1.2E-2</v>
      </c>
      <c r="X22" s="162">
        <v>1.0999999999999999E-2</v>
      </c>
      <c r="Y22" s="162">
        <v>8.9999999999999993E-3</v>
      </c>
      <c r="Z22" s="162">
        <v>8.0000000000000002E-3</v>
      </c>
      <c r="AA22" s="162">
        <v>7.0000000000000001E-3</v>
      </c>
      <c r="AB22" s="165">
        <v>6.0000000000000001E-3</v>
      </c>
      <c r="AC22" s="120"/>
      <c r="AD22" s="162">
        <v>0.67</v>
      </c>
      <c r="AE22" s="162">
        <v>0.53400000000000003</v>
      </c>
      <c r="AF22" s="162">
        <v>0.69799999999999995</v>
      </c>
      <c r="AG22" s="162">
        <v>0.65800000000000003</v>
      </c>
      <c r="AH22" s="166">
        <v>0.68899999999999995</v>
      </c>
      <c r="AI22" s="162">
        <v>1.4E-2</v>
      </c>
      <c r="AJ22" s="162">
        <v>1.2E-2</v>
      </c>
      <c r="AK22" s="162">
        <v>1.0999999999999999E-2</v>
      </c>
      <c r="AL22" s="162">
        <v>8.9999999999999993E-3</v>
      </c>
      <c r="AM22" s="162">
        <v>8.0000000000000002E-3</v>
      </c>
      <c r="AN22" s="162">
        <v>7.0000000000000001E-3</v>
      </c>
      <c r="AO22" s="165">
        <v>6.0000000000000001E-3</v>
      </c>
    </row>
    <row r="23" spans="2:41" ht="16.5" customHeight="1">
      <c r="B23" s="153" t="s">
        <v>7170</v>
      </c>
      <c r="C23" s="154"/>
      <c r="D23" s="155"/>
      <c r="E23" s="155">
        <v>0.441</v>
      </c>
      <c r="F23" s="155">
        <v>0.48499999999999999</v>
      </c>
      <c r="G23" s="155">
        <v>0.16900000000000001</v>
      </c>
      <c r="H23" s="163">
        <v>0.13800000000000001</v>
      </c>
      <c r="I23" s="157">
        <v>5.0999999999999997E-2</v>
      </c>
      <c r="J23" s="155">
        <v>1.4E-2</v>
      </c>
      <c r="K23" s="155">
        <v>4.0000000000000001E-3</v>
      </c>
      <c r="L23" s="155">
        <v>1E-3</v>
      </c>
      <c r="M23" s="155">
        <v>0</v>
      </c>
      <c r="N23" s="155">
        <v>0</v>
      </c>
      <c r="O23" s="158">
        <v>0</v>
      </c>
      <c r="P23" s="120"/>
      <c r="Q23" s="155"/>
      <c r="R23" s="155">
        <v>0.441</v>
      </c>
      <c r="S23" s="155">
        <v>0.48499999999999999</v>
      </c>
      <c r="T23" s="155">
        <v>0.16900000000000001</v>
      </c>
      <c r="U23" s="166">
        <v>0.13800000000000001</v>
      </c>
      <c r="V23" s="155">
        <v>5.0999999999999997E-2</v>
      </c>
      <c r="W23" s="155">
        <v>1.4E-2</v>
      </c>
      <c r="X23" s="155">
        <v>4.0000000000000001E-3</v>
      </c>
      <c r="Y23" s="155">
        <v>1E-3</v>
      </c>
      <c r="Z23" s="155">
        <v>0</v>
      </c>
      <c r="AA23" s="155">
        <v>0</v>
      </c>
      <c r="AB23" s="158">
        <v>0</v>
      </c>
      <c r="AC23" s="120"/>
      <c r="AD23" s="155"/>
      <c r="AE23" s="155">
        <v>0.441</v>
      </c>
      <c r="AF23" s="155">
        <v>0.48499999999999999</v>
      </c>
      <c r="AG23" s="155">
        <v>0.16900000000000001</v>
      </c>
      <c r="AH23" s="166">
        <v>0.13800000000000001</v>
      </c>
      <c r="AI23" s="155">
        <v>5.0999999999999997E-2</v>
      </c>
      <c r="AJ23" s="155">
        <v>1.4E-2</v>
      </c>
      <c r="AK23" s="155">
        <v>4.0000000000000001E-3</v>
      </c>
      <c r="AL23" s="155">
        <v>1E-3</v>
      </c>
      <c r="AM23" s="155">
        <v>0</v>
      </c>
      <c r="AN23" s="155">
        <v>0</v>
      </c>
      <c r="AO23" s="158">
        <v>0</v>
      </c>
    </row>
    <row r="24" spans="2:41" ht="16.5" customHeight="1">
      <c r="B24" s="160" t="s">
        <v>7171</v>
      </c>
      <c r="C24" s="161"/>
      <c r="D24" s="162">
        <v>28.391999999999999</v>
      </c>
      <c r="E24" s="162">
        <v>38.244999999999997</v>
      </c>
      <c r="F24" s="162">
        <v>38.718000000000004</v>
      </c>
      <c r="G24" s="162">
        <v>42.93</v>
      </c>
      <c r="H24" s="163">
        <v>42.209000000000003</v>
      </c>
      <c r="I24" s="164">
        <v>50.122999999999998</v>
      </c>
      <c r="J24" s="162">
        <v>48.844999999999999</v>
      </c>
      <c r="K24" s="162">
        <v>39.805999999999997</v>
      </c>
      <c r="L24" s="162">
        <v>36.005000000000003</v>
      </c>
      <c r="M24" s="162">
        <v>32.164999999999999</v>
      </c>
      <c r="N24" s="162">
        <v>24.483000000000001</v>
      </c>
      <c r="O24" s="165">
        <v>24.483000000000001</v>
      </c>
      <c r="P24" s="120"/>
      <c r="Q24" s="162">
        <v>28.391999999999999</v>
      </c>
      <c r="R24" s="162">
        <v>38.244999999999997</v>
      </c>
      <c r="S24" s="162">
        <v>38.718000000000004</v>
      </c>
      <c r="T24" s="162">
        <v>42.93</v>
      </c>
      <c r="U24" s="166">
        <v>42.209000000000003</v>
      </c>
      <c r="V24" s="162">
        <v>50.122999999999998</v>
      </c>
      <c r="W24" s="162">
        <v>48.844999999999999</v>
      </c>
      <c r="X24" s="162">
        <v>39.805999999999997</v>
      </c>
      <c r="Y24" s="162">
        <v>36.005000000000003</v>
      </c>
      <c r="Z24" s="162">
        <v>32.164999999999999</v>
      </c>
      <c r="AA24" s="162">
        <v>24.483000000000001</v>
      </c>
      <c r="AB24" s="165">
        <v>24.483000000000001</v>
      </c>
      <c r="AC24" s="120"/>
      <c r="AD24" s="162">
        <v>28.391999999999999</v>
      </c>
      <c r="AE24" s="162">
        <v>38.244999999999997</v>
      </c>
      <c r="AF24" s="162">
        <v>38.718000000000004</v>
      </c>
      <c r="AG24" s="162">
        <v>42.93</v>
      </c>
      <c r="AH24" s="166">
        <v>42.209000000000003</v>
      </c>
      <c r="AI24" s="162">
        <v>50.122999999999998</v>
      </c>
      <c r="AJ24" s="162">
        <v>51.401000000000003</v>
      </c>
      <c r="AK24" s="162">
        <v>53.319000000000003</v>
      </c>
      <c r="AL24" s="162">
        <v>53.319000000000003</v>
      </c>
      <c r="AM24" s="162">
        <v>56.057000000000002</v>
      </c>
      <c r="AN24" s="162">
        <v>58.795999999999999</v>
      </c>
      <c r="AO24" s="165">
        <v>61.534999999999997</v>
      </c>
    </row>
    <row r="25" spans="2:41" ht="16.5" customHeight="1">
      <c r="B25" s="153" t="s">
        <v>7172</v>
      </c>
      <c r="C25" s="154"/>
      <c r="D25" s="155">
        <v>0.34499999999999997</v>
      </c>
      <c r="E25" s="155">
        <v>0.316</v>
      </c>
      <c r="F25" s="155">
        <v>0.317</v>
      </c>
      <c r="G25" s="155">
        <v>0.185</v>
      </c>
      <c r="H25" s="163">
        <v>0.245</v>
      </c>
      <c r="I25" s="157">
        <v>0.25</v>
      </c>
      <c r="J25" s="155">
        <v>0.25800000000000001</v>
      </c>
      <c r="K25" s="155">
        <v>0.26400000000000001</v>
      </c>
      <c r="L25" s="155">
        <v>0.26400000000000001</v>
      </c>
      <c r="M25" s="155">
        <v>0.26400000000000001</v>
      </c>
      <c r="N25" s="155">
        <v>0.26400000000000001</v>
      </c>
      <c r="O25" s="158">
        <v>0.26400000000000001</v>
      </c>
      <c r="P25" s="120"/>
      <c r="Q25" s="155">
        <v>0.34499999999999997</v>
      </c>
      <c r="R25" s="155">
        <v>0.316</v>
      </c>
      <c r="S25" s="155">
        <v>0.317</v>
      </c>
      <c r="T25" s="155">
        <v>0.185</v>
      </c>
      <c r="U25" s="166">
        <v>0.245</v>
      </c>
      <c r="V25" s="155">
        <v>0.254</v>
      </c>
      <c r="W25" s="155">
        <v>0.26900000000000002</v>
      </c>
      <c r="X25" s="155">
        <v>0.28100000000000003</v>
      </c>
      <c r="Y25" s="155">
        <v>0.28599999999999998</v>
      </c>
      <c r="Z25" s="155">
        <v>0.28599999999999998</v>
      </c>
      <c r="AA25" s="155">
        <v>0.28599999999999998</v>
      </c>
      <c r="AB25" s="158">
        <v>0.28299999999999997</v>
      </c>
      <c r="AC25" s="120"/>
      <c r="AD25" s="155">
        <v>0.34499999999999997</v>
      </c>
      <c r="AE25" s="155">
        <v>0.316</v>
      </c>
      <c r="AF25" s="155">
        <v>0.317</v>
      </c>
      <c r="AG25" s="155">
        <v>0.185</v>
      </c>
      <c r="AH25" s="166">
        <v>0.245</v>
      </c>
      <c r="AI25" s="155">
        <v>0.254</v>
      </c>
      <c r="AJ25" s="155">
        <v>0.26900000000000002</v>
      </c>
      <c r="AK25" s="155">
        <v>0.28299999999999997</v>
      </c>
      <c r="AL25" s="155">
        <v>0.28299999999999997</v>
      </c>
      <c r="AM25" s="155">
        <v>0.28100000000000003</v>
      </c>
      <c r="AN25" s="155">
        <v>0.28100000000000003</v>
      </c>
      <c r="AO25" s="158">
        <v>0.28599999999999998</v>
      </c>
    </row>
    <row r="26" spans="2:41" ht="16.5" customHeight="1">
      <c r="B26" s="160" t="s">
        <v>7173</v>
      </c>
      <c r="C26" s="161"/>
      <c r="D26" s="162">
        <v>0.45600000000000002</v>
      </c>
      <c r="E26" s="162">
        <v>0.85499999999999998</v>
      </c>
      <c r="F26" s="162">
        <v>1.825</v>
      </c>
      <c r="G26" s="162">
        <v>4.1859999999999999</v>
      </c>
      <c r="H26" s="163">
        <v>4.4379999999999997</v>
      </c>
      <c r="I26" s="164">
        <v>4.9880000000000004</v>
      </c>
      <c r="J26" s="162">
        <v>6.1849999999999996</v>
      </c>
      <c r="K26" s="162">
        <v>7.6959999999999997</v>
      </c>
      <c r="L26" s="162">
        <v>8.1980000000000004</v>
      </c>
      <c r="M26" s="162">
        <v>8.7750000000000004</v>
      </c>
      <c r="N26" s="162">
        <v>9.077</v>
      </c>
      <c r="O26" s="165">
        <v>9.3610000000000007</v>
      </c>
      <c r="P26" s="120"/>
      <c r="Q26" s="162">
        <v>0.45600000000000002</v>
      </c>
      <c r="R26" s="162">
        <v>0.85499999999999998</v>
      </c>
      <c r="S26" s="162">
        <v>1.825</v>
      </c>
      <c r="T26" s="162">
        <v>4.1859999999999999</v>
      </c>
      <c r="U26" s="166">
        <v>4.4379999999999997</v>
      </c>
      <c r="V26" s="162">
        <v>5.6189999999999998</v>
      </c>
      <c r="W26" s="162">
        <v>8.09</v>
      </c>
      <c r="X26" s="162">
        <v>11.157</v>
      </c>
      <c r="Y26" s="162">
        <v>12.263999999999999</v>
      </c>
      <c r="Z26" s="162">
        <v>13.532999999999999</v>
      </c>
      <c r="AA26" s="162">
        <v>14.353</v>
      </c>
      <c r="AB26" s="165">
        <v>15.073</v>
      </c>
      <c r="AC26" s="120"/>
      <c r="AD26" s="162">
        <v>0.45600000000000002</v>
      </c>
      <c r="AE26" s="162">
        <v>0.85499999999999998</v>
      </c>
      <c r="AF26" s="162">
        <v>1.825</v>
      </c>
      <c r="AG26" s="162">
        <v>4.1859999999999999</v>
      </c>
      <c r="AH26" s="166">
        <v>4.4379999999999997</v>
      </c>
      <c r="AI26" s="162">
        <v>6.5</v>
      </c>
      <c r="AJ26" s="162">
        <v>11.257999999999999</v>
      </c>
      <c r="AK26" s="162">
        <v>14.983000000000001</v>
      </c>
      <c r="AL26" s="162">
        <v>17.815000000000001</v>
      </c>
      <c r="AM26" s="162">
        <v>20.407</v>
      </c>
      <c r="AN26" s="162">
        <v>22.92</v>
      </c>
      <c r="AO26" s="165">
        <v>27.635999999999999</v>
      </c>
    </row>
    <row r="27" spans="2:41" ht="16.5" customHeight="1">
      <c r="B27" s="153" t="s">
        <v>7174</v>
      </c>
      <c r="C27" s="154"/>
      <c r="D27" s="155">
        <v>0.92700000000000005</v>
      </c>
      <c r="E27" s="155">
        <v>1.2649999999999999</v>
      </c>
      <c r="F27" s="155">
        <v>1.635</v>
      </c>
      <c r="G27" s="155">
        <v>2.1230000000000002</v>
      </c>
      <c r="H27" s="167">
        <v>2.476</v>
      </c>
      <c r="I27" s="157">
        <v>2.5960000000000001</v>
      </c>
      <c r="J27" s="155">
        <v>2.6909999999999998</v>
      </c>
      <c r="K27" s="155">
        <v>2.7530000000000001</v>
      </c>
      <c r="L27" s="155">
        <v>2.8290000000000002</v>
      </c>
      <c r="M27" s="155">
        <v>2.9009999999999998</v>
      </c>
      <c r="N27" s="155">
        <v>2.956</v>
      </c>
      <c r="O27" s="158">
        <v>3.0270000000000001</v>
      </c>
      <c r="P27" s="120"/>
      <c r="Q27" s="155">
        <v>0.92700000000000005</v>
      </c>
      <c r="R27" s="155">
        <v>1.2649999999999999</v>
      </c>
      <c r="S27" s="155">
        <v>1.635</v>
      </c>
      <c r="T27" s="155">
        <v>2.1230000000000002</v>
      </c>
      <c r="U27" s="168">
        <v>2.476</v>
      </c>
      <c r="V27" s="155">
        <v>2.581</v>
      </c>
      <c r="W27" s="155">
        <v>2.657</v>
      </c>
      <c r="X27" s="155">
        <v>2.6989999999999998</v>
      </c>
      <c r="Y27" s="155">
        <v>2.754</v>
      </c>
      <c r="Z27" s="155">
        <v>2.8029999999999999</v>
      </c>
      <c r="AA27" s="155">
        <v>2.8359999999999999</v>
      </c>
      <c r="AB27" s="158">
        <v>2.8820000000000001</v>
      </c>
      <c r="AC27" s="120"/>
      <c r="AD27" s="155">
        <v>0.92700000000000005</v>
      </c>
      <c r="AE27" s="155">
        <v>1.2649999999999999</v>
      </c>
      <c r="AF27" s="155">
        <v>1.635</v>
      </c>
      <c r="AG27" s="155">
        <v>2.1230000000000002</v>
      </c>
      <c r="AH27" s="168">
        <v>2.476</v>
      </c>
      <c r="AI27" s="155">
        <v>2.5779999999999998</v>
      </c>
      <c r="AJ27" s="155">
        <v>2.6480000000000001</v>
      </c>
      <c r="AK27" s="155">
        <v>2.6859999999999999</v>
      </c>
      <c r="AL27" s="155">
        <v>2.7360000000000002</v>
      </c>
      <c r="AM27" s="155">
        <v>2.78</v>
      </c>
      <c r="AN27" s="155">
        <v>2.81</v>
      </c>
      <c r="AO27" s="158">
        <v>2.851</v>
      </c>
    </row>
    <row r="28" spans="2:41" ht="16.5" customHeight="1">
      <c r="B28" s="169" t="s">
        <v>7175</v>
      </c>
      <c r="C28" s="170"/>
      <c r="D28" s="171">
        <v>165.708</v>
      </c>
      <c r="E28" s="171">
        <v>175.535</v>
      </c>
      <c r="F28" s="171">
        <v>221.041</v>
      </c>
      <c r="G28" s="171">
        <v>237.02099999999999</v>
      </c>
      <c r="H28" s="171">
        <v>246.51</v>
      </c>
      <c r="I28" s="172">
        <v>265.58999999999997</v>
      </c>
      <c r="J28" s="171">
        <v>277.476</v>
      </c>
      <c r="K28" s="171">
        <v>289.28100000000001</v>
      </c>
      <c r="L28" s="171">
        <v>300.52199999999999</v>
      </c>
      <c r="M28" s="171">
        <v>308.28199999999998</v>
      </c>
      <c r="N28" s="171">
        <v>318.83300000000003</v>
      </c>
      <c r="O28" s="173">
        <v>322.65800000000002</v>
      </c>
      <c r="P28" s="120"/>
      <c r="Q28" s="171">
        <v>165.708</v>
      </c>
      <c r="R28" s="171">
        <v>175.535</v>
      </c>
      <c r="S28" s="171">
        <v>221.041</v>
      </c>
      <c r="T28" s="171">
        <v>237.02099999999999</v>
      </c>
      <c r="U28" s="174">
        <v>246.51</v>
      </c>
      <c r="V28" s="171">
        <v>258.517</v>
      </c>
      <c r="W28" s="171">
        <v>265.33499999999998</v>
      </c>
      <c r="X28" s="171">
        <v>269.54700000000003</v>
      </c>
      <c r="Y28" s="171">
        <v>275.26799999999997</v>
      </c>
      <c r="Z28" s="171">
        <v>278.62299999999999</v>
      </c>
      <c r="AA28" s="171">
        <v>285.25200000000001</v>
      </c>
      <c r="AB28" s="173">
        <v>286.09100000000001</v>
      </c>
      <c r="AC28" s="120"/>
      <c r="AD28" s="171">
        <v>165.708</v>
      </c>
      <c r="AE28" s="171">
        <v>175.535</v>
      </c>
      <c r="AF28" s="171">
        <v>221.041</v>
      </c>
      <c r="AG28" s="171">
        <v>237.02099999999999</v>
      </c>
      <c r="AH28" s="174">
        <v>246.51</v>
      </c>
      <c r="AI28" s="171">
        <v>248.19399999999999</v>
      </c>
      <c r="AJ28" s="171">
        <v>240.53899999999999</v>
      </c>
      <c r="AK28" s="171">
        <v>231.203</v>
      </c>
      <c r="AL28" s="171">
        <v>221.50299999999999</v>
      </c>
      <c r="AM28" s="171">
        <v>209.30500000000001</v>
      </c>
      <c r="AN28" s="171">
        <v>205.614</v>
      </c>
      <c r="AO28" s="173">
        <v>197.57400000000001</v>
      </c>
    </row>
    <row r="29" spans="2:41" ht="16.5" customHeight="1">
      <c r="B29" s="153" t="s">
        <v>7168</v>
      </c>
      <c r="C29" s="154"/>
      <c r="D29" s="155">
        <v>39.137</v>
      </c>
      <c r="E29" s="155">
        <v>46.929000000000002</v>
      </c>
      <c r="F29" s="155">
        <v>72.948999999999998</v>
      </c>
      <c r="G29" s="155">
        <v>81.129000000000005</v>
      </c>
      <c r="H29" s="156">
        <v>81.366</v>
      </c>
      <c r="I29" s="157">
        <v>81.492000000000004</v>
      </c>
      <c r="J29" s="155">
        <v>81.45</v>
      </c>
      <c r="K29" s="155">
        <v>78</v>
      </c>
      <c r="L29" s="155">
        <v>77.150999999999996</v>
      </c>
      <c r="M29" s="155">
        <v>76.116</v>
      </c>
      <c r="N29" s="155">
        <v>75.146000000000001</v>
      </c>
      <c r="O29" s="158">
        <v>74.224999999999994</v>
      </c>
      <c r="P29" s="120"/>
      <c r="Q29" s="155">
        <v>39.137</v>
      </c>
      <c r="R29" s="155">
        <v>46.929000000000002</v>
      </c>
      <c r="S29" s="155">
        <v>72.948999999999998</v>
      </c>
      <c r="T29" s="155">
        <v>81.129000000000005</v>
      </c>
      <c r="U29" s="159">
        <v>81.366</v>
      </c>
      <c r="V29" s="155">
        <v>80.203999999999994</v>
      </c>
      <c r="W29" s="155">
        <v>79.522999999999996</v>
      </c>
      <c r="X29" s="155">
        <v>75.221999999999994</v>
      </c>
      <c r="Y29" s="155">
        <v>74.015000000000001</v>
      </c>
      <c r="Z29" s="155">
        <v>72.623999999999995</v>
      </c>
      <c r="AA29" s="155">
        <v>71.369</v>
      </c>
      <c r="AB29" s="158">
        <v>70.152000000000001</v>
      </c>
      <c r="AC29" s="120"/>
      <c r="AD29" s="155">
        <v>39.137</v>
      </c>
      <c r="AE29" s="155">
        <v>46.929000000000002</v>
      </c>
      <c r="AF29" s="155">
        <v>72.948999999999998</v>
      </c>
      <c r="AG29" s="155">
        <v>81.129000000000005</v>
      </c>
      <c r="AH29" s="159">
        <v>81.366</v>
      </c>
      <c r="AI29" s="155">
        <v>78.572999999999993</v>
      </c>
      <c r="AJ29" s="155">
        <v>66.972999999999999</v>
      </c>
      <c r="AK29" s="155">
        <v>55.433</v>
      </c>
      <c r="AL29" s="155">
        <v>38.167000000000002</v>
      </c>
      <c r="AM29" s="155">
        <v>21.129000000000001</v>
      </c>
      <c r="AN29" s="155">
        <v>20.295999999999999</v>
      </c>
      <c r="AO29" s="158">
        <v>19.795000000000002</v>
      </c>
    </row>
    <row r="30" spans="2:41" ht="16.5" customHeight="1">
      <c r="B30" s="160" t="s">
        <v>7176</v>
      </c>
      <c r="C30" s="161"/>
      <c r="D30" s="162">
        <v>125.71</v>
      </c>
      <c r="E30" s="162">
        <v>117.33499999999999</v>
      </c>
      <c r="F30" s="162">
        <v>121.089</v>
      </c>
      <c r="G30" s="162">
        <v>141.76400000000001</v>
      </c>
      <c r="H30" s="163">
        <v>148.75299999999999</v>
      </c>
      <c r="I30" s="164">
        <v>137.63399999999999</v>
      </c>
      <c r="J30" s="162">
        <v>137.636</v>
      </c>
      <c r="K30" s="162">
        <v>137.63800000000001</v>
      </c>
      <c r="L30" s="162">
        <v>137.63900000000001</v>
      </c>
      <c r="M30" s="162">
        <v>137.63999999999999</v>
      </c>
      <c r="N30" s="162">
        <v>137.642</v>
      </c>
      <c r="O30" s="165">
        <v>137.643</v>
      </c>
      <c r="P30" s="120"/>
      <c r="Q30" s="162">
        <v>125.71</v>
      </c>
      <c r="R30" s="162">
        <v>117.33499999999999</v>
      </c>
      <c r="S30" s="162">
        <v>121.089</v>
      </c>
      <c r="T30" s="162">
        <v>141.76400000000001</v>
      </c>
      <c r="U30" s="166">
        <v>148.75299999999999</v>
      </c>
      <c r="V30" s="162">
        <v>137.63399999999999</v>
      </c>
      <c r="W30" s="162">
        <v>137.636</v>
      </c>
      <c r="X30" s="162">
        <v>137.63800000000001</v>
      </c>
      <c r="Y30" s="162">
        <v>137.63900000000001</v>
      </c>
      <c r="Z30" s="162">
        <v>137.63999999999999</v>
      </c>
      <c r="AA30" s="162">
        <v>137.642</v>
      </c>
      <c r="AB30" s="165">
        <v>137.643</v>
      </c>
      <c r="AC30" s="120"/>
      <c r="AD30" s="162">
        <v>125.71</v>
      </c>
      <c r="AE30" s="162">
        <v>117.33499999999999</v>
      </c>
      <c r="AF30" s="162">
        <v>121.089</v>
      </c>
      <c r="AG30" s="162">
        <v>141.76400000000001</v>
      </c>
      <c r="AH30" s="166">
        <v>148.75299999999999</v>
      </c>
      <c r="AI30" s="162">
        <v>135.542</v>
      </c>
      <c r="AJ30" s="162">
        <v>135.54400000000001</v>
      </c>
      <c r="AK30" s="162">
        <v>138.49199999999999</v>
      </c>
      <c r="AL30" s="162">
        <v>138.494</v>
      </c>
      <c r="AM30" s="162">
        <v>138.495</v>
      </c>
      <c r="AN30" s="162">
        <v>138.49600000000001</v>
      </c>
      <c r="AO30" s="165">
        <v>138.49700000000001</v>
      </c>
    </row>
    <row r="31" spans="2:41" ht="16.5" customHeight="1">
      <c r="B31" s="153" t="s">
        <v>7177</v>
      </c>
      <c r="C31" s="154"/>
      <c r="D31" s="155">
        <v>-16.210999999999999</v>
      </c>
      <c r="E31" s="155">
        <v>-14.84</v>
      </c>
      <c r="F31" s="155">
        <v>-12.287000000000001</v>
      </c>
      <c r="G31" s="155">
        <v>-24.824999999999999</v>
      </c>
      <c r="H31" s="175">
        <v>-23.216999999999999</v>
      </c>
      <c r="I31" s="157">
        <v>5.0629999999999997</v>
      </c>
      <c r="J31" s="155">
        <v>8.843</v>
      </c>
      <c r="K31" s="155">
        <v>14.044</v>
      </c>
      <c r="L31" s="155">
        <v>18.975999999999999</v>
      </c>
      <c r="M31" s="155">
        <v>23.097999999999999</v>
      </c>
      <c r="N31" s="155">
        <v>27.734999999999999</v>
      </c>
      <c r="O31" s="158">
        <v>30.977</v>
      </c>
      <c r="P31" s="120"/>
      <c r="Q31" s="155">
        <v>-16.210999999999999</v>
      </c>
      <c r="R31" s="155">
        <v>-14.84</v>
      </c>
      <c r="S31" s="155">
        <v>-12.287000000000001</v>
      </c>
      <c r="T31" s="155">
        <v>-24.824999999999999</v>
      </c>
      <c r="U31" s="176">
        <v>-23.216999999999999</v>
      </c>
      <c r="V31" s="155">
        <v>0.54600000000000004</v>
      </c>
      <c r="W31" s="155">
        <v>2.1749999999999998</v>
      </c>
      <c r="X31" s="155">
        <v>5.056</v>
      </c>
      <c r="Y31" s="155">
        <v>8.5129999999999999</v>
      </c>
      <c r="Z31" s="155">
        <v>11.121</v>
      </c>
      <c r="AA31" s="155">
        <v>14.260999999999999</v>
      </c>
      <c r="AB31" s="158">
        <v>16.277000000000001</v>
      </c>
      <c r="AC31" s="120"/>
      <c r="AD31" s="155">
        <v>-16.210999999999999</v>
      </c>
      <c r="AE31" s="155">
        <v>-14.84</v>
      </c>
      <c r="AF31" s="155">
        <v>-12.287000000000001</v>
      </c>
      <c r="AG31" s="155">
        <v>-24.824999999999999</v>
      </c>
      <c r="AH31" s="176">
        <v>-23.216999999999999</v>
      </c>
      <c r="AI31" s="155">
        <v>-3.3660000000000001</v>
      </c>
      <c r="AJ31" s="155">
        <v>-3.4510000000000001</v>
      </c>
      <c r="AK31" s="155">
        <v>-3.45</v>
      </c>
      <c r="AL31" s="155">
        <v>-1.871</v>
      </c>
      <c r="AM31" s="155">
        <v>-1.6559999999999999</v>
      </c>
      <c r="AN31" s="155">
        <v>-0.81100000000000005</v>
      </c>
      <c r="AO31" s="158">
        <v>-0.90500000000000003</v>
      </c>
    </row>
    <row r="32" spans="2:41" ht="16.5" customHeight="1">
      <c r="B32" s="160" t="s">
        <v>7170</v>
      </c>
      <c r="C32" s="161"/>
      <c r="D32" s="162">
        <v>17.071000000000002</v>
      </c>
      <c r="E32" s="162">
        <v>26.111000000000001</v>
      </c>
      <c r="F32" s="162">
        <v>39.29</v>
      </c>
      <c r="G32" s="162">
        <v>38.944000000000003</v>
      </c>
      <c r="H32" s="163">
        <v>39.607999999999997</v>
      </c>
      <c r="I32" s="164">
        <v>41.395000000000003</v>
      </c>
      <c r="J32" s="162">
        <v>49.533999999999999</v>
      </c>
      <c r="K32" s="162">
        <v>59.581000000000003</v>
      </c>
      <c r="L32" s="162">
        <v>66.731999999999999</v>
      </c>
      <c r="M32" s="162">
        <v>71.397000000000006</v>
      </c>
      <c r="N32" s="162">
        <v>78.271000000000001</v>
      </c>
      <c r="O32" s="165">
        <v>79.766999999999996</v>
      </c>
      <c r="P32" s="120"/>
      <c r="Q32" s="162">
        <v>17.071000000000002</v>
      </c>
      <c r="R32" s="162">
        <v>26.111000000000001</v>
      </c>
      <c r="S32" s="162">
        <v>39.29</v>
      </c>
      <c r="T32" s="162">
        <v>38.944000000000003</v>
      </c>
      <c r="U32" s="166">
        <v>39.607999999999997</v>
      </c>
      <c r="V32" s="162">
        <v>40.116999999999997</v>
      </c>
      <c r="W32" s="162">
        <v>45.972999999999999</v>
      </c>
      <c r="X32" s="162">
        <v>51.591999999999999</v>
      </c>
      <c r="Y32" s="162">
        <v>55.05</v>
      </c>
      <c r="Z32" s="162">
        <v>57.173000000000002</v>
      </c>
      <c r="AA32" s="162">
        <v>61.902000000000001</v>
      </c>
      <c r="AB32" s="165">
        <v>61.924999999999997</v>
      </c>
      <c r="AC32" s="120"/>
      <c r="AD32" s="162">
        <v>17.071000000000002</v>
      </c>
      <c r="AE32" s="162">
        <v>26.111000000000001</v>
      </c>
      <c r="AF32" s="162">
        <v>39.29</v>
      </c>
      <c r="AG32" s="162">
        <v>38.944000000000003</v>
      </c>
      <c r="AH32" s="166">
        <v>39.607999999999997</v>
      </c>
      <c r="AI32" s="162">
        <v>37.423000000000002</v>
      </c>
      <c r="AJ32" s="162">
        <v>41.435000000000002</v>
      </c>
      <c r="AK32" s="162">
        <v>40.680999999999997</v>
      </c>
      <c r="AL32" s="162">
        <v>46.658999999999999</v>
      </c>
      <c r="AM32" s="162">
        <v>51.277999999999999</v>
      </c>
      <c r="AN32" s="162">
        <v>47.567999999999998</v>
      </c>
      <c r="AO32" s="165">
        <v>40.115000000000002</v>
      </c>
    </row>
    <row r="33" spans="2:41" ht="16.5" customHeight="1">
      <c r="B33" s="153" t="s">
        <v>7178</v>
      </c>
      <c r="C33" s="154"/>
      <c r="D33" s="155"/>
      <c r="E33" s="155"/>
      <c r="F33" s="155"/>
      <c r="G33" s="155"/>
      <c r="H33" s="175"/>
      <c r="I33" s="157"/>
      <c r="J33" s="155"/>
      <c r="K33" s="155"/>
      <c r="L33" s="155"/>
      <c r="M33" s="155"/>
      <c r="N33" s="155"/>
      <c r="O33" s="158"/>
      <c r="P33" s="120"/>
      <c r="Q33" s="155"/>
      <c r="R33" s="155"/>
      <c r="S33" s="155"/>
      <c r="T33" s="155"/>
      <c r="U33" s="176"/>
      <c r="V33" s="155"/>
      <c r="W33" s="155"/>
      <c r="X33" s="155"/>
      <c r="Y33" s="155"/>
      <c r="Z33" s="155"/>
      <c r="AA33" s="155"/>
      <c r="AB33" s="158"/>
      <c r="AC33" s="120"/>
      <c r="AD33" s="155"/>
      <c r="AE33" s="155"/>
      <c r="AF33" s="155"/>
      <c r="AG33" s="155"/>
      <c r="AH33" s="176"/>
      <c r="AI33" s="155"/>
      <c r="AJ33" s="155"/>
      <c r="AK33" s="155"/>
      <c r="AL33" s="155"/>
      <c r="AM33" s="155"/>
      <c r="AN33" s="155"/>
      <c r="AO33" s="158"/>
    </row>
    <row r="34" spans="2:41" ht="16.5" customHeight="1">
      <c r="B34" s="160" t="s">
        <v>17</v>
      </c>
      <c r="C34" s="161"/>
      <c r="D34" s="162"/>
      <c r="E34" s="162"/>
      <c r="F34" s="162"/>
      <c r="G34" s="162"/>
      <c r="H34" s="163"/>
      <c r="I34" s="164"/>
      <c r="J34" s="162"/>
      <c r="K34" s="162"/>
      <c r="L34" s="162"/>
      <c r="M34" s="162"/>
      <c r="N34" s="162"/>
      <c r="O34" s="165"/>
      <c r="P34" s="120"/>
      <c r="Q34" s="162"/>
      <c r="R34" s="162"/>
      <c r="S34" s="162"/>
      <c r="T34" s="162"/>
      <c r="U34" s="166"/>
      <c r="V34" s="162"/>
      <c r="W34" s="162"/>
      <c r="X34" s="162"/>
      <c r="Y34" s="162"/>
      <c r="Z34" s="162"/>
      <c r="AA34" s="162"/>
      <c r="AB34" s="165"/>
      <c r="AC34" s="120"/>
      <c r="AD34" s="162"/>
      <c r="AE34" s="162"/>
      <c r="AF34" s="162"/>
      <c r="AG34" s="162"/>
      <c r="AH34" s="166"/>
      <c r="AI34" s="162"/>
      <c r="AJ34" s="162"/>
      <c r="AK34" s="162"/>
      <c r="AL34" s="162"/>
      <c r="AM34" s="162"/>
      <c r="AN34" s="162"/>
      <c r="AO34" s="165"/>
    </row>
    <row r="35" spans="2:41" ht="16.5" customHeight="1">
      <c r="B35" s="169" t="s">
        <v>7179</v>
      </c>
      <c r="C35" s="170"/>
      <c r="D35" s="171">
        <v>-10.109</v>
      </c>
      <c r="E35" s="171">
        <v>-12.859</v>
      </c>
      <c r="F35" s="171">
        <v>-13.016999999999999</v>
      </c>
      <c r="G35" s="171">
        <v>-13.837</v>
      </c>
      <c r="H35" s="171">
        <v>-15.481</v>
      </c>
      <c r="I35" s="172">
        <v>-16.562999999999999</v>
      </c>
      <c r="J35" s="171">
        <v>-17.817</v>
      </c>
      <c r="K35" s="171">
        <v>-18.88</v>
      </c>
      <c r="L35" s="171">
        <v>-19.777000000000001</v>
      </c>
      <c r="M35" s="171">
        <v>-20.548999999999999</v>
      </c>
      <c r="N35" s="171">
        <v>-21.210999999999999</v>
      </c>
      <c r="O35" s="173">
        <v>-21.766999999999999</v>
      </c>
      <c r="P35" s="120"/>
      <c r="Q35" s="171">
        <v>-10.109</v>
      </c>
      <c r="R35" s="171">
        <v>-12.859</v>
      </c>
      <c r="S35" s="171">
        <v>-13.016999999999999</v>
      </c>
      <c r="T35" s="171">
        <v>-13.837</v>
      </c>
      <c r="U35" s="174">
        <v>-15.481</v>
      </c>
      <c r="V35" s="171">
        <v>-16.545999999999999</v>
      </c>
      <c r="W35" s="171">
        <v>-17.736000000000001</v>
      </c>
      <c r="X35" s="171">
        <v>-18.696000000000002</v>
      </c>
      <c r="Y35" s="171">
        <v>-19.457999999999998</v>
      </c>
      <c r="Z35" s="171">
        <v>-20.065000000000001</v>
      </c>
      <c r="AA35" s="171">
        <v>-20.54</v>
      </c>
      <c r="AB35" s="173">
        <v>-20.895</v>
      </c>
      <c r="AC35" s="120"/>
      <c r="AD35" s="171">
        <v>-10.109</v>
      </c>
      <c r="AE35" s="171">
        <v>-12.859</v>
      </c>
      <c r="AF35" s="171">
        <v>-13.016999999999999</v>
      </c>
      <c r="AG35" s="171">
        <v>-13.837</v>
      </c>
      <c r="AH35" s="174">
        <v>-15.481</v>
      </c>
      <c r="AI35" s="171">
        <v>-16.494</v>
      </c>
      <c r="AJ35" s="171">
        <v>-17.510000000000002</v>
      </c>
      <c r="AK35" s="171">
        <v>-18.202000000000002</v>
      </c>
      <c r="AL35" s="171">
        <v>-18.623999999999999</v>
      </c>
      <c r="AM35" s="171">
        <v>-18.831</v>
      </c>
      <c r="AN35" s="171">
        <v>-18.859000000000002</v>
      </c>
      <c r="AO35" s="173">
        <v>-18.741</v>
      </c>
    </row>
    <row r="36" spans="2:41" ht="16.5" customHeight="1">
      <c r="B36" s="153" t="s">
        <v>7122</v>
      </c>
      <c r="C36" s="154"/>
      <c r="D36" s="155">
        <v>-0.57299999999999995</v>
      </c>
      <c r="E36" s="155">
        <v>-2.4460000000000002</v>
      </c>
      <c r="F36" s="155">
        <v>-4.0119999999999996</v>
      </c>
      <c r="G36" s="155">
        <v>-4.407</v>
      </c>
      <c r="H36" s="156">
        <v>-4.923</v>
      </c>
      <c r="I36" s="157">
        <v>-5.5750000000000002</v>
      </c>
      <c r="J36" s="155">
        <v>-6.3259999999999996</v>
      </c>
      <c r="K36" s="155">
        <v>-6.952</v>
      </c>
      <c r="L36" s="155">
        <v>-7.46</v>
      </c>
      <c r="M36" s="155">
        <v>-7.8739999999999997</v>
      </c>
      <c r="N36" s="155">
        <v>-8.2029999999999994</v>
      </c>
      <c r="O36" s="158">
        <v>-8.4499999999999993</v>
      </c>
      <c r="P36" s="120"/>
      <c r="Q36" s="155">
        <v>-0.57299999999999995</v>
      </c>
      <c r="R36" s="155">
        <v>-2.4460000000000002</v>
      </c>
      <c r="S36" s="155">
        <v>-4.0119999999999996</v>
      </c>
      <c r="T36" s="155">
        <v>-4.407</v>
      </c>
      <c r="U36" s="159">
        <v>-4.923</v>
      </c>
      <c r="V36" s="155">
        <v>-5.5570000000000004</v>
      </c>
      <c r="W36" s="155">
        <v>-6.2460000000000004</v>
      </c>
      <c r="X36" s="155">
        <v>-6.7679999999999998</v>
      </c>
      <c r="Y36" s="155">
        <v>-7.14</v>
      </c>
      <c r="Z36" s="155">
        <v>-7.39</v>
      </c>
      <c r="AA36" s="155">
        <v>-7.532</v>
      </c>
      <c r="AB36" s="158">
        <v>-7.5789999999999997</v>
      </c>
      <c r="AC36" s="120"/>
      <c r="AD36" s="155">
        <v>-0.57299999999999995</v>
      </c>
      <c r="AE36" s="155">
        <v>-2.4460000000000002</v>
      </c>
      <c r="AF36" s="155">
        <v>-4.0119999999999996</v>
      </c>
      <c r="AG36" s="155">
        <v>-4.407</v>
      </c>
      <c r="AH36" s="159">
        <v>-4.923</v>
      </c>
      <c r="AI36" s="155">
        <v>-5.54</v>
      </c>
      <c r="AJ36" s="155">
        <v>-6.1660000000000004</v>
      </c>
      <c r="AK36" s="155">
        <v>-6.5890000000000004</v>
      </c>
      <c r="AL36" s="155">
        <v>-6.8339999999999996</v>
      </c>
      <c r="AM36" s="155">
        <v>-6.9359999999999999</v>
      </c>
      <c r="AN36" s="155">
        <v>-6.9160000000000004</v>
      </c>
      <c r="AO36" s="158">
        <v>-6.7969999999999997</v>
      </c>
    </row>
    <row r="37" spans="2:41" ht="16.5" customHeight="1">
      <c r="B37" s="160" t="s">
        <v>7128</v>
      </c>
      <c r="C37" s="161"/>
      <c r="D37" s="162">
        <v>-9.5359999999999996</v>
      </c>
      <c r="E37" s="162">
        <v>-10.413</v>
      </c>
      <c r="F37" s="162">
        <v>-9.0050000000000008</v>
      </c>
      <c r="G37" s="162">
        <v>-9.43</v>
      </c>
      <c r="H37" s="163">
        <v>-10.557</v>
      </c>
      <c r="I37" s="164">
        <v>-10.988</v>
      </c>
      <c r="J37" s="162">
        <v>-11.49</v>
      </c>
      <c r="K37" s="162">
        <v>-11.929</v>
      </c>
      <c r="L37" s="162">
        <v>-12.317</v>
      </c>
      <c r="M37" s="162">
        <v>-12.673999999999999</v>
      </c>
      <c r="N37" s="162">
        <v>-13.007999999999999</v>
      </c>
      <c r="O37" s="165">
        <v>-13.317</v>
      </c>
      <c r="P37" s="120"/>
      <c r="Q37" s="162">
        <v>-9.5359999999999996</v>
      </c>
      <c r="R37" s="162">
        <v>-10.413</v>
      </c>
      <c r="S37" s="162">
        <v>-9.0050000000000008</v>
      </c>
      <c r="T37" s="162">
        <v>-9.43</v>
      </c>
      <c r="U37" s="166">
        <v>-10.557</v>
      </c>
      <c r="V37" s="162">
        <v>-10.988</v>
      </c>
      <c r="W37" s="162">
        <v>-11.49</v>
      </c>
      <c r="X37" s="162">
        <v>-11.929</v>
      </c>
      <c r="Y37" s="162">
        <v>-12.317</v>
      </c>
      <c r="Z37" s="162">
        <v>-12.673999999999999</v>
      </c>
      <c r="AA37" s="162">
        <v>-13.007999999999999</v>
      </c>
      <c r="AB37" s="165">
        <v>-13.317</v>
      </c>
      <c r="AC37" s="120"/>
      <c r="AD37" s="162">
        <v>-9.5359999999999996</v>
      </c>
      <c r="AE37" s="162">
        <v>-10.413</v>
      </c>
      <c r="AF37" s="162">
        <v>-9.0050000000000008</v>
      </c>
      <c r="AG37" s="162">
        <v>-9.43</v>
      </c>
      <c r="AH37" s="166">
        <v>-10.557</v>
      </c>
      <c r="AI37" s="162">
        <v>-10.954000000000001</v>
      </c>
      <c r="AJ37" s="162">
        <v>-11.343999999999999</v>
      </c>
      <c r="AK37" s="162">
        <v>-11.613</v>
      </c>
      <c r="AL37" s="162">
        <v>-11.789</v>
      </c>
      <c r="AM37" s="162">
        <v>-11.895</v>
      </c>
      <c r="AN37" s="162">
        <v>-11.943</v>
      </c>
      <c r="AO37" s="165">
        <v>-11.943</v>
      </c>
    </row>
    <row r="38" spans="2:41" ht="16.5" customHeight="1">
      <c r="B38" s="169" t="s">
        <v>7180</v>
      </c>
      <c r="C38" s="170"/>
      <c r="D38" s="171">
        <v>-1.9079999999999999</v>
      </c>
      <c r="E38" s="171">
        <v>4.6109999999999998</v>
      </c>
      <c r="F38" s="171">
        <v>-2.9609999999999999</v>
      </c>
      <c r="G38" s="171">
        <v>-1.905</v>
      </c>
      <c r="H38" s="171">
        <v>-4.8000000000000001E-2</v>
      </c>
      <c r="I38" s="172"/>
      <c r="J38" s="171"/>
      <c r="K38" s="171"/>
      <c r="L38" s="171"/>
      <c r="M38" s="171"/>
      <c r="N38" s="171"/>
      <c r="O38" s="173"/>
      <c r="P38" s="120"/>
      <c r="Q38" s="171">
        <v>-1.9079999999999999</v>
      </c>
      <c r="R38" s="171">
        <v>4.6109999999999998</v>
      </c>
      <c r="S38" s="171">
        <v>-2.9609999999999999</v>
      </c>
      <c r="T38" s="171">
        <v>-1.905</v>
      </c>
      <c r="U38" s="174">
        <v>-4.8000000000000001E-2</v>
      </c>
      <c r="V38" s="171"/>
      <c r="W38" s="171"/>
      <c r="X38" s="171"/>
      <c r="Y38" s="171"/>
      <c r="Z38" s="171"/>
      <c r="AA38" s="171"/>
      <c r="AB38" s="173"/>
      <c r="AC38" s="120"/>
      <c r="AD38" s="171">
        <v>-1.9079999999999999</v>
      </c>
      <c r="AE38" s="171">
        <v>4.6109999999999998</v>
      </c>
      <c r="AF38" s="171">
        <v>-2.9609999999999999</v>
      </c>
      <c r="AG38" s="171">
        <v>-1.905</v>
      </c>
      <c r="AH38" s="174">
        <v>-4.8000000000000001E-2</v>
      </c>
      <c r="AI38" s="171"/>
      <c r="AJ38" s="171"/>
      <c r="AK38" s="171"/>
      <c r="AL38" s="171"/>
      <c r="AM38" s="171"/>
      <c r="AN38" s="171"/>
      <c r="AO38" s="173"/>
    </row>
    <row r="39" spans="2:41" ht="16.5" customHeight="1">
      <c r="B39" s="153" t="s">
        <v>7168</v>
      </c>
      <c r="C39" s="154"/>
      <c r="D39" s="155">
        <v>-0.82599999999999996</v>
      </c>
      <c r="E39" s="155">
        <v>1.4670000000000001</v>
      </c>
      <c r="F39" s="155">
        <v>-0.45300000000000001</v>
      </c>
      <c r="G39" s="155">
        <v>-1.077</v>
      </c>
      <c r="H39" s="156">
        <v>-0.66700000000000004</v>
      </c>
      <c r="I39" s="157"/>
      <c r="J39" s="155"/>
      <c r="K39" s="155"/>
      <c r="L39" s="155"/>
      <c r="M39" s="155"/>
      <c r="N39" s="155"/>
      <c r="O39" s="158"/>
      <c r="P39" s="120"/>
      <c r="Q39" s="155">
        <v>-0.82599999999999996</v>
      </c>
      <c r="R39" s="155">
        <v>1.4670000000000001</v>
      </c>
      <c r="S39" s="155">
        <v>-0.45300000000000001</v>
      </c>
      <c r="T39" s="155">
        <v>-1.077</v>
      </c>
      <c r="U39" s="159">
        <v>-0.66700000000000004</v>
      </c>
      <c r="V39" s="155"/>
      <c r="W39" s="155"/>
      <c r="X39" s="155"/>
      <c r="Y39" s="155"/>
      <c r="Z39" s="155"/>
      <c r="AA39" s="155"/>
      <c r="AB39" s="158"/>
      <c r="AC39" s="120"/>
      <c r="AD39" s="155">
        <v>-0.82599999999999996</v>
      </c>
      <c r="AE39" s="155">
        <v>1.4670000000000001</v>
      </c>
      <c r="AF39" s="155">
        <v>-0.45300000000000001</v>
      </c>
      <c r="AG39" s="155">
        <v>-1.077</v>
      </c>
      <c r="AH39" s="159">
        <v>-0.66700000000000004</v>
      </c>
      <c r="AI39" s="155"/>
      <c r="AJ39" s="155"/>
      <c r="AK39" s="155"/>
      <c r="AL39" s="155"/>
      <c r="AM39" s="155"/>
      <c r="AN39" s="155"/>
      <c r="AO39" s="158"/>
    </row>
    <row r="40" spans="2:41" ht="16.5" customHeight="1">
      <c r="B40" s="160" t="s">
        <v>7169</v>
      </c>
      <c r="C40" s="161"/>
      <c r="D40" s="162"/>
      <c r="E40" s="162"/>
      <c r="F40" s="162"/>
      <c r="G40" s="162"/>
      <c r="H40" s="163"/>
      <c r="I40" s="164"/>
      <c r="J40" s="162"/>
      <c r="K40" s="162"/>
      <c r="L40" s="162"/>
      <c r="M40" s="162"/>
      <c r="N40" s="162"/>
      <c r="O40" s="165"/>
      <c r="P40" s="120"/>
      <c r="Q40" s="162"/>
      <c r="R40" s="162"/>
      <c r="S40" s="162"/>
      <c r="T40" s="162"/>
      <c r="U40" s="166"/>
      <c r="V40" s="162"/>
      <c r="W40" s="162"/>
      <c r="X40" s="162"/>
      <c r="Y40" s="162"/>
      <c r="Z40" s="162"/>
      <c r="AA40" s="162"/>
      <c r="AB40" s="165"/>
      <c r="AC40" s="120"/>
      <c r="AD40" s="162"/>
      <c r="AE40" s="162"/>
      <c r="AF40" s="162"/>
      <c r="AG40" s="162"/>
      <c r="AH40" s="166"/>
      <c r="AI40" s="162"/>
      <c r="AJ40" s="162"/>
      <c r="AK40" s="162"/>
      <c r="AL40" s="162"/>
      <c r="AM40" s="162"/>
      <c r="AN40" s="162"/>
      <c r="AO40" s="165"/>
    </row>
    <row r="41" spans="2:41" ht="16.5" customHeight="1">
      <c r="B41" s="153" t="s">
        <v>7170</v>
      </c>
      <c r="C41" s="154"/>
      <c r="D41" s="155">
        <v>-6.0999999999999999E-2</v>
      </c>
      <c r="E41" s="155">
        <v>0.82399999999999995</v>
      </c>
      <c r="F41" s="155">
        <v>-1.139</v>
      </c>
      <c r="G41" s="155">
        <v>0.23400000000000001</v>
      </c>
      <c r="H41" s="163">
        <v>1.5669999999999999</v>
      </c>
      <c r="I41" s="157"/>
      <c r="J41" s="155"/>
      <c r="K41" s="155"/>
      <c r="L41" s="155"/>
      <c r="M41" s="155"/>
      <c r="N41" s="155"/>
      <c r="O41" s="158"/>
      <c r="P41" s="120"/>
      <c r="Q41" s="155">
        <v>-6.0999999999999999E-2</v>
      </c>
      <c r="R41" s="155">
        <v>0.82399999999999995</v>
      </c>
      <c r="S41" s="155">
        <v>-1.139</v>
      </c>
      <c r="T41" s="155">
        <v>0.23400000000000001</v>
      </c>
      <c r="U41" s="166">
        <v>1.5669999999999999</v>
      </c>
      <c r="V41" s="155"/>
      <c r="W41" s="155"/>
      <c r="X41" s="155"/>
      <c r="Y41" s="155"/>
      <c r="Z41" s="155"/>
      <c r="AA41" s="155"/>
      <c r="AB41" s="158"/>
      <c r="AC41" s="120"/>
      <c r="AD41" s="155">
        <v>-6.0999999999999999E-2</v>
      </c>
      <c r="AE41" s="155">
        <v>0.82399999999999995</v>
      </c>
      <c r="AF41" s="155">
        <v>-1.139</v>
      </c>
      <c r="AG41" s="155">
        <v>0.23400000000000001</v>
      </c>
      <c r="AH41" s="166">
        <v>1.5669999999999999</v>
      </c>
      <c r="AI41" s="155"/>
      <c r="AJ41" s="155"/>
      <c r="AK41" s="155"/>
      <c r="AL41" s="155"/>
      <c r="AM41" s="155"/>
      <c r="AN41" s="155"/>
      <c r="AO41" s="158"/>
    </row>
    <row r="42" spans="2:41" ht="16.5" customHeight="1">
      <c r="B42" s="169" t="s">
        <v>7160</v>
      </c>
      <c r="C42" s="170"/>
      <c r="D42" s="171">
        <v>190.24199999999999</v>
      </c>
      <c r="E42" s="171">
        <v>213.96199999999999</v>
      </c>
      <c r="F42" s="171">
        <v>253.9</v>
      </c>
      <c r="G42" s="171">
        <v>276.55399999999997</v>
      </c>
      <c r="H42" s="171">
        <v>285.08800000000002</v>
      </c>
      <c r="I42" s="172">
        <v>304.20600000000002</v>
      </c>
      <c r="J42" s="171">
        <v>314.52300000000002</v>
      </c>
      <c r="K42" s="171">
        <v>317.72000000000003</v>
      </c>
      <c r="L42" s="171">
        <v>324.726</v>
      </c>
      <c r="M42" s="171">
        <v>328.54899999999998</v>
      </c>
      <c r="N42" s="171">
        <v>331.20800000000003</v>
      </c>
      <c r="O42" s="173">
        <v>334.99400000000003</v>
      </c>
      <c r="P42" s="120"/>
      <c r="Q42" s="171">
        <v>190.24199999999999</v>
      </c>
      <c r="R42" s="171">
        <v>213.96199999999999</v>
      </c>
      <c r="S42" s="171">
        <v>253.9</v>
      </c>
      <c r="T42" s="171">
        <v>276.55399999999997</v>
      </c>
      <c r="U42" s="174">
        <v>285.08800000000002</v>
      </c>
      <c r="V42" s="171">
        <v>297.85399999999998</v>
      </c>
      <c r="W42" s="171">
        <v>304.49799999999999</v>
      </c>
      <c r="X42" s="171">
        <v>301.87799999999999</v>
      </c>
      <c r="Y42" s="171">
        <v>304.27100000000002</v>
      </c>
      <c r="Z42" s="171">
        <v>304.66800000000001</v>
      </c>
      <c r="AA42" s="171">
        <v>304.27800000000002</v>
      </c>
      <c r="AB42" s="173">
        <v>305.81200000000001</v>
      </c>
      <c r="AC42" s="120"/>
      <c r="AD42" s="171">
        <v>190.24199999999999</v>
      </c>
      <c r="AE42" s="171">
        <v>213.96199999999999</v>
      </c>
      <c r="AF42" s="171">
        <v>253.9</v>
      </c>
      <c r="AG42" s="171">
        <v>276.55399999999997</v>
      </c>
      <c r="AH42" s="174">
        <v>285.089</v>
      </c>
      <c r="AI42" s="171">
        <v>288.54700000000003</v>
      </c>
      <c r="AJ42" s="171">
        <v>286.02</v>
      </c>
      <c r="AK42" s="171">
        <v>284.99400000000003</v>
      </c>
      <c r="AL42" s="171">
        <v>278.87</v>
      </c>
      <c r="AM42" s="171">
        <v>272.14100000000002</v>
      </c>
      <c r="AN42" s="171">
        <v>272.54599999999999</v>
      </c>
      <c r="AO42" s="173">
        <v>272.66300000000001</v>
      </c>
    </row>
    <row r="43" spans="2:41" ht="16.5" customHeight="1">
      <c r="B43" s="153" t="s">
        <v>7168</v>
      </c>
      <c r="C43" s="154"/>
      <c r="D43" s="155">
        <v>41.948999999999998</v>
      </c>
      <c r="E43" s="155">
        <v>49.656999999999996</v>
      </c>
      <c r="F43" s="155">
        <v>73.453999999999994</v>
      </c>
      <c r="G43" s="155">
        <v>80.837000000000003</v>
      </c>
      <c r="H43" s="156">
        <v>81.465999999999994</v>
      </c>
      <c r="I43" s="157">
        <v>82.26</v>
      </c>
      <c r="J43" s="155">
        <v>82.218000000000004</v>
      </c>
      <c r="K43" s="155">
        <v>78.768000000000001</v>
      </c>
      <c r="L43" s="155">
        <v>77.918999999999997</v>
      </c>
      <c r="M43" s="155">
        <v>76.884</v>
      </c>
      <c r="N43" s="155">
        <v>75.914000000000001</v>
      </c>
      <c r="O43" s="158">
        <v>74.992999999999995</v>
      </c>
      <c r="P43" s="120"/>
      <c r="Q43" s="155">
        <v>41.948999999999998</v>
      </c>
      <c r="R43" s="155">
        <v>49.656999999999996</v>
      </c>
      <c r="S43" s="155">
        <v>73.453999999999994</v>
      </c>
      <c r="T43" s="155">
        <v>80.837000000000003</v>
      </c>
      <c r="U43" s="159">
        <v>81.465999999999994</v>
      </c>
      <c r="V43" s="155">
        <v>80.989000000000004</v>
      </c>
      <c r="W43" s="155">
        <v>80.308000000000007</v>
      </c>
      <c r="X43" s="155">
        <v>76.007000000000005</v>
      </c>
      <c r="Y43" s="155">
        <v>74.8</v>
      </c>
      <c r="Z43" s="155">
        <v>73.409000000000006</v>
      </c>
      <c r="AA43" s="155">
        <v>72.153999999999996</v>
      </c>
      <c r="AB43" s="158">
        <v>70.936999999999998</v>
      </c>
      <c r="AC43" s="120"/>
      <c r="AD43" s="155">
        <v>41.948999999999998</v>
      </c>
      <c r="AE43" s="155">
        <v>49.656999999999996</v>
      </c>
      <c r="AF43" s="155">
        <v>73.453999999999994</v>
      </c>
      <c r="AG43" s="155">
        <v>80.837000000000003</v>
      </c>
      <c r="AH43" s="159">
        <v>81.463999999999999</v>
      </c>
      <c r="AI43" s="155">
        <v>79.358000000000004</v>
      </c>
      <c r="AJ43" s="155">
        <v>67.757999999999996</v>
      </c>
      <c r="AK43" s="155">
        <v>56.218000000000004</v>
      </c>
      <c r="AL43" s="155">
        <v>38.951999999999998</v>
      </c>
      <c r="AM43" s="155">
        <v>21.838999999999999</v>
      </c>
      <c r="AN43" s="155">
        <v>19.388999999999999</v>
      </c>
      <c r="AO43" s="158">
        <v>19.164000000000001</v>
      </c>
    </row>
    <row r="44" spans="2:41" ht="16.5" customHeight="1">
      <c r="B44" s="160" t="s">
        <v>7169</v>
      </c>
      <c r="C44" s="161"/>
      <c r="D44" s="162">
        <v>101.833</v>
      </c>
      <c r="E44" s="162">
        <v>96.599000000000004</v>
      </c>
      <c r="F44" s="162">
        <v>99.370999999999995</v>
      </c>
      <c r="G44" s="162">
        <v>106.35599999999999</v>
      </c>
      <c r="H44" s="163">
        <v>112.41800000000001</v>
      </c>
      <c r="I44" s="164">
        <v>121.639</v>
      </c>
      <c r="J44" s="162">
        <v>123.768</v>
      </c>
      <c r="K44" s="162">
        <v>127.667</v>
      </c>
      <c r="L44" s="162">
        <v>131.46100000000001</v>
      </c>
      <c r="M44" s="162">
        <v>134.68100000000001</v>
      </c>
      <c r="N44" s="162">
        <v>138.62700000000001</v>
      </c>
      <c r="O44" s="165">
        <v>141.30600000000001</v>
      </c>
      <c r="P44" s="120"/>
      <c r="Q44" s="162">
        <v>101.833</v>
      </c>
      <c r="R44" s="162">
        <v>96.599000000000004</v>
      </c>
      <c r="S44" s="162">
        <v>99.370999999999995</v>
      </c>
      <c r="T44" s="162">
        <v>106.35599999999999</v>
      </c>
      <c r="U44" s="166">
        <v>112.41800000000001</v>
      </c>
      <c r="V44" s="162">
        <v>117.244</v>
      </c>
      <c r="W44" s="162">
        <v>117.395</v>
      </c>
      <c r="X44" s="162">
        <v>119.187</v>
      </c>
      <c r="Y44" s="162">
        <v>121.758</v>
      </c>
      <c r="Z44" s="162">
        <v>123.748</v>
      </c>
      <c r="AA44" s="162">
        <v>126.499</v>
      </c>
      <c r="AB44" s="165">
        <v>128.267</v>
      </c>
      <c r="AC44" s="120"/>
      <c r="AD44" s="162">
        <v>101.833</v>
      </c>
      <c r="AE44" s="162">
        <v>96.599000000000004</v>
      </c>
      <c r="AF44" s="162">
        <v>99.370999999999995</v>
      </c>
      <c r="AG44" s="162">
        <v>106.35599999999999</v>
      </c>
      <c r="AH44" s="166">
        <v>112.41800000000001</v>
      </c>
      <c r="AI44" s="162">
        <v>111.303</v>
      </c>
      <c r="AJ44" s="162">
        <v>110.05200000000001</v>
      </c>
      <c r="AK44" s="162">
        <v>114.90300000000001</v>
      </c>
      <c r="AL44" s="162">
        <v>116.732</v>
      </c>
      <c r="AM44" s="162">
        <v>116.907</v>
      </c>
      <c r="AN44" s="162">
        <v>117.997</v>
      </c>
      <c r="AO44" s="165">
        <v>118.30800000000001</v>
      </c>
    </row>
    <row r="45" spans="2:41" ht="16.5" customHeight="1">
      <c r="B45" s="153" t="s">
        <v>7170</v>
      </c>
      <c r="C45" s="154"/>
      <c r="D45" s="155">
        <v>17.010000000000002</v>
      </c>
      <c r="E45" s="155">
        <v>27.376000000000001</v>
      </c>
      <c r="F45" s="155">
        <v>38.636000000000003</v>
      </c>
      <c r="G45" s="155">
        <v>39.347000000000001</v>
      </c>
      <c r="H45" s="163">
        <v>41.447000000000003</v>
      </c>
      <c r="I45" s="157">
        <v>41.445999999999998</v>
      </c>
      <c r="J45" s="155">
        <v>49.548999999999999</v>
      </c>
      <c r="K45" s="155">
        <v>59.585000000000001</v>
      </c>
      <c r="L45" s="155">
        <v>66.733000000000004</v>
      </c>
      <c r="M45" s="155">
        <v>71.397000000000006</v>
      </c>
      <c r="N45" s="155">
        <v>78.272000000000006</v>
      </c>
      <c r="O45" s="158">
        <v>79.766999999999996</v>
      </c>
      <c r="P45" s="120"/>
      <c r="Q45" s="155">
        <v>17.010000000000002</v>
      </c>
      <c r="R45" s="155">
        <v>27.376000000000001</v>
      </c>
      <c r="S45" s="155">
        <v>38.636000000000003</v>
      </c>
      <c r="T45" s="155">
        <v>39.347000000000001</v>
      </c>
      <c r="U45" s="166">
        <v>41.445999999999998</v>
      </c>
      <c r="V45" s="155">
        <v>40.168999999999997</v>
      </c>
      <c r="W45" s="155">
        <v>45.988</v>
      </c>
      <c r="X45" s="155">
        <v>51.597000000000001</v>
      </c>
      <c r="Y45" s="155">
        <v>55.051000000000002</v>
      </c>
      <c r="Z45" s="155">
        <v>57.173999999999999</v>
      </c>
      <c r="AA45" s="155">
        <v>61.902000000000001</v>
      </c>
      <c r="AB45" s="158">
        <v>61.924999999999997</v>
      </c>
      <c r="AC45" s="120"/>
      <c r="AD45" s="155">
        <v>17.010000000000002</v>
      </c>
      <c r="AE45" s="155">
        <v>27.376000000000001</v>
      </c>
      <c r="AF45" s="155">
        <v>38.636000000000003</v>
      </c>
      <c r="AG45" s="155">
        <v>39.347000000000001</v>
      </c>
      <c r="AH45" s="166">
        <v>41.45</v>
      </c>
      <c r="AI45" s="155">
        <v>37.473999999999997</v>
      </c>
      <c r="AJ45" s="155">
        <v>41.448999999999998</v>
      </c>
      <c r="AK45" s="155">
        <v>40.685000000000002</v>
      </c>
      <c r="AL45" s="155">
        <v>46.66</v>
      </c>
      <c r="AM45" s="155">
        <v>51.277999999999999</v>
      </c>
      <c r="AN45" s="155">
        <v>47.567999999999998</v>
      </c>
      <c r="AO45" s="158">
        <v>40.115000000000002</v>
      </c>
    </row>
    <row r="46" spans="2:41" ht="16.5" customHeight="1">
      <c r="B46" s="160" t="s">
        <v>7171</v>
      </c>
      <c r="C46" s="161"/>
      <c r="D46" s="162">
        <v>28.391999999999999</v>
      </c>
      <c r="E46" s="162">
        <v>38.244999999999997</v>
      </c>
      <c r="F46" s="162">
        <v>38.718000000000004</v>
      </c>
      <c r="G46" s="162">
        <v>42.93</v>
      </c>
      <c r="H46" s="163">
        <v>42.209000000000003</v>
      </c>
      <c r="I46" s="164">
        <v>50.122999999999998</v>
      </c>
      <c r="J46" s="162">
        <v>48.844999999999999</v>
      </c>
      <c r="K46" s="162">
        <v>39.805999999999997</v>
      </c>
      <c r="L46" s="162">
        <v>36.005000000000003</v>
      </c>
      <c r="M46" s="162">
        <v>32.164999999999999</v>
      </c>
      <c r="N46" s="162">
        <v>24.483000000000001</v>
      </c>
      <c r="O46" s="165">
        <v>24.483000000000001</v>
      </c>
      <c r="P46" s="120"/>
      <c r="Q46" s="162">
        <v>28.391999999999999</v>
      </c>
      <c r="R46" s="162">
        <v>38.244999999999997</v>
      </c>
      <c r="S46" s="162">
        <v>38.718000000000004</v>
      </c>
      <c r="T46" s="162">
        <v>42.93</v>
      </c>
      <c r="U46" s="166">
        <v>42.209000000000003</v>
      </c>
      <c r="V46" s="162">
        <v>50.122999999999998</v>
      </c>
      <c r="W46" s="162">
        <v>48.844999999999999</v>
      </c>
      <c r="X46" s="162">
        <v>39.805999999999997</v>
      </c>
      <c r="Y46" s="162">
        <v>36.005000000000003</v>
      </c>
      <c r="Z46" s="162">
        <v>32.164999999999999</v>
      </c>
      <c r="AA46" s="162">
        <v>24.483000000000001</v>
      </c>
      <c r="AB46" s="165">
        <v>24.483000000000001</v>
      </c>
      <c r="AC46" s="120"/>
      <c r="AD46" s="162">
        <v>28.391999999999999</v>
      </c>
      <c r="AE46" s="162">
        <v>38.244999999999997</v>
      </c>
      <c r="AF46" s="162">
        <v>38.718000000000004</v>
      </c>
      <c r="AG46" s="162">
        <v>42.93</v>
      </c>
      <c r="AH46" s="166">
        <v>42.209000000000003</v>
      </c>
      <c r="AI46" s="162">
        <v>50.122999999999998</v>
      </c>
      <c r="AJ46" s="162">
        <v>51.401000000000003</v>
      </c>
      <c r="AK46" s="162">
        <v>53.319000000000003</v>
      </c>
      <c r="AL46" s="162">
        <v>53.319000000000003</v>
      </c>
      <c r="AM46" s="162">
        <v>56.057000000000002</v>
      </c>
      <c r="AN46" s="162">
        <v>58.795999999999999</v>
      </c>
      <c r="AO46" s="165">
        <v>61.534999999999997</v>
      </c>
    </row>
    <row r="47" spans="2:41" ht="16.5" customHeight="1">
      <c r="B47" s="153" t="s">
        <v>7172</v>
      </c>
      <c r="C47" s="154"/>
      <c r="D47" s="155">
        <v>0.34499999999999997</v>
      </c>
      <c r="E47" s="155">
        <v>0.316</v>
      </c>
      <c r="F47" s="155">
        <v>0.317</v>
      </c>
      <c r="G47" s="155">
        <v>0.185</v>
      </c>
      <c r="H47" s="163">
        <v>0.245</v>
      </c>
      <c r="I47" s="157">
        <v>0.25</v>
      </c>
      <c r="J47" s="155">
        <v>0.25800000000000001</v>
      </c>
      <c r="K47" s="155">
        <v>0.26400000000000001</v>
      </c>
      <c r="L47" s="155">
        <v>0.26400000000000001</v>
      </c>
      <c r="M47" s="155">
        <v>0.26400000000000001</v>
      </c>
      <c r="N47" s="155">
        <v>0.26400000000000001</v>
      </c>
      <c r="O47" s="158">
        <v>0.26400000000000001</v>
      </c>
      <c r="P47" s="120"/>
      <c r="Q47" s="155">
        <v>0.34499999999999997</v>
      </c>
      <c r="R47" s="155">
        <v>0.316</v>
      </c>
      <c r="S47" s="155">
        <v>0.317</v>
      </c>
      <c r="T47" s="155">
        <v>0.185</v>
      </c>
      <c r="U47" s="166">
        <v>0.245</v>
      </c>
      <c r="V47" s="155">
        <v>0.254</v>
      </c>
      <c r="W47" s="155">
        <v>0.26900000000000002</v>
      </c>
      <c r="X47" s="155">
        <v>0.28100000000000003</v>
      </c>
      <c r="Y47" s="155">
        <v>0.28599999999999998</v>
      </c>
      <c r="Z47" s="155">
        <v>0.28599999999999998</v>
      </c>
      <c r="AA47" s="155">
        <v>0.28599999999999998</v>
      </c>
      <c r="AB47" s="158">
        <v>0.28299999999999997</v>
      </c>
      <c r="AC47" s="120"/>
      <c r="AD47" s="155">
        <v>0.34499999999999997</v>
      </c>
      <c r="AE47" s="155">
        <v>0.316</v>
      </c>
      <c r="AF47" s="155">
        <v>0.317</v>
      </c>
      <c r="AG47" s="155">
        <v>0.185</v>
      </c>
      <c r="AH47" s="166">
        <v>0.245</v>
      </c>
      <c r="AI47" s="155">
        <v>0.254</v>
      </c>
      <c r="AJ47" s="155">
        <v>0.26900000000000002</v>
      </c>
      <c r="AK47" s="155">
        <v>0.28299999999999997</v>
      </c>
      <c r="AL47" s="155">
        <v>0.28299999999999997</v>
      </c>
      <c r="AM47" s="155">
        <v>0.28100000000000003</v>
      </c>
      <c r="AN47" s="155">
        <v>0.28100000000000003</v>
      </c>
      <c r="AO47" s="158">
        <v>0.28599999999999998</v>
      </c>
    </row>
    <row r="48" spans="2:41" ht="16.5" customHeight="1">
      <c r="B48" s="160" t="s">
        <v>7173</v>
      </c>
      <c r="C48" s="161"/>
      <c r="D48" s="162">
        <v>0.45600000000000002</v>
      </c>
      <c r="E48" s="162">
        <v>0.85499999999999998</v>
      </c>
      <c r="F48" s="162">
        <v>1.825</v>
      </c>
      <c r="G48" s="162">
        <v>4.1859999999999999</v>
      </c>
      <c r="H48" s="163">
        <v>4.4379999999999997</v>
      </c>
      <c r="I48" s="164">
        <v>4.9880000000000004</v>
      </c>
      <c r="J48" s="162">
        <v>6.1849999999999996</v>
      </c>
      <c r="K48" s="162">
        <v>7.6959999999999997</v>
      </c>
      <c r="L48" s="162">
        <v>8.1980000000000004</v>
      </c>
      <c r="M48" s="162">
        <v>8.7750000000000004</v>
      </c>
      <c r="N48" s="162">
        <v>9.077</v>
      </c>
      <c r="O48" s="165">
        <v>9.3610000000000007</v>
      </c>
      <c r="P48" s="120"/>
      <c r="Q48" s="162">
        <v>0.45600000000000002</v>
      </c>
      <c r="R48" s="162">
        <v>0.85499999999999998</v>
      </c>
      <c r="S48" s="162">
        <v>1.825</v>
      </c>
      <c r="T48" s="162">
        <v>4.1859999999999999</v>
      </c>
      <c r="U48" s="166">
        <v>4.4379999999999997</v>
      </c>
      <c r="V48" s="162">
        <v>5.6189999999999998</v>
      </c>
      <c r="W48" s="162">
        <v>8.09</v>
      </c>
      <c r="X48" s="162">
        <v>11.157</v>
      </c>
      <c r="Y48" s="162">
        <v>12.263999999999999</v>
      </c>
      <c r="Z48" s="162">
        <v>13.532999999999999</v>
      </c>
      <c r="AA48" s="162">
        <v>14.353</v>
      </c>
      <c r="AB48" s="165">
        <v>15.073</v>
      </c>
      <c r="AC48" s="120"/>
      <c r="AD48" s="162">
        <v>0.45600000000000002</v>
      </c>
      <c r="AE48" s="162">
        <v>0.85499999999999998</v>
      </c>
      <c r="AF48" s="162">
        <v>1.825</v>
      </c>
      <c r="AG48" s="162">
        <v>4.1859999999999999</v>
      </c>
      <c r="AH48" s="166">
        <v>4.4379999999999997</v>
      </c>
      <c r="AI48" s="162">
        <v>6.5</v>
      </c>
      <c r="AJ48" s="162">
        <v>11.257999999999999</v>
      </c>
      <c r="AK48" s="162">
        <v>14.983000000000001</v>
      </c>
      <c r="AL48" s="162">
        <v>17.815000000000001</v>
      </c>
      <c r="AM48" s="162">
        <v>20.407</v>
      </c>
      <c r="AN48" s="162">
        <v>22.92</v>
      </c>
      <c r="AO48" s="165">
        <v>27.635999999999999</v>
      </c>
    </row>
    <row r="49" spans="2:41" ht="16.5" customHeight="1">
      <c r="B49" s="177" t="s">
        <v>7174</v>
      </c>
      <c r="C49" s="178"/>
      <c r="D49" s="179">
        <v>0.92700000000000005</v>
      </c>
      <c r="E49" s="179">
        <v>1.2649999999999999</v>
      </c>
      <c r="F49" s="179">
        <v>1.635</v>
      </c>
      <c r="G49" s="179">
        <v>2.1230000000000002</v>
      </c>
      <c r="H49" s="180">
        <v>2.476</v>
      </c>
      <c r="I49" s="181">
        <v>2.5960000000000001</v>
      </c>
      <c r="J49" s="179">
        <v>2.6909999999999998</v>
      </c>
      <c r="K49" s="179">
        <v>2.7530000000000001</v>
      </c>
      <c r="L49" s="179">
        <v>2.8290000000000002</v>
      </c>
      <c r="M49" s="179">
        <v>2.9009999999999998</v>
      </c>
      <c r="N49" s="179">
        <v>2.956</v>
      </c>
      <c r="O49" s="182">
        <v>3.0270000000000001</v>
      </c>
      <c r="P49" s="120"/>
      <c r="Q49" s="179">
        <v>0.92700000000000005</v>
      </c>
      <c r="R49" s="179">
        <v>1.2649999999999999</v>
      </c>
      <c r="S49" s="179">
        <v>1.635</v>
      </c>
      <c r="T49" s="179">
        <v>2.1230000000000002</v>
      </c>
      <c r="U49" s="183">
        <v>2.476</v>
      </c>
      <c r="V49" s="179">
        <v>2.581</v>
      </c>
      <c r="W49" s="179">
        <v>2.657</v>
      </c>
      <c r="X49" s="179">
        <v>2.6989999999999998</v>
      </c>
      <c r="Y49" s="179">
        <v>2.754</v>
      </c>
      <c r="Z49" s="179">
        <v>2.8029999999999999</v>
      </c>
      <c r="AA49" s="179">
        <v>2.8359999999999999</v>
      </c>
      <c r="AB49" s="182">
        <v>2.8820000000000001</v>
      </c>
      <c r="AC49" s="120"/>
      <c r="AD49" s="179">
        <v>0.92700000000000005</v>
      </c>
      <c r="AE49" s="179">
        <v>1.2649999999999999</v>
      </c>
      <c r="AF49" s="179">
        <v>1.635</v>
      </c>
      <c r="AG49" s="179">
        <v>2.1230000000000002</v>
      </c>
      <c r="AH49" s="183">
        <v>2.476</v>
      </c>
      <c r="AI49" s="179">
        <v>2.5779999999999998</v>
      </c>
      <c r="AJ49" s="179">
        <v>2.6480000000000001</v>
      </c>
      <c r="AK49" s="179">
        <v>2.6859999999999999</v>
      </c>
      <c r="AL49" s="179">
        <v>2.7360000000000002</v>
      </c>
      <c r="AM49" s="179">
        <v>2.78</v>
      </c>
      <c r="AN49" s="179">
        <v>2.81</v>
      </c>
      <c r="AO49" s="182">
        <v>2.851</v>
      </c>
    </row>
    <row r="50" spans="2:41" ht="16.5" customHeight="1">
      <c r="B50" s="184"/>
      <c r="C50" s="184"/>
      <c r="D50" s="184"/>
      <c r="E50" s="184"/>
      <c r="F50" s="184"/>
      <c r="G50" s="184"/>
      <c r="H50" s="184"/>
      <c r="I50" s="185"/>
      <c r="J50" s="184"/>
      <c r="K50" s="184"/>
      <c r="L50" s="184"/>
      <c r="M50" s="184"/>
      <c r="N50" s="184"/>
      <c r="O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D50" s="184"/>
      <c r="AE50" s="184"/>
      <c r="AF50" s="184"/>
      <c r="AG50" s="184"/>
      <c r="AH50" s="184"/>
      <c r="AI50" s="184"/>
      <c r="AJ50" s="184"/>
      <c r="AK50" s="184"/>
      <c r="AL50" s="184"/>
      <c r="AM50" s="184"/>
      <c r="AN50" s="184"/>
      <c r="AO50" s="184"/>
    </row>
    <row r="51" spans="2:41" ht="16.5" customHeight="1">
      <c r="B51" s="103" t="s">
        <v>7181</v>
      </c>
      <c r="D51" s="86"/>
      <c r="E51" s="101"/>
      <c r="F51" s="101"/>
      <c r="G51" s="101"/>
      <c r="H51" s="104" t="s">
        <v>7149</v>
      </c>
      <c r="I51" s="102"/>
      <c r="J51" s="101"/>
      <c r="K51" s="101"/>
      <c r="L51" s="101"/>
      <c r="M51" s="101"/>
      <c r="N51" s="101"/>
      <c r="O51" s="91"/>
      <c r="Q51" s="86"/>
      <c r="R51" s="101"/>
      <c r="S51" s="101"/>
      <c r="T51" s="101"/>
      <c r="U51" s="104" t="s">
        <v>7152</v>
      </c>
      <c r="V51" s="101"/>
      <c r="W51" s="101"/>
      <c r="X51" s="101"/>
      <c r="Y51" s="101"/>
      <c r="Z51" s="101"/>
      <c r="AA51" s="101"/>
      <c r="AB51" s="91"/>
      <c r="AD51" s="86"/>
      <c r="AE51" s="101"/>
      <c r="AF51" s="101"/>
      <c r="AG51" s="101"/>
      <c r="AH51" s="104" t="s">
        <v>7153</v>
      </c>
      <c r="AI51" s="101"/>
      <c r="AJ51" s="101"/>
      <c r="AK51" s="101"/>
      <c r="AL51" s="101"/>
      <c r="AM51" s="101"/>
      <c r="AN51" s="101"/>
      <c r="AO51" s="91"/>
    </row>
    <row r="52" spans="2:41" ht="16.5" customHeight="1">
      <c r="D52" s="95">
        <v>2000</v>
      </c>
      <c r="E52" s="95">
        <v>2005</v>
      </c>
      <c r="F52" s="95">
        <v>2010</v>
      </c>
      <c r="G52" s="95">
        <v>2015</v>
      </c>
      <c r="H52" s="106">
        <v>2016</v>
      </c>
      <c r="I52" s="107">
        <v>2020</v>
      </c>
      <c r="J52" s="105">
        <v>2025</v>
      </c>
      <c r="K52" s="105">
        <v>2030</v>
      </c>
      <c r="L52" s="105">
        <v>2035</v>
      </c>
      <c r="M52" s="105">
        <v>2040</v>
      </c>
      <c r="N52" s="105">
        <v>2045</v>
      </c>
      <c r="O52" s="105">
        <v>2050</v>
      </c>
      <c r="Q52" s="95">
        <v>2000</v>
      </c>
      <c r="R52" s="95">
        <v>2005</v>
      </c>
      <c r="S52" s="95">
        <v>2010</v>
      </c>
      <c r="T52" s="95">
        <v>2015</v>
      </c>
      <c r="U52" s="106">
        <v>2016</v>
      </c>
      <c r="V52" s="105">
        <v>2020</v>
      </c>
      <c r="W52" s="105">
        <v>2025</v>
      </c>
      <c r="X52" s="105">
        <v>2030</v>
      </c>
      <c r="Y52" s="105">
        <v>2035</v>
      </c>
      <c r="Z52" s="105">
        <v>2040</v>
      </c>
      <c r="AA52" s="105">
        <v>2045</v>
      </c>
      <c r="AB52" s="105">
        <v>2050</v>
      </c>
      <c r="AD52" s="95">
        <v>2000</v>
      </c>
      <c r="AE52" s="95">
        <v>2005</v>
      </c>
      <c r="AF52" s="95">
        <v>2010</v>
      </c>
      <c r="AG52" s="95">
        <v>2015</v>
      </c>
      <c r="AH52" s="106">
        <v>2016</v>
      </c>
      <c r="AI52" s="105">
        <v>2020</v>
      </c>
      <c r="AJ52" s="105">
        <v>2025</v>
      </c>
      <c r="AK52" s="105">
        <v>2030</v>
      </c>
      <c r="AL52" s="105">
        <v>2035</v>
      </c>
      <c r="AM52" s="105">
        <v>2040</v>
      </c>
      <c r="AN52" s="105">
        <v>2045</v>
      </c>
      <c r="AO52" s="105">
        <v>2050</v>
      </c>
    </row>
    <row r="53" spans="2:41" ht="16.5" customHeight="1">
      <c r="B53" s="186" t="s">
        <v>7182</v>
      </c>
      <c r="C53" s="187"/>
      <c r="D53" s="188">
        <v>-41.564</v>
      </c>
      <c r="E53" s="188">
        <v>-55.561999999999998</v>
      </c>
      <c r="F53" s="188">
        <v>-68.546000000000006</v>
      </c>
      <c r="G53" s="188">
        <v>-73.165999999999997</v>
      </c>
      <c r="H53" s="188">
        <v>-73.930999999999997</v>
      </c>
      <c r="I53" s="189">
        <v>-77.831000000000003</v>
      </c>
      <c r="J53" s="188">
        <v>-76.754999999999995</v>
      </c>
      <c r="K53" s="188">
        <v>-72.423000000000002</v>
      </c>
      <c r="L53" s="188">
        <v>-71.956999999999994</v>
      </c>
      <c r="M53" s="188">
        <v>-70.613</v>
      </c>
      <c r="N53" s="188">
        <v>-67.765000000000001</v>
      </c>
      <c r="O53" s="190">
        <v>-67.769000000000005</v>
      </c>
      <c r="P53" s="120"/>
      <c r="Q53" s="188">
        <v>-41.564</v>
      </c>
      <c r="R53" s="188">
        <v>-55.561999999999998</v>
      </c>
      <c r="S53" s="188">
        <v>-68.546000000000006</v>
      </c>
      <c r="T53" s="188">
        <v>-73.165999999999997</v>
      </c>
      <c r="U53" s="191">
        <v>-73.930999999999997</v>
      </c>
      <c r="V53" s="188">
        <v>-77.426000000000002</v>
      </c>
      <c r="W53" s="188">
        <v>-75.575999999999993</v>
      </c>
      <c r="X53" s="188">
        <v>-69.73</v>
      </c>
      <c r="Y53" s="188">
        <v>-68.024000000000001</v>
      </c>
      <c r="Z53" s="188">
        <v>-65.757000000000005</v>
      </c>
      <c r="AA53" s="188">
        <v>-62.104999999999997</v>
      </c>
      <c r="AB53" s="190">
        <v>-61.546999999999997</v>
      </c>
      <c r="AC53" s="120"/>
      <c r="AD53" s="188">
        <v>-41.564</v>
      </c>
      <c r="AE53" s="188">
        <v>-55.561999999999998</v>
      </c>
      <c r="AF53" s="188">
        <v>-68.546000000000006</v>
      </c>
      <c r="AG53" s="188">
        <v>-73.165999999999997</v>
      </c>
      <c r="AH53" s="191">
        <v>-73.932000000000002</v>
      </c>
      <c r="AI53" s="188">
        <v>-75.873000000000005</v>
      </c>
      <c r="AJ53" s="188">
        <v>-69.808000000000007</v>
      </c>
      <c r="AK53" s="188">
        <v>-64.171999999999997</v>
      </c>
      <c r="AL53" s="188">
        <v>-56.167000000000002</v>
      </c>
      <c r="AM53" s="188">
        <v>-50.085999999999999</v>
      </c>
      <c r="AN53" s="188">
        <v>-50.325000000000003</v>
      </c>
      <c r="AO53" s="190">
        <v>-50.966999999999999</v>
      </c>
    </row>
    <row r="54" spans="2:41" ht="16.5" customHeight="1">
      <c r="B54" s="192" t="s">
        <v>7183</v>
      </c>
      <c r="C54" s="193"/>
      <c r="D54" s="194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7"/>
      <c r="P54" s="120"/>
      <c r="Q54" s="194"/>
      <c r="R54" s="194"/>
      <c r="S54" s="194"/>
      <c r="T54" s="194"/>
      <c r="U54" s="198"/>
      <c r="V54" s="194"/>
      <c r="W54" s="194"/>
      <c r="X54" s="194"/>
      <c r="Y54" s="194"/>
      <c r="Z54" s="194"/>
      <c r="AA54" s="194"/>
      <c r="AB54" s="197"/>
      <c r="AC54" s="120"/>
      <c r="AD54" s="194"/>
      <c r="AE54" s="194"/>
      <c r="AF54" s="194"/>
      <c r="AG54" s="194"/>
      <c r="AH54" s="198"/>
      <c r="AI54" s="194"/>
      <c r="AJ54" s="194"/>
      <c r="AK54" s="194"/>
      <c r="AL54" s="194"/>
      <c r="AM54" s="194"/>
      <c r="AN54" s="194"/>
      <c r="AO54" s="197"/>
    </row>
    <row r="55" spans="2:41" ht="16.5" customHeight="1">
      <c r="B55" s="199" t="s">
        <v>7168</v>
      </c>
      <c r="C55" s="200"/>
      <c r="D55" s="201">
        <v>-27.059000000000001</v>
      </c>
      <c r="E55" s="201">
        <v>-36.332000000000001</v>
      </c>
      <c r="F55" s="201">
        <v>-52.432000000000002</v>
      </c>
      <c r="G55" s="201">
        <v>-56.363</v>
      </c>
      <c r="H55" s="202">
        <v>-56.220999999999997</v>
      </c>
      <c r="I55" s="203">
        <v>-57.646000000000001</v>
      </c>
      <c r="J55" s="201">
        <v>-58.012</v>
      </c>
      <c r="K55" s="201">
        <v>-54.978000000000002</v>
      </c>
      <c r="L55" s="201">
        <v>-54.162999999999997</v>
      </c>
      <c r="M55" s="201">
        <v>-53.323</v>
      </c>
      <c r="N55" s="201">
        <v>-52.531999999999996</v>
      </c>
      <c r="O55" s="204">
        <v>-51.67</v>
      </c>
      <c r="P55" s="120"/>
      <c r="Q55" s="201">
        <v>-27.059000000000001</v>
      </c>
      <c r="R55" s="201">
        <v>-36.332000000000001</v>
      </c>
      <c r="S55" s="201">
        <v>-52.432000000000002</v>
      </c>
      <c r="T55" s="201">
        <v>-56.363</v>
      </c>
      <c r="U55" s="205">
        <v>-56.220999999999997</v>
      </c>
      <c r="V55" s="201">
        <v>-57.597000000000001</v>
      </c>
      <c r="W55" s="201">
        <v>-57.603999999999999</v>
      </c>
      <c r="X55" s="201">
        <v>-54.421999999999997</v>
      </c>
      <c r="Y55" s="201">
        <v>-53.54</v>
      </c>
      <c r="Z55" s="201">
        <v>-52.465000000000003</v>
      </c>
      <c r="AA55" s="201">
        <v>-51.499000000000002</v>
      </c>
      <c r="AB55" s="204">
        <v>-50.454000000000001</v>
      </c>
      <c r="AC55" s="120"/>
      <c r="AD55" s="201">
        <v>-27.059000000000001</v>
      </c>
      <c r="AE55" s="201">
        <v>-36.332000000000001</v>
      </c>
      <c r="AF55" s="201">
        <v>-52.432000000000002</v>
      </c>
      <c r="AG55" s="201">
        <v>-56.363</v>
      </c>
      <c r="AH55" s="205">
        <v>-56.219000000000001</v>
      </c>
      <c r="AI55" s="201">
        <v>-56.473999999999997</v>
      </c>
      <c r="AJ55" s="201">
        <v>-45.762999999999998</v>
      </c>
      <c r="AK55" s="201">
        <v>-35.378</v>
      </c>
      <c r="AL55" s="201">
        <v>-18.573</v>
      </c>
      <c r="AM55" s="201">
        <v>-1.994</v>
      </c>
      <c r="AN55" s="201"/>
      <c r="AO55" s="204"/>
    </row>
    <row r="56" spans="2:41" ht="16.5" customHeight="1">
      <c r="B56" s="206" t="s">
        <v>7169</v>
      </c>
      <c r="C56" s="161"/>
      <c r="D56" s="162">
        <v>-8.0440000000000005</v>
      </c>
      <c r="E56" s="162">
        <v>-7.1589999999999998</v>
      </c>
      <c r="F56" s="162">
        <v>-5.077</v>
      </c>
      <c r="G56" s="162">
        <v>-4.2389999999999999</v>
      </c>
      <c r="H56" s="207">
        <v>-4.7869999999999999</v>
      </c>
      <c r="I56" s="164">
        <v>-4.4370000000000003</v>
      </c>
      <c r="J56" s="162">
        <v>-0.34699999999999998</v>
      </c>
      <c r="K56" s="162">
        <v>-0.33300000000000002</v>
      </c>
      <c r="L56" s="162">
        <v>-0.32600000000000001</v>
      </c>
      <c r="M56" s="162">
        <v>-0.32</v>
      </c>
      <c r="N56" s="162">
        <v>-0.317</v>
      </c>
      <c r="O56" s="208">
        <v>-0.314</v>
      </c>
      <c r="P56" s="120"/>
      <c r="Q56" s="162">
        <v>-8.0440000000000005</v>
      </c>
      <c r="R56" s="162">
        <v>-7.1589999999999998</v>
      </c>
      <c r="S56" s="162">
        <v>-5.077</v>
      </c>
      <c r="T56" s="162">
        <v>-4.2389999999999999</v>
      </c>
      <c r="U56" s="209">
        <v>-4.7869999999999999</v>
      </c>
      <c r="V56" s="162">
        <v>-4.415</v>
      </c>
      <c r="W56" s="162">
        <v>-0.32500000000000001</v>
      </c>
      <c r="X56" s="162">
        <v>-0.312</v>
      </c>
      <c r="Y56" s="162">
        <v>-0.30499999999999999</v>
      </c>
      <c r="Z56" s="162">
        <v>-0.30099999999999999</v>
      </c>
      <c r="AA56" s="162">
        <v>-0.29799999999999999</v>
      </c>
      <c r="AB56" s="208">
        <v>-0.29599999999999999</v>
      </c>
      <c r="AC56" s="120"/>
      <c r="AD56" s="162">
        <v>-8.0440000000000005</v>
      </c>
      <c r="AE56" s="162">
        <v>-7.1589999999999998</v>
      </c>
      <c r="AF56" s="162">
        <v>-5.077</v>
      </c>
      <c r="AG56" s="162">
        <v>-4.2389999999999999</v>
      </c>
      <c r="AH56" s="209">
        <v>-4.7869999999999999</v>
      </c>
      <c r="AI56" s="162">
        <v>-3.5409999999999999</v>
      </c>
      <c r="AJ56" s="162">
        <v>-0.191</v>
      </c>
      <c r="AK56" s="162">
        <v>-0.108</v>
      </c>
      <c r="AL56" s="162">
        <v>-5.8999999999999997E-2</v>
      </c>
      <c r="AM56" s="162">
        <v>-1.2E-2</v>
      </c>
      <c r="AN56" s="162">
        <v>-8.9999999999999993E-3</v>
      </c>
      <c r="AO56" s="208">
        <v>-7.0000000000000001E-3</v>
      </c>
    </row>
    <row r="57" spans="2:41" ht="16.5" customHeight="1">
      <c r="B57" s="199" t="s">
        <v>7170</v>
      </c>
      <c r="C57" s="200"/>
      <c r="D57" s="201">
        <v>-5.7569999999999997</v>
      </c>
      <c r="E57" s="201">
        <v>-11.076000000000001</v>
      </c>
      <c r="F57" s="201">
        <v>-18.006</v>
      </c>
      <c r="G57" s="201">
        <v>-19.172000000000001</v>
      </c>
      <c r="H57" s="202">
        <v>-20.681999999999999</v>
      </c>
      <c r="I57" s="203">
        <v>-17.780999999999999</v>
      </c>
      <c r="J57" s="201">
        <v>-23.361999999999998</v>
      </c>
      <c r="K57" s="201">
        <v>-31.603000000000002</v>
      </c>
      <c r="L57" s="201">
        <v>-37.718000000000004</v>
      </c>
      <c r="M57" s="201">
        <v>-41.795000000000002</v>
      </c>
      <c r="N57" s="201">
        <v>-48.261000000000003</v>
      </c>
      <c r="O57" s="204">
        <v>-49.466999999999999</v>
      </c>
      <c r="P57" s="120"/>
      <c r="Q57" s="201">
        <v>-5.7569999999999997</v>
      </c>
      <c r="R57" s="201">
        <v>-11.076000000000001</v>
      </c>
      <c r="S57" s="201">
        <v>-18.006</v>
      </c>
      <c r="T57" s="201">
        <v>-19.172000000000001</v>
      </c>
      <c r="U57" s="205">
        <v>-20.681000000000001</v>
      </c>
      <c r="V57" s="201">
        <v>-16.763999999999999</v>
      </c>
      <c r="W57" s="201">
        <v>-20.794</v>
      </c>
      <c r="X57" s="201">
        <v>-25.538</v>
      </c>
      <c r="Y57" s="201">
        <v>-28.74</v>
      </c>
      <c r="Z57" s="201">
        <v>-30.853000000000002</v>
      </c>
      <c r="AA57" s="201">
        <v>-35.545999999999999</v>
      </c>
      <c r="AB57" s="204">
        <v>-35.524999999999999</v>
      </c>
      <c r="AC57" s="120"/>
      <c r="AD57" s="201">
        <v>-5.7569999999999997</v>
      </c>
      <c r="AE57" s="201">
        <v>-11.076000000000001</v>
      </c>
      <c r="AF57" s="201">
        <v>-18.006</v>
      </c>
      <c r="AG57" s="201">
        <v>-19.172000000000001</v>
      </c>
      <c r="AH57" s="205">
        <v>-20.684999999999999</v>
      </c>
      <c r="AI57" s="201">
        <v>-15.052</v>
      </c>
      <c r="AJ57" s="201">
        <v>-18.440000000000001</v>
      </c>
      <c r="AK57" s="201">
        <v>-17.803000000000001</v>
      </c>
      <c r="AL57" s="201">
        <v>-24.088000000000001</v>
      </c>
      <c r="AM57" s="201">
        <v>-29.192</v>
      </c>
      <c r="AN57" s="201">
        <v>-26.058</v>
      </c>
      <c r="AO57" s="204">
        <v>-19.193999999999999</v>
      </c>
    </row>
    <row r="58" spans="2:41" ht="16.5" customHeight="1">
      <c r="B58" s="206" t="s">
        <v>7171</v>
      </c>
      <c r="C58" s="161"/>
      <c r="D58" s="162">
        <v>-28.391999999999999</v>
      </c>
      <c r="E58" s="162">
        <v>-38.244999999999997</v>
      </c>
      <c r="F58" s="162">
        <v>-38.718000000000004</v>
      </c>
      <c r="G58" s="162">
        <v>-42.93</v>
      </c>
      <c r="H58" s="207">
        <v>-42.209000000000003</v>
      </c>
      <c r="I58" s="164">
        <v>-50.122999999999998</v>
      </c>
      <c r="J58" s="162">
        <v>-48.844999999999999</v>
      </c>
      <c r="K58" s="162">
        <v>-39.805999999999997</v>
      </c>
      <c r="L58" s="162">
        <v>-36.005000000000003</v>
      </c>
      <c r="M58" s="162">
        <v>-32.164999999999999</v>
      </c>
      <c r="N58" s="162">
        <v>-24.483000000000001</v>
      </c>
      <c r="O58" s="208">
        <v>-24.483000000000001</v>
      </c>
      <c r="P58" s="120"/>
      <c r="Q58" s="162">
        <v>-28.391999999999999</v>
      </c>
      <c r="R58" s="162">
        <v>-38.244999999999997</v>
      </c>
      <c r="S58" s="162">
        <v>-38.718000000000004</v>
      </c>
      <c r="T58" s="162">
        <v>-42.93</v>
      </c>
      <c r="U58" s="209">
        <v>-42.209000000000003</v>
      </c>
      <c r="V58" s="162">
        <v>-50.122999999999998</v>
      </c>
      <c r="W58" s="162">
        <v>-48.844999999999999</v>
      </c>
      <c r="X58" s="162">
        <v>-39.805999999999997</v>
      </c>
      <c r="Y58" s="162">
        <v>-36.005000000000003</v>
      </c>
      <c r="Z58" s="162">
        <v>-32.164999999999999</v>
      </c>
      <c r="AA58" s="162">
        <v>-24.483000000000001</v>
      </c>
      <c r="AB58" s="208">
        <v>-24.483000000000001</v>
      </c>
      <c r="AC58" s="120"/>
      <c r="AD58" s="162">
        <v>-28.391999999999999</v>
      </c>
      <c r="AE58" s="162">
        <v>-38.244999999999997</v>
      </c>
      <c r="AF58" s="162">
        <v>-38.718000000000004</v>
      </c>
      <c r="AG58" s="162">
        <v>-42.93</v>
      </c>
      <c r="AH58" s="209">
        <v>-42.209000000000003</v>
      </c>
      <c r="AI58" s="162">
        <v>-50.122999999999998</v>
      </c>
      <c r="AJ58" s="162">
        <v>-51.401000000000003</v>
      </c>
      <c r="AK58" s="162">
        <v>-53.319000000000003</v>
      </c>
      <c r="AL58" s="162">
        <v>-53.319000000000003</v>
      </c>
      <c r="AM58" s="162">
        <v>-56.057000000000002</v>
      </c>
      <c r="AN58" s="162">
        <v>-58.795999999999999</v>
      </c>
      <c r="AO58" s="208">
        <v>-61.534999999999997</v>
      </c>
    </row>
    <row r="59" spans="2:41" ht="16.5" customHeight="1">
      <c r="B59" s="199" t="s">
        <v>7172</v>
      </c>
      <c r="C59" s="200"/>
      <c r="D59" s="201">
        <v>-0.34499999999999997</v>
      </c>
      <c r="E59" s="201">
        <v>-0.316</v>
      </c>
      <c r="F59" s="201">
        <v>-0.317</v>
      </c>
      <c r="G59" s="201">
        <v>-0.185</v>
      </c>
      <c r="H59" s="202">
        <v>-0.245</v>
      </c>
      <c r="I59" s="203">
        <v>-0.25</v>
      </c>
      <c r="J59" s="201">
        <v>-0.25800000000000001</v>
      </c>
      <c r="K59" s="201">
        <v>-0.26400000000000001</v>
      </c>
      <c r="L59" s="201">
        <v>-0.26400000000000001</v>
      </c>
      <c r="M59" s="201">
        <v>-0.26400000000000001</v>
      </c>
      <c r="N59" s="201">
        <v>-0.26400000000000001</v>
      </c>
      <c r="O59" s="204">
        <v>-0.26400000000000001</v>
      </c>
      <c r="P59" s="120"/>
      <c r="Q59" s="201">
        <v>-0.34499999999999997</v>
      </c>
      <c r="R59" s="201">
        <v>-0.316</v>
      </c>
      <c r="S59" s="201">
        <v>-0.317</v>
      </c>
      <c r="T59" s="201">
        <v>-0.185</v>
      </c>
      <c r="U59" s="205">
        <v>-0.245</v>
      </c>
      <c r="V59" s="201">
        <v>-0.254</v>
      </c>
      <c r="W59" s="201">
        <v>-0.26900000000000002</v>
      </c>
      <c r="X59" s="201">
        <v>-0.28100000000000003</v>
      </c>
      <c r="Y59" s="201">
        <v>-0.28599999999999998</v>
      </c>
      <c r="Z59" s="201">
        <v>-0.28599999999999998</v>
      </c>
      <c r="AA59" s="201">
        <v>-0.28599999999999998</v>
      </c>
      <c r="AB59" s="204">
        <v>-0.28299999999999997</v>
      </c>
      <c r="AC59" s="120"/>
      <c r="AD59" s="201">
        <v>-0.34499999999999997</v>
      </c>
      <c r="AE59" s="201">
        <v>-0.316</v>
      </c>
      <c r="AF59" s="201">
        <v>-0.317</v>
      </c>
      <c r="AG59" s="201">
        <v>-0.185</v>
      </c>
      <c r="AH59" s="205">
        <v>-0.245</v>
      </c>
      <c r="AI59" s="201">
        <v>-0.254</v>
      </c>
      <c r="AJ59" s="201">
        <v>-0.26900000000000002</v>
      </c>
      <c r="AK59" s="201">
        <v>-0.28299999999999997</v>
      </c>
      <c r="AL59" s="201">
        <v>-0.28299999999999997</v>
      </c>
      <c r="AM59" s="201">
        <v>-0.28100000000000003</v>
      </c>
      <c r="AN59" s="201">
        <v>-0.28100000000000003</v>
      </c>
      <c r="AO59" s="204">
        <v>-0.28599999999999998</v>
      </c>
    </row>
    <row r="60" spans="2:41" ht="16.5" customHeight="1">
      <c r="B60" s="206" t="s">
        <v>7173</v>
      </c>
      <c r="C60" s="161"/>
      <c r="D60" s="162">
        <v>-0.08</v>
      </c>
      <c r="E60" s="162">
        <v>-0.23799999999999999</v>
      </c>
      <c r="F60" s="162">
        <v>-0.71099999999999997</v>
      </c>
      <c r="G60" s="162">
        <v>-1.3839999999999999</v>
      </c>
      <c r="H60" s="207">
        <v>-2.2109999999999999</v>
      </c>
      <c r="I60" s="164">
        <v>-2.7869999999999999</v>
      </c>
      <c r="J60" s="162">
        <v>-3.9049999999999998</v>
      </c>
      <c r="K60" s="162">
        <v>-5.3719999999999999</v>
      </c>
      <c r="L60" s="162">
        <v>-5.851</v>
      </c>
      <c r="M60" s="162">
        <v>-6.4260000000000002</v>
      </c>
      <c r="N60" s="162">
        <v>-6.7469999999999999</v>
      </c>
      <c r="O60" s="208">
        <v>-7.0670000000000002</v>
      </c>
      <c r="P60" s="120"/>
      <c r="Q60" s="162">
        <v>-0.08</v>
      </c>
      <c r="R60" s="162">
        <v>-0.23799999999999999</v>
      </c>
      <c r="S60" s="162">
        <v>-0.71099999999999997</v>
      </c>
      <c r="T60" s="162">
        <v>-1.3839999999999999</v>
      </c>
      <c r="U60" s="209">
        <v>-2.2109999999999999</v>
      </c>
      <c r="V60" s="162">
        <v>-3.2959999999999998</v>
      </c>
      <c r="W60" s="162">
        <v>-5.5350000000000001</v>
      </c>
      <c r="X60" s="162">
        <v>-8.4030000000000005</v>
      </c>
      <c r="Y60" s="162">
        <v>-9.3350000000000009</v>
      </c>
      <c r="Z60" s="162">
        <v>-10.457000000000001</v>
      </c>
      <c r="AA60" s="162">
        <v>-11.17</v>
      </c>
      <c r="AB60" s="208">
        <v>-11.791</v>
      </c>
      <c r="AC60" s="120"/>
      <c r="AD60" s="162">
        <v>-0.08</v>
      </c>
      <c r="AE60" s="162">
        <v>-0.23799999999999999</v>
      </c>
      <c r="AF60" s="162">
        <v>-0.71099999999999997</v>
      </c>
      <c r="AG60" s="162">
        <v>-1.3839999999999999</v>
      </c>
      <c r="AH60" s="209">
        <v>-2.2109999999999999</v>
      </c>
      <c r="AI60" s="162">
        <v>-3.9729999999999999</v>
      </c>
      <c r="AJ60" s="162">
        <v>-8.2420000000000009</v>
      </c>
      <c r="AK60" s="162">
        <v>-11.547000000000001</v>
      </c>
      <c r="AL60" s="162">
        <v>-13.917</v>
      </c>
      <c r="AM60" s="162">
        <v>-16.129000000000001</v>
      </c>
      <c r="AN60" s="162">
        <v>-18.344000000000001</v>
      </c>
      <c r="AO60" s="208">
        <v>-22.792999999999999</v>
      </c>
    </row>
    <row r="61" spans="2:41" ht="16.5" customHeight="1">
      <c r="B61" s="199" t="s">
        <v>7174</v>
      </c>
      <c r="C61" s="200"/>
      <c r="D61" s="201">
        <v>-3.0000000000000001E-3</v>
      </c>
      <c r="E61" s="201">
        <v>-4.7E-2</v>
      </c>
      <c r="F61" s="201">
        <v>-0.111</v>
      </c>
      <c r="G61" s="201">
        <v>-0.249</v>
      </c>
      <c r="H61" s="202">
        <v>-0.27400000000000002</v>
      </c>
      <c r="I61" s="203">
        <v>-0.27400000000000002</v>
      </c>
      <c r="J61" s="201">
        <v>-0.27400000000000002</v>
      </c>
      <c r="K61" s="201">
        <v>-0.27400000000000002</v>
      </c>
      <c r="L61" s="201">
        <v>-0.27400000000000002</v>
      </c>
      <c r="M61" s="201">
        <v>-0.27400000000000002</v>
      </c>
      <c r="N61" s="201">
        <v>-0.27400000000000002</v>
      </c>
      <c r="O61" s="204">
        <v>-0.27400000000000002</v>
      </c>
      <c r="P61" s="120"/>
      <c r="Q61" s="201">
        <v>-3.0000000000000001E-3</v>
      </c>
      <c r="R61" s="201">
        <v>-4.7E-2</v>
      </c>
      <c r="S61" s="201">
        <v>-0.111</v>
      </c>
      <c r="T61" s="201">
        <v>-0.249</v>
      </c>
      <c r="U61" s="205">
        <v>-0.27400000000000002</v>
      </c>
      <c r="V61" s="201">
        <v>-0.27400000000000002</v>
      </c>
      <c r="W61" s="201">
        <v>-0.27400000000000002</v>
      </c>
      <c r="X61" s="201">
        <v>-0.27400000000000002</v>
      </c>
      <c r="Y61" s="201">
        <v>-0.27400000000000002</v>
      </c>
      <c r="Z61" s="201">
        <v>-0.27400000000000002</v>
      </c>
      <c r="AA61" s="201">
        <v>-0.27400000000000002</v>
      </c>
      <c r="AB61" s="204">
        <v>-0.27400000000000002</v>
      </c>
      <c r="AC61" s="120"/>
      <c r="AD61" s="201">
        <v>-3.0000000000000001E-3</v>
      </c>
      <c r="AE61" s="201">
        <v>-4.7E-2</v>
      </c>
      <c r="AF61" s="201">
        <v>-0.111</v>
      </c>
      <c r="AG61" s="201">
        <v>-0.249</v>
      </c>
      <c r="AH61" s="205">
        <v>-0.27400000000000002</v>
      </c>
      <c r="AI61" s="201">
        <v>-0.27400000000000002</v>
      </c>
      <c r="AJ61" s="201">
        <v>-0.27400000000000002</v>
      </c>
      <c r="AK61" s="201">
        <v>-0.27400000000000002</v>
      </c>
      <c r="AL61" s="201">
        <v>-0.27400000000000002</v>
      </c>
      <c r="AM61" s="201">
        <v>-0.27400000000000002</v>
      </c>
      <c r="AN61" s="201">
        <v>-0.27400000000000002</v>
      </c>
      <c r="AO61" s="204">
        <v>-0.27400000000000002</v>
      </c>
    </row>
    <row r="62" spans="2:41" ht="16.5" customHeight="1">
      <c r="B62" s="192" t="s">
        <v>7184</v>
      </c>
      <c r="C62" s="193"/>
      <c r="D62" s="194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7"/>
      <c r="P62" s="120"/>
      <c r="Q62" s="194"/>
      <c r="R62" s="194"/>
      <c r="S62" s="194"/>
      <c r="T62" s="194"/>
      <c r="U62" s="198"/>
      <c r="V62" s="194"/>
      <c r="W62" s="194"/>
      <c r="X62" s="194"/>
      <c r="Y62" s="194"/>
      <c r="Z62" s="194"/>
      <c r="AA62" s="194"/>
      <c r="AB62" s="197"/>
      <c r="AC62" s="120"/>
      <c r="AD62" s="194"/>
      <c r="AE62" s="194"/>
      <c r="AF62" s="194"/>
      <c r="AG62" s="194"/>
      <c r="AH62" s="198"/>
      <c r="AI62" s="194"/>
      <c r="AJ62" s="194"/>
      <c r="AK62" s="194"/>
      <c r="AL62" s="194"/>
      <c r="AM62" s="194"/>
      <c r="AN62" s="194"/>
      <c r="AO62" s="197"/>
    </row>
    <row r="63" spans="2:41" ht="16.5" customHeight="1">
      <c r="B63" s="199" t="s">
        <v>17</v>
      </c>
      <c r="C63" s="200"/>
      <c r="D63" s="201">
        <v>24.809000000000001</v>
      </c>
      <c r="E63" s="201">
        <v>33.350999999999999</v>
      </c>
      <c r="F63" s="201">
        <v>42.71</v>
      </c>
      <c r="G63" s="201">
        <v>47.21</v>
      </c>
      <c r="H63" s="202">
        <v>48.112000000000002</v>
      </c>
      <c r="I63" s="203">
        <v>50.34</v>
      </c>
      <c r="J63" s="201">
        <v>52.752000000000002</v>
      </c>
      <c r="K63" s="201">
        <v>54.487000000000002</v>
      </c>
      <c r="L63" s="201">
        <v>56.673999999999999</v>
      </c>
      <c r="M63" s="201">
        <v>57.796999999999997</v>
      </c>
      <c r="N63" s="201">
        <v>58.765999999999998</v>
      </c>
      <c r="O63" s="204">
        <v>59.290999999999997</v>
      </c>
      <c r="P63" s="120"/>
      <c r="Q63" s="201">
        <v>24.809000000000001</v>
      </c>
      <c r="R63" s="201">
        <v>33.350999999999999</v>
      </c>
      <c r="S63" s="201">
        <v>42.71</v>
      </c>
      <c r="T63" s="201">
        <v>47.21</v>
      </c>
      <c r="U63" s="205">
        <v>48.112000000000002</v>
      </c>
      <c r="V63" s="201">
        <v>50.113</v>
      </c>
      <c r="W63" s="201">
        <v>52.462000000000003</v>
      </c>
      <c r="X63" s="201">
        <v>53.426000000000002</v>
      </c>
      <c r="Y63" s="201">
        <v>54.328000000000003</v>
      </c>
      <c r="Z63" s="201">
        <v>54.716999999999999</v>
      </c>
      <c r="AA63" s="201">
        <v>54.942</v>
      </c>
      <c r="AB63" s="204">
        <v>54.927999999999997</v>
      </c>
      <c r="AC63" s="120"/>
      <c r="AD63" s="201">
        <v>24.809000000000001</v>
      </c>
      <c r="AE63" s="201">
        <v>33.350999999999999</v>
      </c>
      <c r="AF63" s="201">
        <v>42.71</v>
      </c>
      <c r="AG63" s="201">
        <v>47.21</v>
      </c>
      <c r="AH63" s="205">
        <v>48.113999999999997</v>
      </c>
      <c r="AI63" s="201">
        <v>48.610999999999997</v>
      </c>
      <c r="AJ63" s="201">
        <v>49.115000000000002</v>
      </c>
      <c r="AK63" s="201">
        <v>48.585000000000001</v>
      </c>
      <c r="AL63" s="201">
        <v>48.186999999999998</v>
      </c>
      <c r="AM63" s="201">
        <v>47.558</v>
      </c>
      <c r="AN63" s="201">
        <v>47.012</v>
      </c>
      <c r="AO63" s="204">
        <v>46.628999999999998</v>
      </c>
    </row>
    <row r="64" spans="2:41" ht="16.5" customHeight="1">
      <c r="B64" s="210" t="s">
        <v>7185</v>
      </c>
      <c r="C64" s="211"/>
      <c r="D64" s="212">
        <v>3.3460000000000001</v>
      </c>
      <c r="E64" s="212">
        <v>4.5739999999999998</v>
      </c>
      <c r="F64" s="212">
        <v>4.3550000000000004</v>
      </c>
      <c r="G64" s="212">
        <v>4.4710000000000001</v>
      </c>
      <c r="H64" s="213">
        <v>5.0010000000000003</v>
      </c>
      <c r="I64" s="214">
        <v>5.48</v>
      </c>
      <c r="J64" s="212">
        <v>5.86</v>
      </c>
      <c r="K64" s="212">
        <v>6.0869999999999997</v>
      </c>
      <c r="L64" s="212">
        <v>6.34</v>
      </c>
      <c r="M64" s="212">
        <v>6.5330000000000004</v>
      </c>
      <c r="N64" s="212">
        <v>6.7270000000000003</v>
      </c>
      <c r="O64" s="215">
        <v>6.8620000000000001</v>
      </c>
      <c r="P64" s="120"/>
      <c r="Q64" s="212">
        <v>3.3460000000000001</v>
      </c>
      <c r="R64" s="212">
        <v>4.5739999999999998</v>
      </c>
      <c r="S64" s="212">
        <v>4.3550000000000004</v>
      </c>
      <c r="T64" s="212">
        <v>4.4710000000000001</v>
      </c>
      <c r="U64" s="216">
        <v>5.0010000000000003</v>
      </c>
      <c r="V64" s="212">
        <v>5.4969999999999999</v>
      </c>
      <c r="W64" s="212">
        <v>5.8890000000000002</v>
      </c>
      <c r="X64" s="212">
        <v>6.125</v>
      </c>
      <c r="Y64" s="212">
        <v>6.351</v>
      </c>
      <c r="Z64" s="212">
        <v>6.5190000000000001</v>
      </c>
      <c r="AA64" s="212">
        <v>6.6820000000000004</v>
      </c>
      <c r="AB64" s="215">
        <v>6.7859999999999996</v>
      </c>
      <c r="AC64" s="120"/>
      <c r="AD64" s="212">
        <v>3.3460000000000001</v>
      </c>
      <c r="AE64" s="212">
        <v>4.5739999999999998</v>
      </c>
      <c r="AF64" s="212">
        <v>4.3550000000000004</v>
      </c>
      <c r="AG64" s="212">
        <v>4.4710000000000001</v>
      </c>
      <c r="AH64" s="216">
        <v>5.0010000000000003</v>
      </c>
      <c r="AI64" s="212">
        <v>5.4989999999999997</v>
      </c>
      <c r="AJ64" s="212">
        <v>5.8929999999999998</v>
      </c>
      <c r="AK64" s="212">
        <v>6.1379999999999999</v>
      </c>
      <c r="AL64" s="212">
        <v>6.2990000000000004</v>
      </c>
      <c r="AM64" s="212">
        <v>6.4029999999999996</v>
      </c>
      <c r="AN64" s="212">
        <v>6.5060000000000002</v>
      </c>
      <c r="AO64" s="215">
        <v>6.5519999999999996</v>
      </c>
    </row>
    <row r="65" spans="2:41" ht="16.5" customHeight="1">
      <c r="B65" s="217" t="s">
        <v>7186</v>
      </c>
      <c r="C65" s="218"/>
      <c r="D65" s="219">
        <v>-4.8339999999999996</v>
      </c>
      <c r="E65" s="219">
        <v>-4.4619999999999997</v>
      </c>
      <c r="F65" s="219">
        <v>-5.5289999999999999</v>
      </c>
      <c r="G65" s="219">
        <v>-7.0179999999999998</v>
      </c>
      <c r="H65" s="219">
        <v>-7.4429999999999996</v>
      </c>
      <c r="I65" s="220">
        <v>-6.1219999999999999</v>
      </c>
      <c r="J65" s="219">
        <v>-6.1219999999999999</v>
      </c>
      <c r="K65" s="219">
        <v>-6.1219999999999999</v>
      </c>
      <c r="L65" s="219">
        <v>-6.1219999999999999</v>
      </c>
      <c r="M65" s="219">
        <v>-6.1219999999999999</v>
      </c>
      <c r="N65" s="219">
        <v>-6.1219999999999999</v>
      </c>
      <c r="O65" s="221">
        <v>-6.1219999999999999</v>
      </c>
      <c r="P65" s="120"/>
      <c r="Q65" s="219">
        <v>-4.8339999999999996</v>
      </c>
      <c r="R65" s="219">
        <v>-4.4619999999999997</v>
      </c>
      <c r="S65" s="219">
        <v>-5.5289999999999999</v>
      </c>
      <c r="T65" s="219">
        <v>-7.0179999999999998</v>
      </c>
      <c r="U65" s="222">
        <v>-7.4429999999999996</v>
      </c>
      <c r="V65" s="219">
        <v>-6.1219999999999999</v>
      </c>
      <c r="W65" s="219">
        <v>-6.1219999999999999</v>
      </c>
      <c r="X65" s="219">
        <v>-6.1219999999999999</v>
      </c>
      <c r="Y65" s="219">
        <v>-6.1219999999999999</v>
      </c>
      <c r="Z65" s="219">
        <v>-6.1219999999999999</v>
      </c>
      <c r="AA65" s="219">
        <v>-6.1219999999999999</v>
      </c>
      <c r="AB65" s="221">
        <v>-6.1219999999999999</v>
      </c>
      <c r="AC65" s="120"/>
      <c r="AD65" s="219">
        <v>-4.8339999999999996</v>
      </c>
      <c r="AE65" s="219">
        <v>-4.4619999999999997</v>
      </c>
      <c r="AF65" s="219">
        <v>-5.5289999999999999</v>
      </c>
      <c r="AG65" s="219">
        <v>-7.0179999999999998</v>
      </c>
      <c r="AH65" s="222">
        <v>-7.4429999999999996</v>
      </c>
      <c r="AI65" s="219">
        <v>-6.0289999999999999</v>
      </c>
      <c r="AJ65" s="219">
        <v>-6.0289999999999999</v>
      </c>
      <c r="AK65" s="219">
        <v>-8.6240000000000006</v>
      </c>
      <c r="AL65" s="219">
        <v>-9.24</v>
      </c>
      <c r="AM65" s="219">
        <v>-9.24</v>
      </c>
      <c r="AN65" s="219">
        <v>-9.24</v>
      </c>
      <c r="AO65" s="221">
        <v>-9.24</v>
      </c>
    </row>
    <row r="66" spans="2:41" ht="16.5" customHeight="1">
      <c r="B66" s="192" t="s">
        <v>7183</v>
      </c>
      <c r="C66" s="193"/>
      <c r="D66" s="194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7"/>
      <c r="P66" s="120"/>
      <c r="Q66" s="194"/>
      <c r="R66" s="194"/>
      <c r="S66" s="194"/>
      <c r="T66" s="194"/>
      <c r="U66" s="198"/>
      <c r="V66" s="194"/>
      <c r="W66" s="194"/>
      <c r="X66" s="194"/>
      <c r="Y66" s="194"/>
      <c r="Z66" s="194"/>
      <c r="AA66" s="194"/>
      <c r="AB66" s="197"/>
      <c r="AC66" s="120"/>
      <c r="AD66" s="194"/>
      <c r="AE66" s="194"/>
      <c r="AF66" s="194"/>
      <c r="AG66" s="194"/>
      <c r="AH66" s="198"/>
      <c r="AI66" s="194"/>
      <c r="AJ66" s="194"/>
      <c r="AK66" s="194"/>
      <c r="AL66" s="194"/>
      <c r="AM66" s="194"/>
      <c r="AN66" s="194"/>
      <c r="AO66" s="197"/>
    </row>
    <row r="67" spans="2:41" ht="16.5" customHeight="1">
      <c r="B67" s="199" t="s">
        <v>7176</v>
      </c>
      <c r="C67" s="200"/>
      <c r="D67" s="201">
        <v>-127.97799999999999</v>
      </c>
      <c r="E67" s="201">
        <v>-123.967</v>
      </c>
      <c r="F67" s="201">
        <v>-124.96899999999999</v>
      </c>
      <c r="G67" s="201">
        <v>-147.91</v>
      </c>
      <c r="H67" s="202">
        <v>-155.876</v>
      </c>
      <c r="I67" s="203">
        <v>-137.649</v>
      </c>
      <c r="J67" s="201">
        <v>-137.649</v>
      </c>
      <c r="K67" s="201">
        <v>-137.649</v>
      </c>
      <c r="L67" s="201">
        <v>-137.649</v>
      </c>
      <c r="M67" s="201">
        <v>-137.649</v>
      </c>
      <c r="N67" s="201">
        <v>-137.649</v>
      </c>
      <c r="O67" s="204">
        <v>-137.649</v>
      </c>
      <c r="P67" s="120"/>
      <c r="Q67" s="201">
        <v>-127.97799999999999</v>
      </c>
      <c r="R67" s="201">
        <v>-123.967</v>
      </c>
      <c r="S67" s="201">
        <v>-124.96899999999999</v>
      </c>
      <c r="T67" s="201">
        <v>-147.91</v>
      </c>
      <c r="U67" s="205">
        <v>-155.876</v>
      </c>
      <c r="V67" s="201">
        <v>-137.649</v>
      </c>
      <c r="W67" s="201">
        <v>-137.649</v>
      </c>
      <c r="X67" s="201">
        <v>-137.649</v>
      </c>
      <c r="Y67" s="201">
        <v>-137.649</v>
      </c>
      <c r="Z67" s="201">
        <v>-137.649</v>
      </c>
      <c r="AA67" s="201">
        <v>-137.649</v>
      </c>
      <c r="AB67" s="204">
        <v>-137.649</v>
      </c>
      <c r="AC67" s="120"/>
      <c r="AD67" s="201">
        <v>-127.97799999999999</v>
      </c>
      <c r="AE67" s="201">
        <v>-123.967</v>
      </c>
      <c r="AF67" s="201">
        <v>-124.96899999999999</v>
      </c>
      <c r="AG67" s="201">
        <v>-147.91</v>
      </c>
      <c r="AH67" s="205">
        <v>-155.876</v>
      </c>
      <c r="AI67" s="201">
        <v>-135.55699999999999</v>
      </c>
      <c r="AJ67" s="201">
        <v>-135.55699999999999</v>
      </c>
      <c r="AK67" s="201">
        <v>-138.50399999999999</v>
      </c>
      <c r="AL67" s="201">
        <v>-138.50399999999999</v>
      </c>
      <c r="AM67" s="201">
        <v>-138.50399999999999</v>
      </c>
      <c r="AN67" s="201">
        <v>-138.50399999999999</v>
      </c>
      <c r="AO67" s="204">
        <v>-138.50399999999999</v>
      </c>
    </row>
    <row r="68" spans="2:41" ht="16.5" customHeight="1">
      <c r="B68" s="192" t="s">
        <v>7184</v>
      </c>
      <c r="C68" s="193"/>
      <c r="D68" s="194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7"/>
      <c r="P68" s="120"/>
      <c r="Q68" s="194"/>
      <c r="R68" s="194"/>
      <c r="S68" s="194"/>
      <c r="T68" s="194"/>
      <c r="U68" s="198"/>
      <c r="V68" s="194"/>
      <c r="W68" s="194"/>
      <c r="X68" s="194"/>
      <c r="Y68" s="194"/>
      <c r="Z68" s="194"/>
      <c r="AA68" s="194"/>
      <c r="AB68" s="197"/>
      <c r="AC68" s="120"/>
      <c r="AD68" s="194"/>
      <c r="AE68" s="194"/>
      <c r="AF68" s="194"/>
      <c r="AG68" s="194"/>
      <c r="AH68" s="198"/>
      <c r="AI68" s="194"/>
      <c r="AJ68" s="194"/>
      <c r="AK68" s="194"/>
      <c r="AL68" s="194"/>
      <c r="AM68" s="194"/>
      <c r="AN68" s="194"/>
      <c r="AO68" s="197"/>
    </row>
    <row r="69" spans="2:41" ht="16.5" customHeight="1">
      <c r="B69" s="199" t="s">
        <v>7187</v>
      </c>
      <c r="C69" s="200"/>
      <c r="D69" s="201">
        <v>123.14400000000001</v>
      </c>
      <c r="E69" s="201">
        <v>119.505</v>
      </c>
      <c r="F69" s="201">
        <v>119.44</v>
      </c>
      <c r="G69" s="201">
        <v>131.52699999999999</v>
      </c>
      <c r="H69" s="202">
        <v>131.52699999999999</v>
      </c>
      <c r="I69" s="203">
        <v>131.52699999999999</v>
      </c>
      <c r="J69" s="201">
        <v>131.52699999999999</v>
      </c>
      <c r="K69" s="201">
        <v>131.52699999999999</v>
      </c>
      <c r="L69" s="201">
        <v>131.52699999999999</v>
      </c>
      <c r="M69" s="201">
        <v>131.52699999999999</v>
      </c>
      <c r="N69" s="201">
        <v>131.52699999999999</v>
      </c>
      <c r="O69" s="204">
        <v>131.52699999999999</v>
      </c>
      <c r="P69" s="120"/>
      <c r="Q69" s="201">
        <v>123.14400000000001</v>
      </c>
      <c r="R69" s="201">
        <v>119.505</v>
      </c>
      <c r="S69" s="201">
        <v>119.44</v>
      </c>
      <c r="T69" s="201">
        <v>131.52699999999999</v>
      </c>
      <c r="U69" s="205">
        <v>131.52699999999999</v>
      </c>
      <c r="V69" s="201">
        <v>131.52699999999999</v>
      </c>
      <c r="W69" s="201">
        <v>131.52699999999999</v>
      </c>
      <c r="X69" s="201">
        <v>131.52699999999999</v>
      </c>
      <c r="Y69" s="201">
        <v>131.52699999999999</v>
      </c>
      <c r="Z69" s="201">
        <v>131.52699999999999</v>
      </c>
      <c r="AA69" s="201">
        <v>131.52699999999999</v>
      </c>
      <c r="AB69" s="204">
        <v>131.52699999999999</v>
      </c>
      <c r="AC69" s="120"/>
      <c r="AD69" s="201">
        <v>123.14400000000001</v>
      </c>
      <c r="AE69" s="201">
        <v>119.505</v>
      </c>
      <c r="AF69" s="201">
        <v>119.44</v>
      </c>
      <c r="AG69" s="201">
        <v>129.52799999999999</v>
      </c>
      <c r="AH69" s="205">
        <v>129.52799999999999</v>
      </c>
      <c r="AI69" s="201">
        <v>129.52799999999999</v>
      </c>
      <c r="AJ69" s="201">
        <v>129.52799999999999</v>
      </c>
      <c r="AK69" s="201">
        <v>129.88</v>
      </c>
      <c r="AL69" s="201">
        <v>129.26400000000001</v>
      </c>
      <c r="AM69" s="201">
        <v>129.26400000000001</v>
      </c>
      <c r="AN69" s="201">
        <v>129.26400000000001</v>
      </c>
      <c r="AO69" s="204">
        <v>129.26400000000001</v>
      </c>
    </row>
    <row r="70" spans="2:41" ht="16.5" customHeight="1">
      <c r="B70" s="223" t="s">
        <v>7188</v>
      </c>
      <c r="C70" s="224"/>
      <c r="D70" s="225">
        <v>-8.157</v>
      </c>
      <c r="E70" s="225">
        <v>-7.2320000000000002</v>
      </c>
      <c r="F70" s="225">
        <v>-10.59</v>
      </c>
      <c r="G70" s="225">
        <v>-13.452999999999999</v>
      </c>
      <c r="H70" s="225">
        <v>-13.768000000000001</v>
      </c>
      <c r="I70" s="226">
        <v>-12.429</v>
      </c>
      <c r="J70" s="225">
        <v>-12.465</v>
      </c>
      <c r="K70" s="225">
        <v>-12.512</v>
      </c>
      <c r="L70" s="225">
        <v>-12.61</v>
      </c>
      <c r="M70" s="225">
        <v>-12.635</v>
      </c>
      <c r="N70" s="225">
        <v>-12.67</v>
      </c>
      <c r="O70" s="227">
        <v>-12.677</v>
      </c>
      <c r="P70" s="120"/>
      <c r="Q70" s="225">
        <v>-8.157</v>
      </c>
      <c r="R70" s="225">
        <v>-7.2320000000000002</v>
      </c>
      <c r="S70" s="225">
        <v>-10.59</v>
      </c>
      <c r="T70" s="225">
        <v>-13.452999999999999</v>
      </c>
      <c r="U70" s="228">
        <v>-13.768000000000001</v>
      </c>
      <c r="V70" s="225">
        <v>-12.255000000000001</v>
      </c>
      <c r="W70" s="225">
        <v>-12.272</v>
      </c>
      <c r="X70" s="225">
        <v>-12.196</v>
      </c>
      <c r="Y70" s="225">
        <v>-12.202999999999999</v>
      </c>
      <c r="Z70" s="225">
        <v>-12.188000000000001</v>
      </c>
      <c r="AA70" s="225">
        <v>-12.183999999999999</v>
      </c>
      <c r="AB70" s="227">
        <v>-12.164</v>
      </c>
      <c r="AC70" s="120"/>
      <c r="AD70" s="225">
        <v>-8.157</v>
      </c>
      <c r="AE70" s="225">
        <v>-7.2320000000000002</v>
      </c>
      <c r="AF70" s="225">
        <v>-10.59</v>
      </c>
      <c r="AG70" s="225">
        <v>-13.452999999999999</v>
      </c>
      <c r="AH70" s="228">
        <v>-13.768000000000001</v>
      </c>
      <c r="AI70" s="225">
        <v>-12.029</v>
      </c>
      <c r="AJ70" s="225">
        <v>-11.944000000000001</v>
      </c>
      <c r="AK70" s="225">
        <v>-14.82</v>
      </c>
      <c r="AL70" s="225">
        <v>-15.502000000000001</v>
      </c>
      <c r="AM70" s="225">
        <v>-15.436</v>
      </c>
      <c r="AN70" s="225">
        <v>-15.362</v>
      </c>
      <c r="AO70" s="227">
        <v>-15.304</v>
      </c>
    </row>
    <row r="71" spans="2:41" ht="16.5" customHeight="1">
      <c r="B71" s="229" t="s">
        <v>7183</v>
      </c>
      <c r="C71" s="230"/>
      <c r="D71" s="194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7"/>
      <c r="P71" s="120"/>
      <c r="Q71" s="194"/>
      <c r="R71" s="194"/>
      <c r="S71" s="194"/>
      <c r="T71" s="194"/>
      <c r="U71" s="198"/>
      <c r="V71" s="194"/>
      <c r="W71" s="194"/>
      <c r="X71" s="194"/>
      <c r="Y71" s="194"/>
      <c r="Z71" s="194"/>
      <c r="AA71" s="194"/>
      <c r="AB71" s="197"/>
      <c r="AC71" s="120"/>
      <c r="AD71" s="194"/>
      <c r="AE71" s="194"/>
      <c r="AF71" s="194"/>
      <c r="AG71" s="194"/>
      <c r="AH71" s="198"/>
      <c r="AI71" s="194"/>
      <c r="AJ71" s="194"/>
      <c r="AK71" s="194"/>
      <c r="AL71" s="194"/>
      <c r="AM71" s="194"/>
      <c r="AN71" s="194"/>
      <c r="AO71" s="197"/>
    </row>
    <row r="72" spans="2:41" ht="16.5" customHeight="1">
      <c r="B72" s="199" t="s">
        <v>7168</v>
      </c>
      <c r="C72" s="200"/>
      <c r="D72" s="201">
        <v>-2.1179999999999999</v>
      </c>
      <c r="E72" s="201">
        <v>-0.81799999999999995</v>
      </c>
      <c r="F72" s="201">
        <v>-2.359</v>
      </c>
      <c r="G72" s="201">
        <v>-3.1259999999999999</v>
      </c>
      <c r="H72" s="202">
        <v>-3.0830000000000002</v>
      </c>
      <c r="I72" s="203">
        <v>-2.9849999999999999</v>
      </c>
      <c r="J72" s="201">
        <v>-2.9239999999999999</v>
      </c>
      <c r="K72" s="201">
        <v>-2.8740000000000001</v>
      </c>
      <c r="L72" s="201">
        <v>-2.86</v>
      </c>
      <c r="M72" s="201">
        <v>-2.8239999999999998</v>
      </c>
      <c r="N72" s="201">
        <v>-2.798</v>
      </c>
      <c r="O72" s="204">
        <v>-2.778</v>
      </c>
      <c r="P72" s="120"/>
      <c r="Q72" s="201">
        <v>-2.1179999999999999</v>
      </c>
      <c r="R72" s="201">
        <v>-0.81799999999999995</v>
      </c>
      <c r="S72" s="201">
        <v>-2.359</v>
      </c>
      <c r="T72" s="201">
        <v>-3.1259999999999999</v>
      </c>
      <c r="U72" s="205">
        <v>-3.0830000000000002</v>
      </c>
      <c r="V72" s="201">
        <v>-2.8250000000000002</v>
      </c>
      <c r="W72" s="201">
        <v>-2.7549999999999999</v>
      </c>
      <c r="X72" s="201">
        <v>-2.6280000000000001</v>
      </c>
      <c r="Y72" s="201">
        <v>-2.5870000000000002</v>
      </c>
      <c r="Z72" s="201">
        <v>-2.5489999999999999</v>
      </c>
      <c r="AA72" s="201">
        <v>-2.5190000000000001</v>
      </c>
      <c r="AB72" s="204">
        <v>-2.4980000000000002</v>
      </c>
      <c r="AC72" s="120"/>
      <c r="AD72" s="201">
        <v>-2.1179999999999999</v>
      </c>
      <c r="AE72" s="201">
        <v>-0.81799999999999995</v>
      </c>
      <c r="AF72" s="201">
        <v>-2.359</v>
      </c>
      <c r="AG72" s="201">
        <v>-3.1259999999999999</v>
      </c>
      <c r="AH72" s="205">
        <v>-3.0830000000000002</v>
      </c>
      <c r="AI72" s="201">
        <v>-2.774</v>
      </c>
      <c r="AJ72" s="201">
        <v>-2.681</v>
      </c>
      <c r="AK72" s="201">
        <v>-2.5510000000000002</v>
      </c>
      <c r="AL72" s="201">
        <v>-2.508</v>
      </c>
      <c r="AM72" s="201">
        <v>-2.4529999999999998</v>
      </c>
      <c r="AN72" s="201">
        <v>-2.4129999999999998</v>
      </c>
      <c r="AO72" s="204">
        <v>-2.4009999999999998</v>
      </c>
    </row>
    <row r="73" spans="2:41" ht="16.5" customHeight="1">
      <c r="B73" s="206" t="s">
        <v>7169</v>
      </c>
      <c r="C73" s="161"/>
      <c r="D73" s="162">
        <v>-5.2380000000000004</v>
      </c>
      <c r="E73" s="162">
        <v>-5.1390000000000002</v>
      </c>
      <c r="F73" s="162">
        <v>-5.8789999999999996</v>
      </c>
      <c r="G73" s="162">
        <v>-7.1740000000000004</v>
      </c>
      <c r="H73" s="207">
        <v>-7.61</v>
      </c>
      <c r="I73" s="164">
        <v>-6.23</v>
      </c>
      <c r="J73" s="162">
        <v>-6.226</v>
      </c>
      <c r="K73" s="162">
        <v>-6.242</v>
      </c>
      <c r="L73" s="162">
        <v>-6.2560000000000002</v>
      </c>
      <c r="M73" s="162">
        <v>-6.2649999999999997</v>
      </c>
      <c r="N73" s="162">
        <v>-6.28</v>
      </c>
      <c r="O73" s="208">
        <v>-6.2830000000000004</v>
      </c>
      <c r="P73" s="120"/>
      <c r="Q73" s="162">
        <v>-5.2380000000000004</v>
      </c>
      <c r="R73" s="162">
        <v>-5.1390000000000002</v>
      </c>
      <c r="S73" s="162">
        <v>-5.8789999999999996</v>
      </c>
      <c r="T73" s="162">
        <v>-7.1740000000000004</v>
      </c>
      <c r="U73" s="209">
        <v>-7.61</v>
      </c>
      <c r="V73" s="162">
        <v>-6.2270000000000003</v>
      </c>
      <c r="W73" s="162">
        <v>-6.218</v>
      </c>
      <c r="X73" s="162">
        <v>-6.2240000000000002</v>
      </c>
      <c r="Y73" s="162">
        <v>-6.23</v>
      </c>
      <c r="Z73" s="162">
        <v>-6.234</v>
      </c>
      <c r="AA73" s="162">
        <v>-6.2450000000000001</v>
      </c>
      <c r="AB73" s="208">
        <v>-6.2450000000000001</v>
      </c>
      <c r="AC73" s="120"/>
      <c r="AD73" s="162">
        <v>-5.2380000000000004</v>
      </c>
      <c r="AE73" s="162">
        <v>-5.1390000000000002</v>
      </c>
      <c r="AF73" s="162">
        <v>-5.8789999999999996</v>
      </c>
      <c r="AG73" s="162">
        <v>-7.1740000000000004</v>
      </c>
      <c r="AH73" s="209">
        <v>-7.61</v>
      </c>
      <c r="AI73" s="162">
        <v>-6.1280000000000001</v>
      </c>
      <c r="AJ73" s="162">
        <v>-6.1159999999999997</v>
      </c>
      <c r="AK73" s="162">
        <v>-8.6980000000000004</v>
      </c>
      <c r="AL73" s="162">
        <v>-9.3239999999999998</v>
      </c>
      <c r="AM73" s="162">
        <v>-9.3339999999999996</v>
      </c>
      <c r="AN73" s="162">
        <v>-9.3249999999999993</v>
      </c>
      <c r="AO73" s="208">
        <v>-9.3089999999999993</v>
      </c>
    </row>
    <row r="74" spans="2:41" ht="16.5" customHeight="1">
      <c r="B74" s="199" t="s">
        <v>7170</v>
      </c>
      <c r="C74" s="200"/>
      <c r="D74" s="201">
        <v>-0.39800000000000002</v>
      </c>
      <c r="E74" s="201">
        <v>-0.245</v>
      </c>
      <c r="F74" s="201">
        <v>-0.245</v>
      </c>
      <c r="G74" s="201">
        <v>-6.8000000000000005E-2</v>
      </c>
      <c r="H74" s="202">
        <v>-8.5999999999999993E-2</v>
      </c>
      <c r="I74" s="203">
        <v>-5.1999999999999998E-2</v>
      </c>
      <c r="J74" s="201">
        <v>-5.0999999999999997E-2</v>
      </c>
      <c r="K74" s="201">
        <v>-5.8000000000000003E-2</v>
      </c>
      <c r="L74" s="201">
        <v>-6.4000000000000001E-2</v>
      </c>
      <c r="M74" s="201">
        <v>-6.8000000000000005E-2</v>
      </c>
      <c r="N74" s="201">
        <v>-7.3999999999999996E-2</v>
      </c>
      <c r="O74" s="204">
        <v>-7.5999999999999998E-2</v>
      </c>
      <c r="P74" s="120"/>
      <c r="Q74" s="201">
        <v>-0.39800000000000002</v>
      </c>
      <c r="R74" s="201">
        <v>-0.245</v>
      </c>
      <c r="S74" s="201">
        <v>-0.245</v>
      </c>
      <c r="T74" s="201">
        <v>-6.8000000000000005E-2</v>
      </c>
      <c r="U74" s="205">
        <v>-8.5999999999999993E-2</v>
      </c>
      <c r="V74" s="201">
        <v>-5.0999999999999997E-2</v>
      </c>
      <c r="W74" s="201">
        <v>-4.7E-2</v>
      </c>
      <c r="X74" s="201">
        <v>-0.05</v>
      </c>
      <c r="Y74" s="201">
        <v>-5.2999999999999999E-2</v>
      </c>
      <c r="Z74" s="201">
        <v>-5.3999999999999999E-2</v>
      </c>
      <c r="AA74" s="201">
        <v>-5.8999999999999997E-2</v>
      </c>
      <c r="AB74" s="204">
        <v>-5.8999999999999997E-2</v>
      </c>
      <c r="AC74" s="120"/>
      <c r="AD74" s="201">
        <v>-0.39800000000000002</v>
      </c>
      <c r="AE74" s="201">
        <v>-0.245</v>
      </c>
      <c r="AF74" s="201">
        <v>-0.245</v>
      </c>
      <c r="AG74" s="201">
        <v>-6.8000000000000005E-2</v>
      </c>
      <c r="AH74" s="205">
        <v>-8.5999999999999993E-2</v>
      </c>
      <c r="AI74" s="201">
        <v>-4.9000000000000002E-2</v>
      </c>
      <c r="AJ74" s="201">
        <v>-4.2999999999999997E-2</v>
      </c>
      <c r="AK74" s="201">
        <v>-0.04</v>
      </c>
      <c r="AL74" s="201">
        <v>-4.4999999999999998E-2</v>
      </c>
      <c r="AM74" s="201">
        <v>-4.9000000000000002E-2</v>
      </c>
      <c r="AN74" s="201">
        <v>-4.4999999999999998E-2</v>
      </c>
      <c r="AO74" s="204">
        <v>-3.7999999999999999E-2</v>
      </c>
    </row>
    <row r="75" spans="2:41" ht="16.5" customHeight="1">
      <c r="B75" s="206" t="s">
        <v>7189</v>
      </c>
      <c r="C75" s="161"/>
      <c r="D75" s="162"/>
      <c r="E75" s="162"/>
      <c r="F75" s="162"/>
      <c r="G75" s="162"/>
      <c r="H75" s="207"/>
      <c r="I75" s="164"/>
      <c r="J75" s="162"/>
      <c r="K75" s="162"/>
      <c r="L75" s="162"/>
      <c r="M75" s="162"/>
      <c r="N75" s="162"/>
      <c r="O75" s="208"/>
      <c r="P75" s="120"/>
      <c r="Q75" s="162"/>
      <c r="R75" s="162"/>
      <c r="S75" s="162"/>
      <c r="T75" s="162"/>
      <c r="U75" s="209"/>
      <c r="V75" s="162"/>
      <c r="W75" s="162"/>
      <c r="X75" s="162"/>
      <c r="Y75" s="162"/>
      <c r="Z75" s="162"/>
      <c r="AA75" s="162"/>
      <c r="AB75" s="208"/>
      <c r="AC75" s="120"/>
      <c r="AD75" s="162"/>
      <c r="AE75" s="162"/>
      <c r="AF75" s="162"/>
      <c r="AG75" s="162"/>
      <c r="AH75" s="209"/>
      <c r="AI75" s="162"/>
      <c r="AJ75" s="162"/>
      <c r="AK75" s="162"/>
      <c r="AL75" s="162"/>
      <c r="AM75" s="162"/>
      <c r="AN75" s="162"/>
      <c r="AO75" s="208"/>
    </row>
    <row r="76" spans="2:41" ht="16.5" customHeight="1">
      <c r="B76" s="199" t="s">
        <v>17</v>
      </c>
      <c r="C76" s="200"/>
      <c r="D76" s="201">
        <v>-1.1140000000000001</v>
      </c>
      <c r="E76" s="201">
        <v>-1.4670000000000001</v>
      </c>
      <c r="F76" s="201">
        <v>-1.7190000000000001</v>
      </c>
      <c r="G76" s="201">
        <v>-2.1539999999999999</v>
      </c>
      <c r="H76" s="202">
        <v>-2.016</v>
      </c>
      <c r="I76" s="203">
        <v>-2.1080000000000001</v>
      </c>
      <c r="J76" s="201">
        <v>-2.2090000000000001</v>
      </c>
      <c r="K76" s="201">
        <v>-2.2839999999999998</v>
      </c>
      <c r="L76" s="201">
        <v>-2.375</v>
      </c>
      <c r="M76" s="201">
        <v>-2.423</v>
      </c>
      <c r="N76" s="201">
        <v>-2.4620000000000002</v>
      </c>
      <c r="O76" s="204">
        <v>-2.4849999999999999</v>
      </c>
      <c r="P76" s="120"/>
      <c r="Q76" s="201">
        <v>-1.1140000000000001</v>
      </c>
      <c r="R76" s="201">
        <v>-1.4670000000000001</v>
      </c>
      <c r="S76" s="201">
        <v>-2.504</v>
      </c>
      <c r="T76" s="201">
        <v>-3.1280000000000001</v>
      </c>
      <c r="U76" s="205">
        <v>-3.1230000000000002</v>
      </c>
      <c r="V76" s="201">
        <v>-3.089</v>
      </c>
      <c r="W76" s="201">
        <v>-3.1859999999999999</v>
      </c>
      <c r="X76" s="201">
        <v>-3.2290000000000001</v>
      </c>
      <c r="Y76" s="201">
        <v>-3.2679999999999998</v>
      </c>
      <c r="Z76" s="201">
        <v>-3.286</v>
      </c>
      <c r="AA76" s="201">
        <v>-3.298</v>
      </c>
      <c r="AB76" s="204">
        <v>-3.2989999999999999</v>
      </c>
      <c r="AC76" s="120"/>
      <c r="AD76" s="201">
        <v>-1.1140000000000001</v>
      </c>
      <c r="AE76" s="201">
        <v>-1.4670000000000001</v>
      </c>
      <c r="AF76" s="201">
        <v>-2.504</v>
      </c>
      <c r="AG76" s="201">
        <v>-3.1280000000000001</v>
      </c>
      <c r="AH76" s="205">
        <v>-3.1230000000000002</v>
      </c>
      <c r="AI76" s="201">
        <v>-3.0150000000000001</v>
      </c>
      <c r="AJ76" s="201">
        <v>-3.0409999999999999</v>
      </c>
      <c r="AK76" s="201">
        <v>-3.4409999999999998</v>
      </c>
      <c r="AL76" s="201">
        <v>-3.5289999999999999</v>
      </c>
      <c r="AM76" s="201">
        <v>-3.504</v>
      </c>
      <c r="AN76" s="201">
        <v>-3.4830000000000001</v>
      </c>
      <c r="AO76" s="204">
        <v>-3.4590000000000001</v>
      </c>
    </row>
    <row r="77" spans="2:41" ht="16.5" customHeight="1">
      <c r="B77" s="206" t="s">
        <v>7185</v>
      </c>
      <c r="C77" s="161"/>
      <c r="D77" s="162"/>
      <c r="E77" s="162"/>
      <c r="F77" s="162">
        <v>-8.3000000000000004E-2</v>
      </c>
      <c r="G77" s="162">
        <v>-5.8999999999999997E-2</v>
      </c>
      <c r="H77" s="207">
        <v>-8.8999999999999996E-2</v>
      </c>
      <c r="I77" s="164">
        <v>-9.9000000000000005E-2</v>
      </c>
      <c r="J77" s="162">
        <v>-0.106</v>
      </c>
      <c r="K77" s="162">
        <v>-0.11</v>
      </c>
      <c r="L77" s="162">
        <v>-0.114</v>
      </c>
      <c r="M77" s="162">
        <v>-0.11799999999999999</v>
      </c>
      <c r="N77" s="162">
        <v>-0.121</v>
      </c>
      <c r="O77" s="208">
        <v>-0.124</v>
      </c>
      <c r="P77" s="120"/>
      <c r="Q77" s="162"/>
      <c r="R77" s="162"/>
      <c r="S77" s="162">
        <v>-8.3000000000000004E-2</v>
      </c>
      <c r="T77" s="162">
        <v>-8.5000000000000006E-2</v>
      </c>
      <c r="U77" s="209">
        <v>-0.11700000000000001</v>
      </c>
      <c r="V77" s="162">
        <v>-0.13</v>
      </c>
      <c r="W77" s="162">
        <v>-0.13900000000000001</v>
      </c>
      <c r="X77" s="162">
        <v>-0.14299999999999999</v>
      </c>
      <c r="Y77" s="162">
        <v>-0.14699999999999999</v>
      </c>
      <c r="Z77" s="162">
        <v>-0.15</v>
      </c>
      <c r="AA77" s="162">
        <v>-0.153</v>
      </c>
      <c r="AB77" s="208">
        <v>-0.155</v>
      </c>
      <c r="AC77" s="120"/>
      <c r="AD77" s="162"/>
      <c r="AE77" s="162"/>
      <c r="AF77" s="162">
        <v>-8.3000000000000004E-2</v>
      </c>
      <c r="AG77" s="162">
        <v>-8.5000000000000006E-2</v>
      </c>
      <c r="AH77" s="209">
        <v>-0.11700000000000001</v>
      </c>
      <c r="AI77" s="162">
        <v>-0.13</v>
      </c>
      <c r="AJ77" s="162">
        <v>-0.13800000000000001</v>
      </c>
      <c r="AK77" s="162">
        <v>-0.157</v>
      </c>
      <c r="AL77" s="162">
        <v>-0.16300000000000001</v>
      </c>
      <c r="AM77" s="162">
        <v>-0.16500000000000001</v>
      </c>
      <c r="AN77" s="162">
        <v>-0.16700000000000001</v>
      </c>
      <c r="AO77" s="208">
        <v>-0.16800000000000001</v>
      </c>
    </row>
    <row r="78" spans="2:41" ht="16.5" customHeight="1">
      <c r="B78" s="231" t="s">
        <v>7174</v>
      </c>
      <c r="C78" s="232"/>
      <c r="D78" s="233"/>
      <c r="E78" s="233"/>
      <c r="F78" s="233"/>
      <c r="G78" s="233"/>
      <c r="H78" s="234"/>
      <c r="I78" s="235"/>
      <c r="J78" s="233"/>
      <c r="K78" s="233"/>
      <c r="L78" s="233"/>
      <c r="M78" s="233"/>
      <c r="N78" s="233"/>
      <c r="O78" s="236"/>
      <c r="P78" s="120"/>
      <c r="Q78" s="233"/>
      <c r="R78" s="233"/>
      <c r="S78" s="233"/>
      <c r="T78" s="233"/>
      <c r="U78" s="237"/>
      <c r="V78" s="233"/>
      <c r="W78" s="233"/>
      <c r="X78" s="233"/>
      <c r="Y78" s="233"/>
      <c r="Z78" s="233"/>
      <c r="AA78" s="233"/>
      <c r="AB78" s="236"/>
      <c r="AC78" s="120"/>
      <c r="AD78" s="233"/>
      <c r="AE78" s="233"/>
      <c r="AF78" s="233"/>
      <c r="AG78" s="233"/>
      <c r="AH78" s="237"/>
      <c r="AI78" s="233"/>
      <c r="AJ78" s="233"/>
      <c r="AK78" s="233"/>
      <c r="AL78" s="233"/>
      <c r="AM78" s="233"/>
      <c r="AN78" s="233"/>
      <c r="AO78" s="236"/>
    </row>
    <row r="79" spans="2:41" ht="16.5" customHeight="1">
      <c r="B79" s="238" t="s">
        <v>7190</v>
      </c>
      <c r="C79" s="239"/>
      <c r="D79" s="240">
        <v>-1.125</v>
      </c>
      <c r="E79" s="240">
        <v>-1.27</v>
      </c>
      <c r="F79" s="240">
        <v>-1.6020000000000001</v>
      </c>
      <c r="G79" s="240">
        <v>-1.605</v>
      </c>
      <c r="H79" s="240">
        <v>-1.6519999999999999</v>
      </c>
      <c r="I79" s="241">
        <v>-1.7310000000000001</v>
      </c>
      <c r="J79" s="240">
        <v>-1.8160000000000001</v>
      </c>
      <c r="K79" s="240">
        <v>-1.8779999999999999</v>
      </c>
      <c r="L79" s="240">
        <v>-1.9530000000000001</v>
      </c>
      <c r="M79" s="240">
        <v>-1.9930000000000001</v>
      </c>
      <c r="N79" s="240">
        <v>-2.0259999999999998</v>
      </c>
      <c r="O79" s="242">
        <v>-2.0459999999999998</v>
      </c>
      <c r="P79" s="120"/>
      <c r="Q79" s="240">
        <v>-1.125</v>
      </c>
      <c r="R79" s="240">
        <v>-1.27</v>
      </c>
      <c r="S79" s="240">
        <v>-1.6020000000000001</v>
      </c>
      <c r="T79" s="240">
        <v>-1.605</v>
      </c>
      <c r="U79" s="243">
        <v>-1.6519999999999999</v>
      </c>
      <c r="V79" s="240">
        <v>-1.724</v>
      </c>
      <c r="W79" s="240">
        <v>-1.8049999999999999</v>
      </c>
      <c r="X79" s="240">
        <v>-1.8420000000000001</v>
      </c>
      <c r="Y79" s="240">
        <v>-1.8759999999999999</v>
      </c>
      <c r="Z79" s="240">
        <v>-1.8919999999999999</v>
      </c>
      <c r="AA79" s="240">
        <v>-1.903</v>
      </c>
      <c r="AB79" s="242">
        <v>-1.905</v>
      </c>
      <c r="AC79" s="120"/>
      <c r="AD79" s="240">
        <v>-1.125</v>
      </c>
      <c r="AE79" s="240">
        <v>-1.27</v>
      </c>
      <c r="AF79" s="240">
        <v>-1.6020000000000001</v>
      </c>
      <c r="AG79" s="240">
        <v>-1.605</v>
      </c>
      <c r="AH79" s="243">
        <v>-1.6519999999999999</v>
      </c>
      <c r="AI79" s="240">
        <v>-1.6779999999999999</v>
      </c>
      <c r="AJ79" s="240">
        <v>-1.7030000000000001</v>
      </c>
      <c r="AK79" s="240">
        <v>-1.69</v>
      </c>
      <c r="AL79" s="240">
        <v>-1.6830000000000001</v>
      </c>
      <c r="AM79" s="240">
        <v>-1.665</v>
      </c>
      <c r="AN79" s="240">
        <v>-1.649</v>
      </c>
      <c r="AO79" s="242">
        <v>-1.631</v>
      </c>
    </row>
    <row r="80" spans="2:41" ht="16.5" customHeight="1">
      <c r="B80" s="199" t="s">
        <v>7168</v>
      </c>
      <c r="C80" s="200"/>
      <c r="D80" s="201"/>
      <c r="E80" s="201"/>
      <c r="F80" s="201"/>
      <c r="G80" s="201"/>
      <c r="H80" s="244"/>
      <c r="I80" s="203"/>
      <c r="J80" s="201"/>
      <c r="K80" s="201"/>
      <c r="L80" s="201"/>
      <c r="M80" s="201"/>
      <c r="N80" s="201"/>
      <c r="O80" s="204"/>
      <c r="P80" s="120"/>
      <c r="Q80" s="201"/>
      <c r="R80" s="201"/>
      <c r="S80" s="201"/>
      <c r="T80" s="201"/>
      <c r="U80" s="245"/>
      <c r="V80" s="201"/>
      <c r="W80" s="201"/>
      <c r="X80" s="201"/>
      <c r="Y80" s="201"/>
      <c r="Z80" s="201"/>
      <c r="AA80" s="201"/>
      <c r="AB80" s="204"/>
      <c r="AC80" s="120"/>
      <c r="AD80" s="201"/>
      <c r="AE80" s="201"/>
      <c r="AF80" s="201"/>
      <c r="AG80" s="201"/>
      <c r="AH80" s="245"/>
      <c r="AI80" s="201"/>
      <c r="AJ80" s="201"/>
      <c r="AK80" s="201"/>
      <c r="AL80" s="201"/>
      <c r="AM80" s="201"/>
      <c r="AN80" s="201"/>
      <c r="AO80" s="204"/>
    </row>
    <row r="81" spans="1:41" ht="16.5" customHeight="1">
      <c r="B81" s="206" t="s">
        <v>7169</v>
      </c>
      <c r="C81" s="161"/>
      <c r="D81" s="162"/>
      <c r="E81" s="162"/>
      <c r="F81" s="162"/>
      <c r="G81" s="162"/>
      <c r="H81" s="207"/>
      <c r="I81" s="164"/>
      <c r="J81" s="162"/>
      <c r="K81" s="162"/>
      <c r="L81" s="162"/>
      <c r="M81" s="162"/>
      <c r="N81" s="162"/>
      <c r="O81" s="208"/>
      <c r="P81" s="120"/>
      <c r="Q81" s="162"/>
      <c r="R81" s="162"/>
      <c r="S81" s="162"/>
      <c r="T81" s="162"/>
      <c r="U81" s="209"/>
      <c r="V81" s="162"/>
      <c r="W81" s="162"/>
      <c r="X81" s="162"/>
      <c r="Y81" s="162"/>
      <c r="Z81" s="162"/>
      <c r="AA81" s="162"/>
      <c r="AB81" s="208"/>
      <c r="AC81" s="120"/>
      <c r="AD81" s="162"/>
      <c r="AE81" s="162"/>
      <c r="AF81" s="162"/>
      <c r="AG81" s="162"/>
      <c r="AH81" s="209"/>
      <c r="AI81" s="162"/>
      <c r="AJ81" s="162"/>
      <c r="AK81" s="162"/>
      <c r="AL81" s="162"/>
      <c r="AM81" s="162"/>
      <c r="AN81" s="162"/>
      <c r="AO81" s="208"/>
    </row>
    <row r="82" spans="1:41" ht="16.5" customHeight="1">
      <c r="B82" s="199" t="s">
        <v>7170</v>
      </c>
      <c r="C82" s="200"/>
      <c r="D82" s="201"/>
      <c r="E82" s="201"/>
      <c r="F82" s="201"/>
      <c r="G82" s="201"/>
      <c r="H82" s="202"/>
      <c r="I82" s="203"/>
      <c r="J82" s="201"/>
      <c r="K82" s="201"/>
      <c r="L82" s="201"/>
      <c r="M82" s="201"/>
      <c r="N82" s="201"/>
      <c r="O82" s="204"/>
      <c r="P82" s="120"/>
      <c r="Q82" s="201"/>
      <c r="R82" s="201"/>
      <c r="S82" s="201"/>
      <c r="T82" s="201"/>
      <c r="U82" s="205"/>
      <c r="V82" s="201"/>
      <c r="W82" s="201"/>
      <c r="X82" s="201"/>
      <c r="Y82" s="201"/>
      <c r="Z82" s="201"/>
      <c r="AA82" s="201"/>
      <c r="AB82" s="204"/>
      <c r="AC82" s="120"/>
      <c r="AD82" s="201"/>
      <c r="AE82" s="201"/>
      <c r="AF82" s="201"/>
      <c r="AG82" s="201"/>
      <c r="AH82" s="205"/>
      <c r="AI82" s="201"/>
      <c r="AJ82" s="201"/>
      <c r="AK82" s="201"/>
      <c r="AL82" s="201"/>
      <c r="AM82" s="201"/>
      <c r="AN82" s="201"/>
      <c r="AO82" s="204"/>
    </row>
    <row r="83" spans="1:41" ht="16.5" customHeight="1">
      <c r="B83" s="206" t="s">
        <v>17</v>
      </c>
      <c r="C83" s="161"/>
      <c r="D83" s="162">
        <v>-1.071</v>
      </c>
      <c r="E83" s="162">
        <v>-1.18</v>
      </c>
      <c r="F83" s="162">
        <v>-1.5509999999999999</v>
      </c>
      <c r="G83" s="162">
        <v>-1.546</v>
      </c>
      <c r="H83" s="207">
        <v>-1.589</v>
      </c>
      <c r="I83" s="164">
        <v>-1.661</v>
      </c>
      <c r="J83" s="162">
        <v>-1.74</v>
      </c>
      <c r="K83" s="162">
        <v>-1.7989999999999999</v>
      </c>
      <c r="L83" s="162">
        <v>-1.8720000000000001</v>
      </c>
      <c r="M83" s="162">
        <v>-1.909</v>
      </c>
      <c r="N83" s="162">
        <v>-1.94</v>
      </c>
      <c r="O83" s="208">
        <v>-1.958</v>
      </c>
      <c r="P83" s="120"/>
      <c r="Q83" s="162">
        <v>-1.071</v>
      </c>
      <c r="R83" s="162">
        <v>-1.18</v>
      </c>
      <c r="S83" s="162">
        <v>-1.5509999999999999</v>
      </c>
      <c r="T83" s="162">
        <v>-1.546</v>
      </c>
      <c r="U83" s="209">
        <v>-1.589</v>
      </c>
      <c r="V83" s="162">
        <v>-1.653</v>
      </c>
      <c r="W83" s="162">
        <v>-1.73</v>
      </c>
      <c r="X83" s="162">
        <v>-1.7629999999999999</v>
      </c>
      <c r="Y83" s="162">
        <v>-1.794</v>
      </c>
      <c r="Z83" s="162">
        <v>-1.8080000000000001</v>
      </c>
      <c r="AA83" s="162">
        <v>-1.8180000000000001</v>
      </c>
      <c r="AB83" s="208">
        <v>-1.8180000000000001</v>
      </c>
      <c r="AC83" s="120"/>
      <c r="AD83" s="162">
        <v>-1.071</v>
      </c>
      <c r="AE83" s="162">
        <v>-1.18</v>
      </c>
      <c r="AF83" s="162">
        <v>-1.5509999999999999</v>
      </c>
      <c r="AG83" s="162">
        <v>-1.546</v>
      </c>
      <c r="AH83" s="209">
        <v>-1.589</v>
      </c>
      <c r="AI83" s="162">
        <v>-1.607</v>
      </c>
      <c r="AJ83" s="162">
        <v>-1.627</v>
      </c>
      <c r="AK83" s="162">
        <v>-1.6120000000000001</v>
      </c>
      <c r="AL83" s="162">
        <v>-1.603</v>
      </c>
      <c r="AM83" s="162">
        <v>-1.583</v>
      </c>
      <c r="AN83" s="162">
        <v>-1.5660000000000001</v>
      </c>
      <c r="AO83" s="208">
        <v>-1.5469999999999999</v>
      </c>
    </row>
    <row r="84" spans="1:41" ht="16.5" customHeight="1">
      <c r="B84" s="199" t="s">
        <v>7185</v>
      </c>
      <c r="C84" s="200"/>
      <c r="D84" s="201">
        <v>-5.3999999999999999E-2</v>
      </c>
      <c r="E84" s="201">
        <v>-8.8999999999999996E-2</v>
      </c>
      <c r="F84" s="201">
        <v>-5.1999999999999998E-2</v>
      </c>
      <c r="G84" s="201">
        <v>-0.06</v>
      </c>
      <c r="H84" s="246">
        <v>-6.3E-2</v>
      </c>
      <c r="I84" s="203">
        <v>-7.0000000000000007E-2</v>
      </c>
      <c r="J84" s="201">
        <v>-7.4999999999999997E-2</v>
      </c>
      <c r="K84" s="201">
        <v>-7.8E-2</v>
      </c>
      <c r="L84" s="201">
        <v>-8.1000000000000003E-2</v>
      </c>
      <c r="M84" s="201">
        <v>-8.4000000000000005E-2</v>
      </c>
      <c r="N84" s="201">
        <v>-8.5999999999999993E-2</v>
      </c>
      <c r="O84" s="204">
        <v>-8.7999999999999995E-2</v>
      </c>
      <c r="P84" s="120"/>
      <c r="Q84" s="201">
        <v>-5.3999999999999999E-2</v>
      </c>
      <c r="R84" s="201">
        <v>-8.8999999999999996E-2</v>
      </c>
      <c r="S84" s="201">
        <v>-5.1999999999999998E-2</v>
      </c>
      <c r="T84" s="201">
        <v>-0.06</v>
      </c>
      <c r="U84" s="247">
        <v>-6.3E-2</v>
      </c>
      <c r="V84" s="201">
        <v>-7.0999999999999994E-2</v>
      </c>
      <c r="W84" s="201">
        <v>-7.5999999999999998E-2</v>
      </c>
      <c r="X84" s="201">
        <v>-7.9000000000000001E-2</v>
      </c>
      <c r="Y84" s="201">
        <v>-8.1000000000000003E-2</v>
      </c>
      <c r="Z84" s="201">
        <v>-8.4000000000000005E-2</v>
      </c>
      <c r="AA84" s="201">
        <v>-8.5999999999999993E-2</v>
      </c>
      <c r="AB84" s="204">
        <v>-8.6999999999999994E-2</v>
      </c>
      <c r="AC84" s="120"/>
      <c r="AD84" s="201">
        <v>-5.3999999999999999E-2</v>
      </c>
      <c r="AE84" s="201">
        <v>-8.8999999999999996E-2</v>
      </c>
      <c r="AF84" s="201">
        <v>-5.1999999999999998E-2</v>
      </c>
      <c r="AG84" s="201">
        <v>-0.06</v>
      </c>
      <c r="AH84" s="247">
        <v>-6.3E-2</v>
      </c>
      <c r="AI84" s="201">
        <v>-7.0999999999999994E-2</v>
      </c>
      <c r="AJ84" s="201">
        <v>-7.5999999999999998E-2</v>
      </c>
      <c r="AK84" s="201">
        <v>-7.9000000000000001E-2</v>
      </c>
      <c r="AL84" s="201">
        <v>-8.1000000000000003E-2</v>
      </c>
      <c r="AM84" s="201">
        <v>-8.2000000000000003E-2</v>
      </c>
      <c r="AN84" s="201">
        <v>-8.3000000000000004E-2</v>
      </c>
      <c r="AO84" s="204">
        <v>-8.4000000000000005E-2</v>
      </c>
    </row>
    <row r="85" spans="1:41" ht="16.5" customHeight="1">
      <c r="B85" s="217" t="s">
        <v>7191</v>
      </c>
      <c r="C85" s="218"/>
      <c r="D85" s="219">
        <v>4.3999999999999997E-2</v>
      </c>
      <c r="E85" s="219">
        <v>7.3999999999999996E-2</v>
      </c>
      <c r="F85" s="219">
        <v>9.2999999999999999E-2</v>
      </c>
      <c r="G85" s="219">
        <v>8.2000000000000003E-2</v>
      </c>
      <c r="H85" s="219">
        <v>3.5999999999999997E-2</v>
      </c>
      <c r="I85" s="220">
        <v>2.7E-2</v>
      </c>
      <c r="J85" s="219">
        <v>1.4999999999999999E-2</v>
      </c>
      <c r="K85" s="219">
        <v>3.0000000000000001E-3</v>
      </c>
      <c r="L85" s="219">
        <v>-8.0000000000000002E-3</v>
      </c>
      <c r="M85" s="219">
        <v>-0.02</v>
      </c>
      <c r="N85" s="219">
        <v>-3.2000000000000001E-2</v>
      </c>
      <c r="O85" s="221"/>
      <c r="P85" s="120"/>
      <c r="Q85" s="219">
        <v>4.3999999999999997E-2</v>
      </c>
      <c r="R85" s="219">
        <v>7.3999999999999996E-2</v>
      </c>
      <c r="S85" s="219">
        <v>9.2999999999999999E-2</v>
      </c>
      <c r="T85" s="219">
        <v>8.2000000000000003E-2</v>
      </c>
      <c r="U85" s="222">
        <v>3.5999999999999997E-2</v>
      </c>
      <c r="V85" s="219">
        <v>2.7E-2</v>
      </c>
      <c r="W85" s="219">
        <v>1.4999999999999999E-2</v>
      </c>
      <c r="X85" s="219">
        <v>3.0000000000000001E-3</v>
      </c>
      <c r="Y85" s="219">
        <v>-8.0000000000000002E-3</v>
      </c>
      <c r="Z85" s="219">
        <v>-0.02</v>
      </c>
      <c r="AA85" s="219">
        <v>-3.2000000000000001E-2</v>
      </c>
      <c r="AB85" s="221"/>
      <c r="AC85" s="120"/>
      <c r="AD85" s="219">
        <v>4.3999999999999997E-2</v>
      </c>
      <c r="AE85" s="219">
        <v>7.3999999999999996E-2</v>
      </c>
      <c r="AF85" s="219">
        <v>9.2999999999999999E-2</v>
      </c>
      <c r="AG85" s="219">
        <v>8.2000000000000003E-2</v>
      </c>
      <c r="AH85" s="222">
        <v>3.5999999999999997E-2</v>
      </c>
      <c r="AI85" s="219">
        <v>2.7E-2</v>
      </c>
      <c r="AJ85" s="219">
        <v>1.4999999999999999E-2</v>
      </c>
      <c r="AK85" s="219">
        <v>3.0000000000000001E-3</v>
      </c>
      <c r="AL85" s="219">
        <v>-8.0000000000000002E-3</v>
      </c>
      <c r="AM85" s="219">
        <v>-0.02</v>
      </c>
      <c r="AN85" s="219">
        <v>-3.2000000000000001E-2</v>
      </c>
      <c r="AO85" s="221"/>
    </row>
    <row r="86" spans="1:41" ht="16.5" customHeight="1">
      <c r="B86" s="248" t="s">
        <v>7192</v>
      </c>
      <c r="C86" s="249"/>
      <c r="D86" s="250">
        <v>-1.0980000000000001</v>
      </c>
      <c r="E86" s="250">
        <v>2.839</v>
      </c>
      <c r="F86" s="250">
        <v>-1.4470000000000001</v>
      </c>
      <c r="G86" s="250">
        <v>2.74</v>
      </c>
      <c r="H86" s="250">
        <v>2.698</v>
      </c>
      <c r="I86" s="251"/>
      <c r="J86" s="250"/>
      <c r="K86" s="250"/>
      <c r="L86" s="250"/>
      <c r="M86" s="250"/>
      <c r="N86" s="250"/>
      <c r="O86" s="252"/>
      <c r="P86" s="120"/>
      <c r="Q86" s="250">
        <v>-1.0980000000000001</v>
      </c>
      <c r="R86" s="250">
        <v>2.839</v>
      </c>
      <c r="S86" s="250">
        <v>-1.4470000000000001</v>
      </c>
      <c r="T86" s="250">
        <v>2.74</v>
      </c>
      <c r="U86" s="253">
        <v>2.698</v>
      </c>
      <c r="V86" s="250"/>
      <c r="W86" s="250"/>
      <c r="X86" s="250"/>
      <c r="Y86" s="250"/>
      <c r="Z86" s="250"/>
      <c r="AA86" s="250"/>
      <c r="AB86" s="252"/>
      <c r="AC86" s="120"/>
      <c r="AD86" s="250">
        <v>-1.0980000000000001</v>
      </c>
      <c r="AE86" s="250">
        <v>2.839</v>
      </c>
      <c r="AF86" s="250">
        <v>-1.4470000000000001</v>
      </c>
      <c r="AG86" s="250">
        <v>2.74</v>
      </c>
      <c r="AH86" s="253">
        <v>2.698</v>
      </c>
      <c r="AI86" s="250"/>
      <c r="AJ86" s="250"/>
      <c r="AK86" s="250"/>
      <c r="AL86" s="250"/>
      <c r="AM86" s="250"/>
      <c r="AN86" s="250"/>
      <c r="AO86" s="252"/>
    </row>
    <row r="87" spans="1:41" ht="16.5" customHeight="1"/>
    <row r="88" spans="1:41" ht="16.5" customHeight="1">
      <c r="B88" s="103" t="s">
        <v>7193</v>
      </c>
      <c r="D88" s="86"/>
      <c r="E88" s="101"/>
      <c r="F88" s="101"/>
      <c r="G88" s="101"/>
      <c r="H88" s="104" t="s">
        <v>7149</v>
      </c>
      <c r="I88" s="102"/>
      <c r="J88" s="101"/>
      <c r="K88" s="101"/>
      <c r="L88" s="101"/>
      <c r="M88" s="101"/>
      <c r="N88" s="101"/>
      <c r="O88" s="91"/>
      <c r="Q88" s="86"/>
      <c r="R88" s="101"/>
      <c r="S88" s="101"/>
      <c r="T88" s="101"/>
      <c r="U88" s="104" t="s">
        <v>7152</v>
      </c>
      <c r="V88" s="101"/>
      <c r="W88" s="101"/>
      <c r="X88" s="101"/>
      <c r="Y88" s="101"/>
      <c r="Z88" s="101"/>
      <c r="AA88" s="101"/>
      <c r="AB88" s="91"/>
      <c r="AD88" s="86"/>
      <c r="AE88" s="101"/>
      <c r="AF88" s="101"/>
      <c r="AG88" s="101"/>
      <c r="AH88" s="104" t="s">
        <v>7153</v>
      </c>
      <c r="AI88" s="101"/>
      <c r="AJ88" s="101"/>
      <c r="AK88" s="101"/>
      <c r="AL88" s="101"/>
      <c r="AM88" s="101"/>
      <c r="AN88" s="101"/>
      <c r="AO88" s="91"/>
    </row>
    <row r="89" spans="1:41" ht="16.5" customHeight="1">
      <c r="D89" s="95">
        <v>2000</v>
      </c>
      <c r="E89" s="95">
        <v>2005</v>
      </c>
      <c r="F89" s="95">
        <v>2010</v>
      </c>
      <c r="G89" s="95">
        <v>2015</v>
      </c>
      <c r="H89" s="106">
        <v>2016</v>
      </c>
      <c r="I89" s="107">
        <v>2020</v>
      </c>
      <c r="J89" s="105">
        <v>2025</v>
      </c>
      <c r="K89" s="105">
        <v>2030</v>
      </c>
      <c r="L89" s="105">
        <v>2035</v>
      </c>
      <c r="M89" s="105">
        <v>2040</v>
      </c>
      <c r="N89" s="105">
        <v>2045</v>
      </c>
      <c r="O89" s="105">
        <v>2050</v>
      </c>
      <c r="Q89" s="95">
        <v>2000</v>
      </c>
      <c r="R89" s="95">
        <v>2005</v>
      </c>
      <c r="S89" s="95">
        <v>2010</v>
      </c>
      <c r="T89" s="95">
        <v>2015</v>
      </c>
      <c r="U89" s="106">
        <v>2016</v>
      </c>
      <c r="V89" s="105">
        <v>2020</v>
      </c>
      <c r="W89" s="105">
        <v>2025</v>
      </c>
      <c r="X89" s="105">
        <v>2030</v>
      </c>
      <c r="Y89" s="105">
        <v>2035</v>
      </c>
      <c r="Z89" s="105">
        <v>2040</v>
      </c>
      <c r="AA89" s="105">
        <v>2045</v>
      </c>
      <c r="AB89" s="105">
        <v>2050</v>
      </c>
      <c r="AD89" s="95">
        <v>2000</v>
      </c>
      <c r="AE89" s="95">
        <v>2005</v>
      </c>
      <c r="AF89" s="95">
        <v>2010</v>
      </c>
      <c r="AG89" s="95">
        <v>2015</v>
      </c>
      <c r="AH89" s="106">
        <v>2016</v>
      </c>
      <c r="AI89" s="105">
        <v>2020</v>
      </c>
      <c r="AJ89" s="105">
        <v>2025</v>
      </c>
      <c r="AK89" s="105">
        <v>2030</v>
      </c>
      <c r="AL89" s="105">
        <v>2035</v>
      </c>
      <c r="AM89" s="105">
        <v>2040</v>
      </c>
      <c r="AN89" s="105">
        <v>2045</v>
      </c>
      <c r="AO89" s="105">
        <v>2050</v>
      </c>
    </row>
    <row r="90" spans="1:41" ht="16.5" customHeight="1">
      <c r="B90" s="254" t="s">
        <v>7194</v>
      </c>
      <c r="C90" s="255"/>
      <c r="D90" s="256">
        <f t="shared" ref="D90:O90" si="3">D96</f>
        <v>127.107</v>
      </c>
      <c r="E90" s="256">
        <f t="shared" si="3"/>
        <v>140.453</v>
      </c>
      <c r="F90" s="256">
        <f t="shared" si="3"/>
        <v>157.69</v>
      </c>
      <c r="G90" s="256">
        <f t="shared" si="3"/>
        <v>173.21799999999999</v>
      </c>
      <c r="H90" s="256">
        <f t="shared" si="3"/>
        <v>178.709</v>
      </c>
      <c r="I90" s="257">
        <f t="shared" si="3"/>
        <v>194.214</v>
      </c>
      <c r="J90" s="256">
        <f t="shared" si="3"/>
        <v>205.732</v>
      </c>
      <c r="K90" s="256">
        <f t="shared" si="3"/>
        <v>213.358</v>
      </c>
      <c r="L90" s="256">
        <f t="shared" si="3"/>
        <v>220.71199999999999</v>
      </c>
      <c r="M90" s="256">
        <f t="shared" si="3"/>
        <v>225.96299999999999</v>
      </c>
      <c r="N90" s="256">
        <f t="shared" si="3"/>
        <v>231.50800000000001</v>
      </c>
      <c r="O90" s="258">
        <f t="shared" si="3"/>
        <v>235.393</v>
      </c>
      <c r="P90" s="120"/>
      <c r="Q90" s="256">
        <f t="shared" ref="Q90:AB90" si="4">Q96</f>
        <v>127.107</v>
      </c>
      <c r="R90" s="256">
        <f t="shared" si="4"/>
        <v>140.453</v>
      </c>
      <c r="S90" s="256">
        <f t="shared" si="4"/>
        <v>157.69</v>
      </c>
      <c r="T90" s="256">
        <f t="shared" si="4"/>
        <v>173.21799999999999</v>
      </c>
      <c r="U90" s="259">
        <f t="shared" si="4"/>
        <v>178.709</v>
      </c>
      <c r="V90" s="256">
        <f t="shared" si="4"/>
        <v>189.095</v>
      </c>
      <c r="W90" s="256">
        <f t="shared" si="4"/>
        <v>197.77199999999999</v>
      </c>
      <c r="X90" s="256">
        <f t="shared" si="4"/>
        <v>201.55199999999999</v>
      </c>
      <c r="Y90" s="256">
        <f t="shared" si="4"/>
        <v>205.773</v>
      </c>
      <c r="Z90" s="256">
        <f t="shared" si="4"/>
        <v>208.59</v>
      </c>
      <c r="AA90" s="256">
        <f t="shared" si="4"/>
        <v>211.96299999999999</v>
      </c>
      <c r="AB90" s="258">
        <f t="shared" si="4"/>
        <v>214.2</v>
      </c>
      <c r="AC90" s="120"/>
      <c r="AD90" s="256">
        <f t="shared" ref="AD90:AO90" si="5">AD96</f>
        <v>127.107</v>
      </c>
      <c r="AE90" s="256">
        <f t="shared" si="5"/>
        <v>140.453</v>
      </c>
      <c r="AF90" s="256">
        <f t="shared" si="5"/>
        <v>157.69</v>
      </c>
      <c r="AG90" s="256">
        <f t="shared" si="5"/>
        <v>173.21799999999999</v>
      </c>
      <c r="AH90" s="259">
        <f t="shared" si="5"/>
        <v>178.709</v>
      </c>
      <c r="AI90" s="256">
        <f t="shared" si="5"/>
        <v>181.91300000000001</v>
      </c>
      <c r="AJ90" s="256">
        <f t="shared" si="5"/>
        <v>185.88800000000001</v>
      </c>
      <c r="AK90" s="256">
        <f t="shared" si="5"/>
        <v>185.56299999999999</v>
      </c>
      <c r="AL90" s="256">
        <f t="shared" si="5"/>
        <v>186.328</v>
      </c>
      <c r="AM90" s="256">
        <f t="shared" si="5"/>
        <v>185.98599999999999</v>
      </c>
      <c r="AN90" s="256">
        <f t="shared" si="5"/>
        <v>186.40199999999999</v>
      </c>
      <c r="AO90" s="258">
        <f t="shared" si="5"/>
        <v>186.04499999999999</v>
      </c>
    </row>
    <row r="91" spans="1:41" ht="16.5" customHeight="1">
      <c r="B91" s="260" t="s">
        <v>7195</v>
      </c>
      <c r="C91" s="261"/>
      <c r="D91" s="262">
        <f t="shared" ref="D91:O91" si="6">D106</f>
        <v>5.0949999999999998</v>
      </c>
      <c r="E91" s="262">
        <f t="shared" si="6"/>
        <v>4.2039999999999997</v>
      </c>
      <c r="F91" s="262">
        <f t="shared" si="6"/>
        <v>4.0469999999999997</v>
      </c>
      <c r="G91" s="262">
        <f t="shared" si="6"/>
        <v>3.9790000000000001</v>
      </c>
      <c r="H91" s="263">
        <f t="shared" si="6"/>
        <v>3.7080000000000002</v>
      </c>
      <c r="I91" s="264">
        <f t="shared" si="6"/>
        <v>3.8849999999999998</v>
      </c>
      <c r="J91" s="262">
        <f t="shared" si="6"/>
        <v>3.839</v>
      </c>
      <c r="K91" s="262">
        <f t="shared" si="6"/>
        <v>3.7360000000000002</v>
      </c>
      <c r="L91" s="262">
        <f t="shared" si="6"/>
        <v>3.7879999999999998</v>
      </c>
      <c r="M91" s="262">
        <f t="shared" si="6"/>
        <v>3.8010000000000002</v>
      </c>
      <c r="N91" s="262">
        <f t="shared" si="6"/>
        <v>3.7810000000000001</v>
      </c>
      <c r="O91" s="265">
        <f t="shared" si="6"/>
        <v>3.7290000000000001</v>
      </c>
      <c r="P91" s="120"/>
      <c r="Q91" s="262">
        <f t="shared" ref="Q91:AB91" si="7">Q106</f>
        <v>5.0949999999999998</v>
      </c>
      <c r="R91" s="262">
        <f t="shared" si="7"/>
        <v>4.2039999999999997</v>
      </c>
      <c r="S91" s="262">
        <f t="shared" si="7"/>
        <v>4.0469999999999997</v>
      </c>
      <c r="T91" s="262">
        <f t="shared" si="7"/>
        <v>3.9790000000000001</v>
      </c>
      <c r="U91" s="266">
        <f t="shared" si="7"/>
        <v>3.7080000000000002</v>
      </c>
      <c r="V91" s="262">
        <f t="shared" si="7"/>
        <v>3.8849999999999998</v>
      </c>
      <c r="W91" s="262">
        <f t="shared" si="7"/>
        <v>3.839</v>
      </c>
      <c r="X91" s="262">
        <f t="shared" si="7"/>
        <v>3.7360000000000002</v>
      </c>
      <c r="Y91" s="262">
        <f t="shared" si="7"/>
        <v>3.7879999999999998</v>
      </c>
      <c r="Z91" s="262">
        <f t="shared" si="7"/>
        <v>3.8010000000000002</v>
      </c>
      <c r="AA91" s="262">
        <f t="shared" si="7"/>
        <v>3.7810000000000001</v>
      </c>
      <c r="AB91" s="265">
        <f t="shared" si="7"/>
        <v>3.7290000000000001</v>
      </c>
      <c r="AC91" s="120"/>
      <c r="AD91" s="262">
        <f t="shared" ref="AD91:AO91" si="8">AD106</f>
        <v>5.0949999999999998</v>
      </c>
      <c r="AE91" s="262">
        <f t="shared" si="8"/>
        <v>4.2039999999999997</v>
      </c>
      <c r="AF91" s="262">
        <f t="shared" si="8"/>
        <v>4.0469999999999997</v>
      </c>
      <c r="AG91" s="262">
        <f t="shared" si="8"/>
        <v>3.9790000000000001</v>
      </c>
      <c r="AH91" s="266">
        <f t="shared" si="8"/>
        <v>3.7080000000000002</v>
      </c>
      <c r="AI91" s="262">
        <f t="shared" si="8"/>
        <v>3.8849999999999998</v>
      </c>
      <c r="AJ91" s="262">
        <f t="shared" si="8"/>
        <v>3.839</v>
      </c>
      <c r="AK91" s="262">
        <f t="shared" si="8"/>
        <v>3.7360000000000002</v>
      </c>
      <c r="AL91" s="262">
        <f t="shared" si="8"/>
        <v>3.7879999999999998</v>
      </c>
      <c r="AM91" s="262">
        <f t="shared" si="8"/>
        <v>3.8010000000000002</v>
      </c>
      <c r="AN91" s="262">
        <f t="shared" si="8"/>
        <v>3.7810000000000001</v>
      </c>
      <c r="AO91" s="265">
        <f t="shared" si="8"/>
        <v>3.7290000000000001</v>
      </c>
    </row>
    <row r="92" spans="1:41" ht="16.5" customHeight="1">
      <c r="B92" s="267" t="s">
        <v>106</v>
      </c>
      <c r="C92" s="268"/>
      <c r="D92" s="162">
        <f t="shared" ref="D92:O92" si="9">D114</f>
        <v>32.244999999999997</v>
      </c>
      <c r="E92" s="162">
        <f t="shared" si="9"/>
        <v>37.634999999999998</v>
      </c>
      <c r="F92" s="162">
        <f t="shared" si="9"/>
        <v>40.360999999999997</v>
      </c>
      <c r="G92" s="162">
        <f t="shared" si="9"/>
        <v>39.968000000000004</v>
      </c>
      <c r="H92" s="269">
        <f t="shared" si="9"/>
        <v>42.316000000000003</v>
      </c>
      <c r="I92" s="164">
        <f t="shared" si="9"/>
        <v>43.451000000000001</v>
      </c>
      <c r="J92" s="162">
        <f t="shared" si="9"/>
        <v>45.411000000000001</v>
      </c>
      <c r="K92" s="162">
        <f t="shared" si="9"/>
        <v>46.609000000000002</v>
      </c>
      <c r="L92" s="162">
        <f t="shared" si="9"/>
        <v>47.728999999999999</v>
      </c>
      <c r="M92" s="162">
        <f t="shared" si="9"/>
        <v>47.616999999999997</v>
      </c>
      <c r="N92" s="162">
        <f t="shared" si="9"/>
        <v>47.088000000000001</v>
      </c>
      <c r="O92" s="270">
        <f t="shared" si="9"/>
        <v>46.118000000000002</v>
      </c>
      <c r="P92" s="120"/>
      <c r="Q92" s="162">
        <f t="shared" ref="Q92:AB92" si="10">Q114</f>
        <v>32.244999999999997</v>
      </c>
      <c r="R92" s="162">
        <f t="shared" si="10"/>
        <v>37.634999999999998</v>
      </c>
      <c r="S92" s="162">
        <f t="shared" si="10"/>
        <v>40.360999999999997</v>
      </c>
      <c r="T92" s="162">
        <f t="shared" si="10"/>
        <v>39.968000000000004</v>
      </c>
      <c r="U92" s="271">
        <f t="shared" si="10"/>
        <v>42.316000000000003</v>
      </c>
      <c r="V92" s="162">
        <f t="shared" si="10"/>
        <v>42.942999999999998</v>
      </c>
      <c r="W92" s="162">
        <f t="shared" si="10"/>
        <v>44.154000000000003</v>
      </c>
      <c r="X92" s="162">
        <f t="shared" si="10"/>
        <v>44.127000000000002</v>
      </c>
      <c r="Y92" s="162">
        <f t="shared" si="10"/>
        <v>43.895000000000003</v>
      </c>
      <c r="Z92" s="162">
        <f t="shared" si="10"/>
        <v>43.13</v>
      </c>
      <c r="AA92" s="162">
        <f t="shared" si="10"/>
        <v>42.186</v>
      </c>
      <c r="AB92" s="270">
        <f t="shared" si="10"/>
        <v>41.07</v>
      </c>
      <c r="AC92" s="120"/>
      <c r="AD92" s="162">
        <f t="shared" ref="AD92:AO92" si="11">AD114</f>
        <v>32.244999999999997</v>
      </c>
      <c r="AE92" s="162">
        <f t="shared" si="11"/>
        <v>37.634999999999998</v>
      </c>
      <c r="AF92" s="162">
        <f t="shared" si="11"/>
        <v>40.360999999999997</v>
      </c>
      <c r="AG92" s="162">
        <f t="shared" si="11"/>
        <v>39.968000000000004</v>
      </c>
      <c r="AH92" s="271">
        <f t="shared" si="11"/>
        <v>42.316000000000003</v>
      </c>
      <c r="AI92" s="162">
        <f t="shared" si="11"/>
        <v>40.177999999999997</v>
      </c>
      <c r="AJ92" s="162">
        <f t="shared" si="11"/>
        <v>38.658000000000001</v>
      </c>
      <c r="AK92" s="162">
        <f t="shared" si="11"/>
        <v>36.466000000000001</v>
      </c>
      <c r="AL92" s="162">
        <f t="shared" si="11"/>
        <v>34.738999999999997</v>
      </c>
      <c r="AM92" s="162">
        <f t="shared" si="11"/>
        <v>32.67</v>
      </c>
      <c r="AN92" s="162">
        <f t="shared" si="11"/>
        <v>30.527999999999999</v>
      </c>
      <c r="AO92" s="270">
        <f t="shared" si="11"/>
        <v>28.363</v>
      </c>
    </row>
    <row r="93" spans="1:41" ht="16.5" customHeight="1">
      <c r="B93" s="260" t="s">
        <v>105</v>
      </c>
      <c r="C93" s="261"/>
      <c r="D93" s="262">
        <f t="shared" ref="D93:O93" si="12">D123</f>
        <v>38.470999999999997</v>
      </c>
      <c r="E93" s="262">
        <f t="shared" si="12"/>
        <v>39.061999999999998</v>
      </c>
      <c r="F93" s="262">
        <f t="shared" si="12"/>
        <v>44.978000000000002</v>
      </c>
      <c r="G93" s="262">
        <f t="shared" si="12"/>
        <v>48.085000000000001</v>
      </c>
      <c r="H93" s="269">
        <f t="shared" si="12"/>
        <v>47.817999999999998</v>
      </c>
      <c r="I93" s="264">
        <f t="shared" si="12"/>
        <v>50.459000000000003</v>
      </c>
      <c r="J93" s="262">
        <f t="shared" si="12"/>
        <v>52.685000000000002</v>
      </c>
      <c r="K93" s="262">
        <f t="shared" si="12"/>
        <v>54.286000000000001</v>
      </c>
      <c r="L93" s="262">
        <f t="shared" si="12"/>
        <v>56.15</v>
      </c>
      <c r="M93" s="262">
        <f t="shared" si="12"/>
        <v>57.87</v>
      </c>
      <c r="N93" s="262">
        <f t="shared" si="12"/>
        <v>59.63</v>
      </c>
      <c r="O93" s="265">
        <f t="shared" si="12"/>
        <v>61.448999999999998</v>
      </c>
      <c r="P93" s="120"/>
      <c r="Q93" s="262">
        <f t="shared" ref="Q93:AB93" si="13">Q123</f>
        <v>38.470999999999997</v>
      </c>
      <c r="R93" s="262">
        <f t="shared" si="13"/>
        <v>39.061999999999998</v>
      </c>
      <c r="S93" s="262">
        <f t="shared" si="13"/>
        <v>44.978000000000002</v>
      </c>
      <c r="T93" s="262">
        <f t="shared" si="13"/>
        <v>48.085000000000001</v>
      </c>
      <c r="U93" s="271">
        <f t="shared" si="13"/>
        <v>47.817999999999998</v>
      </c>
      <c r="V93" s="262">
        <f t="shared" si="13"/>
        <v>49.725000000000001</v>
      </c>
      <c r="W93" s="262">
        <f t="shared" si="13"/>
        <v>51.582999999999998</v>
      </c>
      <c r="X93" s="262">
        <f t="shared" si="13"/>
        <v>52.573999999999998</v>
      </c>
      <c r="Y93" s="262">
        <f t="shared" si="13"/>
        <v>53.951999999999998</v>
      </c>
      <c r="Z93" s="262">
        <f t="shared" si="13"/>
        <v>55.24</v>
      </c>
      <c r="AA93" s="262">
        <f t="shared" si="13"/>
        <v>56.545000000000002</v>
      </c>
      <c r="AB93" s="265">
        <f t="shared" si="13"/>
        <v>57.865000000000002</v>
      </c>
      <c r="AC93" s="120"/>
      <c r="AD93" s="262">
        <f t="shared" ref="AD93:AO93" si="14">AD123</f>
        <v>38.470999999999997</v>
      </c>
      <c r="AE93" s="262">
        <f t="shared" si="14"/>
        <v>39.061999999999998</v>
      </c>
      <c r="AF93" s="262">
        <f t="shared" si="14"/>
        <v>44.978000000000002</v>
      </c>
      <c r="AG93" s="262">
        <f t="shared" si="14"/>
        <v>48.085000000000001</v>
      </c>
      <c r="AH93" s="271">
        <f t="shared" si="14"/>
        <v>47.817999999999998</v>
      </c>
      <c r="AI93" s="262">
        <f t="shared" si="14"/>
        <v>49.5</v>
      </c>
      <c r="AJ93" s="262">
        <f t="shared" si="14"/>
        <v>51.23</v>
      </c>
      <c r="AK93" s="262">
        <f t="shared" si="14"/>
        <v>52.164999999999999</v>
      </c>
      <c r="AL93" s="262">
        <f t="shared" si="14"/>
        <v>53.494999999999997</v>
      </c>
      <c r="AM93" s="262">
        <f t="shared" si="14"/>
        <v>54.726999999999997</v>
      </c>
      <c r="AN93" s="262">
        <f t="shared" si="14"/>
        <v>56.017000000000003</v>
      </c>
      <c r="AO93" s="265">
        <f t="shared" si="14"/>
        <v>57.381999999999998</v>
      </c>
    </row>
    <row r="94" spans="1:41" ht="16.5" customHeight="1">
      <c r="B94" s="267" t="s">
        <v>7196</v>
      </c>
      <c r="C94" s="268"/>
      <c r="D94" s="162">
        <f t="shared" ref="D94:O94" si="15">D131</f>
        <v>25.03</v>
      </c>
      <c r="E94" s="162">
        <f t="shared" si="15"/>
        <v>30.367000000000001</v>
      </c>
      <c r="F94" s="162">
        <f t="shared" si="15"/>
        <v>38.357999999999997</v>
      </c>
      <c r="G94" s="162">
        <f t="shared" si="15"/>
        <v>47.328000000000003</v>
      </c>
      <c r="H94" s="269">
        <f t="shared" si="15"/>
        <v>49.954999999999998</v>
      </c>
      <c r="I94" s="164">
        <f t="shared" si="15"/>
        <v>59.947000000000003</v>
      </c>
      <c r="J94" s="162">
        <f t="shared" si="15"/>
        <v>65.049000000000007</v>
      </c>
      <c r="K94" s="162">
        <f t="shared" si="15"/>
        <v>68.049000000000007</v>
      </c>
      <c r="L94" s="162">
        <f t="shared" si="15"/>
        <v>71.578000000000003</v>
      </c>
      <c r="M94" s="162">
        <f t="shared" si="15"/>
        <v>74.438999999999993</v>
      </c>
      <c r="N94" s="162">
        <f t="shared" si="15"/>
        <v>77.95</v>
      </c>
      <c r="O94" s="270">
        <f t="shared" si="15"/>
        <v>80.137</v>
      </c>
      <c r="P94" s="120"/>
      <c r="Q94" s="162">
        <f t="shared" ref="Q94:AB94" si="16">Q131</f>
        <v>25.03</v>
      </c>
      <c r="R94" s="162">
        <f t="shared" si="16"/>
        <v>30.367000000000001</v>
      </c>
      <c r="S94" s="162">
        <f t="shared" si="16"/>
        <v>38.357999999999997</v>
      </c>
      <c r="T94" s="162">
        <f t="shared" si="16"/>
        <v>47.328000000000003</v>
      </c>
      <c r="U94" s="271">
        <f t="shared" si="16"/>
        <v>49.954999999999998</v>
      </c>
      <c r="V94" s="162">
        <f t="shared" si="16"/>
        <v>57.058</v>
      </c>
      <c r="W94" s="162">
        <f t="shared" si="16"/>
        <v>61.912999999999997</v>
      </c>
      <c r="X94" s="162">
        <f t="shared" si="16"/>
        <v>64.769000000000005</v>
      </c>
      <c r="Y94" s="162">
        <f t="shared" si="16"/>
        <v>68.128</v>
      </c>
      <c r="Z94" s="162">
        <f t="shared" si="16"/>
        <v>70.852999999999994</v>
      </c>
      <c r="AA94" s="162">
        <f t="shared" si="16"/>
        <v>74.194000000000003</v>
      </c>
      <c r="AB94" s="270">
        <f t="shared" si="16"/>
        <v>76.278999999999996</v>
      </c>
      <c r="AC94" s="120"/>
      <c r="AD94" s="162">
        <f t="shared" ref="AD94:AO94" si="17">AD131</f>
        <v>25.03</v>
      </c>
      <c r="AE94" s="162">
        <f t="shared" si="17"/>
        <v>30.367000000000001</v>
      </c>
      <c r="AF94" s="162">
        <f t="shared" si="17"/>
        <v>38.357999999999997</v>
      </c>
      <c r="AG94" s="162">
        <f t="shared" si="17"/>
        <v>47.328000000000003</v>
      </c>
      <c r="AH94" s="271">
        <f t="shared" si="17"/>
        <v>49.954999999999998</v>
      </c>
      <c r="AI94" s="162">
        <f t="shared" si="17"/>
        <v>54.17</v>
      </c>
      <c r="AJ94" s="162">
        <f t="shared" si="17"/>
        <v>58.777000000000001</v>
      </c>
      <c r="AK94" s="162">
        <f t="shared" si="17"/>
        <v>61.49</v>
      </c>
      <c r="AL94" s="162">
        <f t="shared" si="17"/>
        <v>64.677999999999997</v>
      </c>
      <c r="AM94" s="162">
        <f t="shared" si="17"/>
        <v>67.266000000000005</v>
      </c>
      <c r="AN94" s="162">
        <f t="shared" si="17"/>
        <v>70.438999999999993</v>
      </c>
      <c r="AO94" s="270">
        <f t="shared" si="17"/>
        <v>72.421999999999997</v>
      </c>
    </row>
    <row r="95" spans="1:41" ht="16.5" customHeight="1">
      <c r="B95" s="260" t="s">
        <v>7197</v>
      </c>
      <c r="C95" s="261"/>
      <c r="D95" s="262">
        <f t="shared" ref="D95:O95" si="18">D135</f>
        <v>26.265999999999998</v>
      </c>
      <c r="E95" s="262">
        <f t="shared" si="18"/>
        <v>29.184999999999999</v>
      </c>
      <c r="F95" s="262">
        <f t="shared" si="18"/>
        <v>29.946999999999999</v>
      </c>
      <c r="G95" s="262">
        <f t="shared" si="18"/>
        <v>33.857999999999997</v>
      </c>
      <c r="H95" s="269">
        <f t="shared" si="18"/>
        <v>34.911999999999999</v>
      </c>
      <c r="I95" s="264">
        <f t="shared" si="18"/>
        <v>36.472000000000001</v>
      </c>
      <c r="J95" s="262">
        <f t="shared" si="18"/>
        <v>38.747999999999998</v>
      </c>
      <c r="K95" s="262">
        <f t="shared" si="18"/>
        <v>40.677999999999997</v>
      </c>
      <c r="L95" s="262">
        <f t="shared" si="18"/>
        <v>41.468000000000004</v>
      </c>
      <c r="M95" s="262">
        <f t="shared" si="18"/>
        <v>42.234999999999999</v>
      </c>
      <c r="N95" s="262">
        <f t="shared" si="18"/>
        <v>43.058999999999997</v>
      </c>
      <c r="O95" s="265">
        <f t="shared" si="18"/>
        <v>43.96</v>
      </c>
      <c r="P95" s="120"/>
      <c r="Q95" s="262">
        <f t="shared" ref="Q95:AB95" si="19">Q135</f>
        <v>26.265999999999998</v>
      </c>
      <c r="R95" s="262">
        <f t="shared" si="19"/>
        <v>29.184999999999999</v>
      </c>
      <c r="S95" s="262">
        <f t="shared" si="19"/>
        <v>29.946999999999999</v>
      </c>
      <c r="T95" s="262">
        <f t="shared" si="19"/>
        <v>33.857999999999997</v>
      </c>
      <c r="U95" s="271">
        <f t="shared" si="19"/>
        <v>34.911999999999999</v>
      </c>
      <c r="V95" s="262">
        <f t="shared" si="19"/>
        <v>35.482999999999997</v>
      </c>
      <c r="W95" s="262">
        <f t="shared" si="19"/>
        <v>36.283000000000001</v>
      </c>
      <c r="X95" s="262">
        <f t="shared" si="19"/>
        <v>36.345999999999997</v>
      </c>
      <c r="Y95" s="262">
        <f t="shared" si="19"/>
        <v>36.01</v>
      </c>
      <c r="Z95" s="262">
        <f t="shared" si="19"/>
        <v>35.564999999999998</v>
      </c>
      <c r="AA95" s="262">
        <f t="shared" si="19"/>
        <v>35.256999999999998</v>
      </c>
      <c r="AB95" s="265">
        <f t="shared" si="19"/>
        <v>35.256999999999998</v>
      </c>
      <c r="AC95" s="120"/>
      <c r="AD95" s="262">
        <f t="shared" ref="AD95:AO95" si="20">AD135</f>
        <v>26.265999999999998</v>
      </c>
      <c r="AE95" s="262">
        <f t="shared" si="20"/>
        <v>29.184999999999999</v>
      </c>
      <c r="AF95" s="262">
        <f t="shared" si="20"/>
        <v>29.946999999999999</v>
      </c>
      <c r="AG95" s="262">
        <f t="shared" si="20"/>
        <v>33.857999999999997</v>
      </c>
      <c r="AH95" s="271">
        <f t="shared" si="20"/>
        <v>34.911999999999999</v>
      </c>
      <c r="AI95" s="262">
        <f t="shared" si="20"/>
        <v>34.180999999999997</v>
      </c>
      <c r="AJ95" s="262">
        <f t="shared" si="20"/>
        <v>33.384</v>
      </c>
      <c r="AK95" s="262">
        <f t="shared" si="20"/>
        <v>31.707000000000001</v>
      </c>
      <c r="AL95" s="262">
        <f t="shared" si="20"/>
        <v>29.628</v>
      </c>
      <c r="AM95" s="262">
        <f t="shared" si="20"/>
        <v>27.521999999999998</v>
      </c>
      <c r="AN95" s="262">
        <f t="shared" si="20"/>
        <v>25.635999999999999</v>
      </c>
      <c r="AO95" s="265">
        <f t="shared" si="20"/>
        <v>24.149000000000001</v>
      </c>
    </row>
    <row r="96" spans="1:41" ht="16.5" customHeight="1">
      <c r="A96" s="82" t="s">
        <v>7198</v>
      </c>
      <c r="B96" s="254" t="s">
        <v>7199</v>
      </c>
      <c r="C96" s="255"/>
      <c r="D96" s="256">
        <v>127.107</v>
      </c>
      <c r="E96" s="256">
        <v>140.453</v>
      </c>
      <c r="F96" s="256">
        <v>157.69</v>
      </c>
      <c r="G96" s="256">
        <v>173.21799999999999</v>
      </c>
      <c r="H96" s="256">
        <v>178.709</v>
      </c>
      <c r="I96" s="257">
        <v>194.214</v>
      </c>
      <c r="J96" s="256">
        <v>205.732</v>
      </c>
      <c r="K96" s="256">
        <v>213.358</v>
      </c>
      <c r="L96" s="256">
        <v>220.71199999999999</v>
      </c>
      <c r="M96" s="256">
        <v>225.96299999999999</v>
      </c>
      <c r="N96" s="256">
        <v>231.50800000000001</v>
      </c>
      <c r="O96" s="258">
        <v>235.393</v>
      </c>
      <c r="P96" s="120"/>
      <c r="Q96" s="256">
        <v>127.107</v>
      </c>
      <c r="R96" s="256">
        <v>140.453</v>
      </c>
      <c r="S96" s="256">
        <v>157.69</v>
      </c>
      <c r="T96" s="256">
        <v>173.21799999999999</v>
      </c>
      <c r="U96" s="259">
        <v>178.709</v>
      </c>
      <c r="V96" s="256">
        <v>189.095</v>
      </c>
      <c r="W96" s="256">
        <v>197.77199999999999</v>
      </c>
      <c r="X96" s="256">
        <v>201.55199999999999</v>
      </c>
      <c r="Y96" s="256">
        <v>205.773</v>
      </c>
      <c r="Z96" s="256">
        <v>208.59</v>
      </c>
      <c r="AA96" s="256">
        <v>211.96299999999999</v>
      </c>
      <c r="AB96" s="258">
        <v>214.2</v>
      </c>
      <c r="AC96" s="120"/>
      <c r="AD96" s="256">
        <v>127.107</v>
      </c>
      <c r="AE96" s="256">
        <v>140.453</v>
      </c>
      <c r="AF96" s="256">
        <v>157.69</v>
      </c>
      <c r="AG96" s="256">
        <v>173.21799999999999</v>
      </c>
      <c r="AH96" s="259">
        <v>178.709</v>
      </c>
      <c r="AI96" s="256">
        <v>181.91300000000001</v>
      </c>
      <c r="AJ96" s="256">
        <v>185.88800000000001</v>
      </c>
      <c r="AK96" s="256">
        <v>185.56299999999999</v>
      </c>
      <c r="AL96" s="256">
        <v>186.328</v>
      </c>
      <c r="AM96" s="256">
        <v>185.98599999999999</v>
      </c>
      <c r="AN96" s="256">
        <v>186.40199999999999</v>
      </c>
      <c r="AO96" s="258">
        <v>186.04499999999999</v>
      </c>
    </row>
    <row r="97" spans="2:41" ht="16.5" customHeight="1">
      <c r="B97" s="260" t="s">
        <v>7168</v>
      </c>
      <c r="C97" s="261"/>
      <c r="D97" s="262">
        <v>9.0719999999999992</v>
      </c>
      <c r="E97" s="262">
        <v>7.7480000000000002</v>
      </c>
      <c r="F97" s="262">
        <v>9.5449999999999999</v>
      </c>
      <c r="G97" s="262">
        <v>10.807</v>
      </c>
      <c r="H97" s="263">
        <v>9.43</v>
      </c>
      <c r="I97" s="264">
        <v>9.516</v>
      </c>
      <c r="J97" s="262">
        <v>9.4109999999999996</v>
      </c>
      <c r="K97" s="262">
        <v>9.2509999999999994</v>
      </c>
      <c r="L97" s="262">
        <v>9.2850000000000001</v>
      </c>
      <c r="M97" s="262">
        <v>9.2750000000000004</v>
      </c>
      <c r="N97" s="262">
        <v>9.2270000000000003</v>
      </c>
      <c r="O97" s="265">
        <v>9.27</v>
      </c>
      <c r="P97" s="120"/>
      <c r="Q97" s="262">
        <v>9.0719999999999992</v>
      </c>
      <c r="R97" s="262">
        <v>7.7480000000000002</v>
      </c>
      <c r="S97" s="262">
        <v>9.5449999999999999</v>
      </c>
      <c r="T97" s="262">
        <v>10.807</v>
      </c>
      <c r="U97" s="266">
        <v>9.43</v>
      </c>
      <c r="V97" s="262">
        <v>9.1039999999999992</v>
      </c>
      <c r="W97" s="262">
        <v>8.7639999999999993</v>
      </c>
      <c r="X97" s="262">
        <v>8.2899999999999991</v>
      </c>
      <c r="Y97" s="262">
        <v>8.1709999999999994</v>
      </c>
      <c r="Z97" s="262">
        <v>8.0500000000000007</v>
      </c>
      <c r="AA97" s="262">
        <v>7.91</v>
      </c>
      <c r="AB97" s="265">
        <v>7.8449999999999998</v>
      </c>
      <c r="AC97" s="120"/>
      <c r="AD97" s="262">
        <v>9.0719999999999992</v>
      </c>
      <c r="AE97" s="262">
        <v>7.7480000000000002</v>
      </c>
      <c r="AF97" s="262">
        <v>9.5449999999999999</v>
      </c>
      <c r="AG97" s="262">
        <v>10.807</v>
      </c>
      <c r="AH97" s="266">
        <v>9.43</v>
      </c>
      <c r="AI97" s="262">
        <v>8.8520000000000003</v>
      </c>
      <c r="AJ97" s="262">
        <v>8.4320000000000004</v>
      </c>
      <c r="AK97" s="262">
        <v>7.9329999999999998</v>
      </c>
      <c r="AL97" s="262">
        <v>7.694</v>
      </c>
      <c r="AM97" s="262">
        <v>7.4370000000000003</v>
      </c>
      <c r="AN97" s="262">
        <v>7.1840000000000002</v>
      </c>
      <c r="AO97" s="265">
        <v>7.0190000000000001</v>
      </c>
    </row>
    <row r="98" spans="2:41" ht="16.5" customHeight="1">
      <c r="B98" s="267" t="s">
        <v>7169</v>
      </c>
      <c r="C98" s="268"/>
      <c r="D98" s="162">
        <v>79.876000000000005</v>
      </c>
      <c r="E98" s="162">
        <v>79.637</v>
      </c>
      <c r="F98" s="162">
        <v>81.864999999999995</v>
      </c>
      <c r="G98" s="162">
        <v>90.302999999999997</v>
      </c>
      <c r="H98" s="269">
        <v>94.081000000000003</v>
      </c>
      <c r="I98" s="164">
        <v>105.084</v>
      </c>
      <c r="J98" s="162">
        <v>111.31</v>
      </c>
      <c r="K98" s="162">
        <v>115.208</v>
      </c>
      <c r="L98" s="162">
        <v>118.996</v>
      </c>
      <c r="M98" s="162">
        <v>122.21299999999999</v>
      </c>
      <c r="N98" s="162">
        <v>126.148</v>
      </c>
      <c r="O98" s="270">
        <v>128.87299999999999</v>
      </c>
      <c r="P98" s="120"/>
      <c r="Q98" s="162">
        <v>79.876000000000005</v>
      </c>
      <c r="R98" s="162">
        <v>79.637</v>
      </c>
      <c r="S98" s="162">
        <v>81.864999999999995</v>
      </c>
      <c r="T98" s="162">
        <v>90.302999999999997</v>
      </c>
      <c r="U98" s="271">
        <v>94.081000000000003</v>
      </c>
      <c r="V98" s="162">
        <v>100.712</v>
      </c>
      <c r="W98" s="162">
        <v>104.96299999999999</v>
      </c>
      <c r="X98" s="162">
        <v>106.759</v>
      </c>
      <c r="Y98" s="162">
        <v>109.32899999999999</v>
      </c>
      <c r="Z98" s="162">
        <v>111.31699999999999</v>
      </c>
      <c r="AA98" s="162">
        <v>114.06</v>
      </c>
      <c r="AB98" s="270">
        <v>115.871</v>
      </c>
      <c r="AC98" s="120"/>
      <c r="AD98" s="162">
        <v>79.876000000000005</v>
      </c>
      <c r="AE98" s="162">
        <v>79.637</v>
      </c>
      <c r="AF98" s="162">
        <v>81.864999999999995</v>
      </c>
      <c r="AG98" s="162">
        <v>90.302999999999997</v>
      </c>
      <c r="AH98" s="271">
        <v>94.081000000000003</v>
      </c>
      <c r="AI98" s="162">
        <v>95.837000000000003</v>
      </c>
      <c r="AJ98" s="162">
        <v>97.948999999999998</v>
      </c>
      <c r="AK98" s="162">
        <v>97.703999999999994</v>
      </c>
      <c r="AL98" s="162">
        <v>98.337999999999994</v>
      </c>
      <c r="AM98" s="162">
        <v>98.548000000000002</v>
      </c>
      <c r="AN98" s="162">
        <v>99.647000000000006</v>
      </c>
      <c r="AO98" s="270">
        <v>100.01900000000001</v>
      </c>
    </row>
    <row r="99" spans="2:41" ht="16.5" customHeight="1">
      <c r="B99" s="260" t="s">
        <v>7170</v>
      </c>
      <c r="C99" s="261"/>
      <c r="D99" s="262">
        <v>10.927</v>
      </c>
      <c r="E99" s="262">
        <v>15.986000000000001</v>
      </c>
      <c r="F99" s="262">
        <v>20.585999999999999</v>
      </c>
      <c r="G99" s="262">
        <v>20.504000000000001</v>
      </c>
      <c r="H99" s="269">
        <v>21.532</v>
      </c>
      <c r="I99" s="264">
        <v>23.611999999999998</v>
      </c>
      <c r="J99" s="262">
        <v>26.135999999999999</v>
      </c>
      <c r="K99" s="262">
        <v>27.923999999999999</v>
      </c>
      <c r="L99" s="262">
        <v>28.951000000000001</v>
      </c>
      <c r="M99" s="262">
        <v>29.533999999999999</v>
      </c>
      <c r="N99" s="262">
        <v>29.936</v>
      </c>
      <c r="O99" s="265">
        <v>30.224</v>
      </c>
      <c r="P99" s="120"/>
      <c r="Q99" s="262">
        <v>10.927</v>
      </c>
      <c r="R99" s="262">
        <v>15.986000000000001</v>
      </c>
      <c r="S99" s="262">
        <v>20.585999999999999</v>
      </c>
      <c r="T99" s="262">
        <v>20.504000000000001</v>
      </c>
      <c r="U99" s="271">
        <v>21.532</v>
      </c>
      <c r="V99" s="262">
        <v>23.353000000000002</v>
      </c>
      <c r="W99" s="262">
        <v>25.146000000000001</v>
      </c>
      <c r="X99" s="262">
        <v>26.009</v>
      </c>
      <c r="Y99" s="262">
        <v>26.259</v>
      </c>
      <c r="Z99" s="262">
        <v>26.265999999999998</v>
      </c>
      <c r="AA99" s="262">
        <v>26.297000000000001</v>
      </c>
      <c r="AB99" s="265">
        <v>26.341000000000001</v>
      </c>
      <c r="AC99" s="120"/>
      <c r="AD99" s="262">
        <v>10.927</v>
      </c>
      <c r="AE99" s="262">
        <v>15.986000000000001</v>
      </c>
      <c r="AF99" s="262">
        <v>20.585999999999999</v>
      </c>
      <c r="AG99" s="262">
        <v>20.504000000000001</v>
      </c>
      <c r="AH99" s="271">
        <v>21.532</v>
      </c>
      <c r="AI99" s="262">
        <v>22.373999999999999</v>
      </c>
      <c r="AJ99" s="262">
        <v>22.966000000000001</v>
      </c>
      <c r="AK99" s="262">
        <v>22.843</v>
      </c>
      <c r="AL99" s="262">
        <v>22.527000000000001</v>
      </c>
      <c r="AM99" s="262">
        <v>22.036999999999999</v>
      </c>
      <c r="AN99" s="262">
        <v>21.465</v>
      </c>
      <c r="AO99" s="265">
        <v>20.882999999999999</v>
      </c>
    </row>
    <row r="100" spans="2:41" ht="16.5" customHeight="1">
      <c r="B100" s="267" t="s">
        <v>7189</v>
      </c>
      <c r="C100" s="268"/>
      <c r="D100" s="162">
        <v>0.38800000000000001</v>
      </c>
      <c r="E100" s="162">
        <v>0.61699999999999999</v>
      </c>
      <c r="F100" s="162">
        <v>1.1659999999999999</v>
      </c>
      <c r="G100" s="162">
        <v>2.7759999999999998</v>
      </c>
      <c r="H100" s="269">
        <v>2.226</v>
      </c>
      <c r="I100" s="164">
        <v>1.843</v>
      </c>
      <c r="J100" s="162">
        <v>1.982</v>
      </c>
      <c r="K100" s="162">
        <v>2.085</v>
      </c>
      <c r="L100" s="162">
        <v>2.1680000000000001</v>
      </c>
      <c r="M100" s="162">
        <v>2.2290000000000001</v>
      </c>
      <c r="N100" s="162">
        <v>2.2709999999999999</v>
      </c>
      <c r="O100" s="270">
        <v>2.294</v>
      </c>
      <c r="P100" s="120"/>
      <c r="Q100" s="162">
        <v>0.38800000000000001</v>
      </c>
      <c r="R100" s="162">
        <v>0.61699999999999999</v>
      </c>
      <c r="S100" s="162">
        <v>1.1659999999999999</v>
      </c>
      <c r="T100" s="162">
        <v>2.7759999999999998</v>
      </c>
      <c r="U100" s="271">
        <v>2.226</v>
      </c>
      <c r="V100" s="162">
        <v>1.9650000000000001</v>
      </c>
      <c r="W100" s="162">
        <v>2.2570000000000001</v>
      </c>
      <c r="X100" s="162">
        <v>2.516</v>
      </c>
      <c r="Y100" s="162">
        <v>2.7490000000000001</v>
      </c>
      <c r="Z100" s="162">
        <v>2.9569999999999999</v>
      </c>
      <c r="AA100" s="162">
        <v>3.1230000000000002</v>
      </c>
      <c r="AB100" s="270">
        <v>3.282</v>
      </c>
      <c r="AC100" s="120"/>
      <c r="AD100" s="162">
        <v>0.38800000000000001</v>
      </c>
      <c r="AE100" s="162">
        <v>0.61699999999999999</v>
      </c>
      <c r="AF100" s="162">
        <v>1.1659999999999999</v>
      </c>
      <c r="AG100" s="162">
        <v>2.7759999999999998</v>
      </c>
      <c r="AH100" s="271">
        <v>2.226</v>
      </c>
      <c r="AI100" s="162">
        <v>2.169</v>
      </c>
      <c r="AJ100" s="162">
        <v>2.7170000000000001</v>
      </c>
      <c r="AK100" s="162">
        <v>3.1970000000000001</v>
      </c>
      <c r="AL100" s="162">
        <v>3.7189999999999999</v>
      </c>
      <c r="AM100" s="162">
        <v>4.1589999999999998</v>
      </c>
      <c r="AN100" s="162">
        <v>4.5170000000000003</v>
      </c>
      <c r="AO100" s="270">
        <v>4.843</v>
      </c>
    </row>
    <row r="101" spans="2:41" ht="16.5" customHeight="1">
      <c r="B101" s="260" t="s">
        <v>17</v>
      </c>
      <c r="C101" s="261"/>
      <c r="D101" s="262">
        <v>22.623999999999999</v>
      </c>
      <c r="E101" s="262">
        <v>30.75</v>
      </c>
      <c r="F101" s="262">
        <v>38.637</v>
      </c>
      <c r="G101" s="262">
        <v>42.588999999999999</v>
      </c>
      <c r="H101" s="269">
        <v>44.476999999999997</v>
      </c>
      <c r="I101" s="264">
        <v>46.493000000000002</v>
      </c>
      <c r="J101" s="262">
        <v>48.73</v>
      </c>
      <c r="K101" s="262">
        <v>50.381999999999998</v>
      </c>
      <c r="L101" s="262">
        <v>52.401000000000003</v>
      </c>
      <c r="M101" s="262">
        <v>53.451999999999998</v>
      </c>
      <c r="N101" s="262">
        <v>54.319000000000003</v>
      </c>
      <c r="O101" s="265">
        <v>54.813000000000002</v>
      </c>
      <c r="P101" s="120"/>
      <c r="Q101" s="262">
        <v>22.623999999999999</v>
      </c>
      <c r="R101" s="262">
        <v>30.75</v>
      </c>
      <c r="S101" s="262">
        <v>38.637</v>
      </c>
      <c r="T101" s="262">
        <v>42.588999999999999</v>
      </c>
      <c r="U101" s="271">
        <v>44.476999999999997</v>
      </c>
      <c r="V101" s="262">
        <v>46.283000000000001</v>
      </c>
      <c r="W101" s="262">
        <v>48.433999999999997</v>
      </c>
      <c r="X101" s="262">
        <v>49.37</v>
      </c>
      <c r="Y101" s="262">
        <v>50.238999999999997</v>
      </c>
      <c r="Z101" s="262">
        <v>50.63</v>
      </c>
      <c r="AA101" s="262">
        <v>50.89</v>
      </c>
      <c r="AB101" s="265">
        <v>50.911999999999999</v>
      </c>
      <c r="AC101" s="120"/>
      <c r="AD101" s="262">
        <v>22.623999999999999</v>
      </c>
      <c r="AE101" s="262">
        <v>30.75</v>
      </c>
      <c r="AF101" s="262">
        <v>38.637</v>
      </c>
      <c r="AG101" s="262">
        <v>42.588999999999999</v>
      </c>
      <c r="AH101" s="271">
        <v>44.476999999999997</v>
      </c>
      <c r="AI101" s="262">
        <v>44.994</v>
      </c>
      <c r="AJ101" s="262">
        <v>45.555</v>
      </c>
      <c r="AK101" s="262">
        <v>45.122</v>
      </c>
      <c r="AL101" s="262">
        <v>44.868000000000002</v>
      </c>
      <c r="AM101" s="262">
        <v>44.311999999999998</v>
      </c>
      <c r="AN101" s="262">
        <v>43.835000000000001</v>
      </c>
      <c r="AO101" s="265">
        <v>43.316000000000003</v>
      </c>
    </row>
    <row r="102" spans="2:41" ht="16.5" customHeight="1">
      <c r="B102" s="267" t="s">
        <v>7185</v>
      </c>
      <c r="C102" s="268"/>
      <c r="D102" s="162">
        <v>3.2919999999999998</v>
      </c>
      <c r="E102" s="162">
        <v>4.4969999999999999</v>
      </c>
      <c r="F102" s="162">
        <v>4.3319999999999999</v>
      </c>
      <c r="G102" s="162">
        <v>4.3639999999999999</v>
      </c>
      <c r="H102" s="269">
        <v>4.76</v>
      </c>
      <c r="I102" s="164">
        <v>5.3109999999999999</v>
      </c>
      <c r="J102" s="162">
        <v>5.68</v>
      </c>
      <c r="K102" s="162">
        <v>5.9</v>
      </c>
      <c r="L102" s="162">
        <v>6.1449999999999996</v>
      </c>
      <c r="M102" s="162">
        <v>6.3310000000000004</v>
      </c>
      <c r="N102" s="162">
        <v>6.5190000000000001</v>
      </c>
      <c r="O102" s="270">
        <v>6.65</v>
      </c>
      <c r="P102" s="120"/>
      <c r="Q102" s="162">
        <v>3.2919999999999998</v>
      </c>
      <c r="R102" s="162">
        <v>4.4969999999999999</v>
      </c>
      <c r="S102" s="162">
        <v>4.3319999999999999</v>
      </c>
      <c r="T102" s="162">
        <v>4.3639999999999999</v>
      </c>
      <c r="U102" s="271">
        <v>4.76</v>
      </c>
      <c r="V102" s="162">
        <v>5.3280000000000003</v>
      </c>
      <c r="W102" s="162">
        <v>5.7069999999999999</v>
      </c>
      <c r="X102" s="162">
        <v>5.9359999999999999</v>
      </c>
      <c r="Y102" s="162">
        <v>6.1550000000000002</v>
      </c>
      <c r="Z102" s="162">
        <v>6.3179999999999996</v>
      </c>
      <c r="AA102" s="162">
        <v>6.476</v>
      </c>
      <c r="AB102" s="270">
        <v>6.577</v>
      </c>
      <c r="AC102" s="120"/>
      <c r="AD102" s="162">
        <v>3.2919999999999998</v>
      </c>
      <c r="AE102" s="162">
        <v>4.4969999999999999</v>
      </c>
      <c r="AF102" s="162">
        <v>4.3319999999999999</v>
      </c>
      <c r="AG102" s="162">
        <v>4.3639999999999999</v>
      </c>
      <c r="AH102" s="271">
        <v>4.76</v>
      </c>
      <c r="AI102" s="162">
        <v>5.3289999999999997</v>
      </c>
      <c r="AJ102" s="162">
        <v>5.7110000000000003</v>
      </c>
      <c r="AK102" s="162">
        <v>5.9489999999999998</v>
      </c>
      <c r="AL102" s="162">
        <v>6.1050000000000004</v>
      </c>
      <c r="AM102" s="162">
        <v>6.2050000000000001</v>
      </c>
      <c r="AN102" s="162">
        <v>6.3049999999999997</v>
      </c>
      <c r="AO102" s="270">
        <v>6.3490000000000002</v>
      </c>
    </row>
    <row r="103" spans="2:41" ht="16.5" customHeight="1">
      <c r="B103" s="260" t="s">
        <v>7200</v>
      </c>
      <c r="C103" s="261"/>
      <c r="D103" s="262"/>
      <c r="E103" s="262"/>
      <c r="F103" s="262"/>
      <c r="G103" s="262"/>
      <c r="H103" s="269"/>
      <c r="I103" s="264">
        <v>2.4E-2</v>
      </c>
      <c r="J103" s="262">
        <v>2.5999999999999999E-2</v>
      </c>
      <c r="K103" s="262">
        <v>2.7E-2</v>
      </c>
      <c r="L103" s="262">
        <v>2.7E-2</v>
      </c>
      <c r="M103" s="262">
        <v>2.5999999999999999E-2</v>
      </c>
      <c r="N103" s="262">
        <v>2.5000000000000001E-2</v>
      </c>
      <c r="O103" s="265">
        <v>2.4E-2</v>
      </c>
      <c r="P103" s="120"/>
      <c r="Q103" s="262"/>
      <c r="R103" s="262"/>
      <c r="S103" s="262"/>
      <c r="T103" s="262"/>
      <c r="U103" s="271"/>
      <c r="V103" s="262">
        <v>2.4E-2</v>
      </c>
      <c r="W103" s="262">
        <v>2.5999999999999999E-2</v>
      </c>
      <c r="X103" s="262">
        <v>2.7E-2</v>
      </c>
      <c r="Y103" s="262">
        <v>2.7E-2</v>
      </c>
      <c r="Z103" s="262">
        <v>2.7E-2</v>
      </c>
      <c r="AA103" s="262">
        <v>2.7E-2</v>
      </c>
      <c r="AB103" s="265">
        <v>2.7E-2</v>
      </c>
      <c r="AC103" s="120"/>
      <c r="AD103" s="262"/>
      <c r="AE103" s="262"/>
      <c r="AF103" s="262"/>
      <c r="AG103" s="262"/>
      <c r="AH103" s="271"/>
      <c r="AI103" s="262">
        <v>2.1999999999999999E-2</v>
      </c>
      <c r="AJ103" s="262">
        <v>2.4E-2</v>
      </c>
      <c r="AK103" s="262">
        <v>2.4E-2</v>
      </c>
      <c r="AL103" s="262">
        <v>2.4E-2</v>
      </c>
      <c r="AM103" s="262">
        <v>2.3E-2</v>
      </c>
      <c r="AN103" s="262">
        <v>2.1999999999999999E-2</v>
      </c>
      <c r="AO103" s="265">
        <v>2.1999999999999999E-2</v>
      </c>
    </row>
    <row r="104" spans="2:41" ht="16.5" customHeight="1">
      <c r="B104" s="267" t="s">
        <v>18</v>
      </c>
      <c r="C104" s="268"/>
      <c r="D104" s="162"/>
      <c r="E104" s="162"/>
      <c r="F104" s="162"/>
      <c r="G104" s="162"/>
      <c r="H104" s="269"/>
      <c r="I104" s="164">
        <v>4.0000000000000001E-3</v>
      </c>
      <c r="J104" s="162">
        <v>2.8000000000000001E-2</v>
      </c>
      <c r="K104" s="162">
        <v>7.4999999999999997E-2</v>
      </c>
      <c r="L104" s="162">
        <v>0.13900000000000001</v>
      </c>
      <c r="M104" s="162">
        <v>0.21299999999999999</v>
      </c>
      <c r="N104" s="162">
        <v>0.29399999999999998</v>
      </c>
      <c r="O104" s="270">
        <v>0.38200000000000001</v>
      </c>
      <c r="P104" s="120"/>
      <c r="Q104" s="162"/>
      <c r="R104" s="162"/>
      <c r="S104" s="162"/>
      <c r="T104" s="162"/>
      <c r="U104" s="271"/>
      <c r="V104" s="162">
        <v>8.0000000000000002E-3</v>
      </c>
      <c r="W104" s="162">
        <v>5.8999999999999997E-2</v>
      </c>
      <c r="X104" s="162">
        <v>0.16</v>
      </c>
      <c r="Y104" s="162">
        <v>0.27</v>
      </c>
      <c r="Z104" s="162">
        <v>0.36499999999999999</v>
      </c>
      <c r="AA104" s="162">
        <v>0.44400000000000001</v>
      </c>
      <c r="AB104" s="270">
        <v>0.52</v>
      </c>
      <c r="AC104" s="120"/>
      <c r="AD104" s="162"/>
      <c r="AE104" s="162"/>
      <c r="AF104" s="162"/>
      <c r="AG104" s="162"/>
      <c r="AH104" s="271"/>
      <c r="AI104" s="162">
        <v>0.01</v>
      </c>
      <c r="AJ104" s="162">
        <v>9.5000000000000001E-2</v>
      </c>
      <c r="AK104" s="162">
        <v>0.26100000000000001</v>
      </c>
      <c r="AL104" s="162">
        <v>0.41799999999999998</v>
      </c>
      <c r="AM104" s="162">
        <v>0.52100000000000002</v>
      </c>
      <c r="AN104" s="162">
        <v>0.58699999999999997</v>
      </c>
      <c r="AO104" s="270">
        <v>0.64600000000000002</v>
      </c>
    </row>
    <row r="105" spans="2:41" ht="16.5" customHeight="1">
      <c r="B105" s="260" t="s">
        <v>7174</v>
      </c>
      <c r="C105" s="261"/>
      <c r="D105" s="262">
        <v>0.92700000000000005</v>
      </c>
      <c r="E105" s="262">
        <v>1.2170000000000001</v>
      </c>
      <c r="F105" s="262">
        <v>1.5589999999999999</v>
      </c>
      <c r="G105" s="262">
        <v>1.875</v>
      </c>
      <c r="H105" s="272">
        <v>2.202</v>
      </c>
      <c r="I105" s="264">
        <v>2.3220000000000001</v>
      </c>
      <c r="J105" s="262">
        <v>2.4169999999999998</v>
      </c>
      <c r="K105" s="262">
        <v>2.4790000000000001</v>
      </c>
      <c r="L105" s="262">
        <v>2.5550000000000002</v>
      </c>
      <c r="M105" s="262">
        <v>2.6269999999999998</v>
      </c>
      <c r="N105" s="262">
        <v>2.6819999999999999</v>
      </c>
      <c r="O105" s="265">
        <v>2.7530000000000001</v>
      </c>
      <c r="P105" s="120"/>
      <c r="Q105" s="262">
        <v>0.92700000000000005</v>
      </c>
      <c r="R105" s="262">
        <v>1.2170000000000001</v>
      </c>
      <c r="S105" s="262">
        <v>1.5589999999999999</v>
      </c>
      <c r="T105" s="262">
        <v>1.875</v>
      </c>
      <c r="U105" s="273">
        <v>2.202</v>
      </c>
      <c r="V105" s="262">
        <v>2.3069999999999999</v>
      </c>
      <c r="W105" s="262">
        <v>2.383</v>
      </c>
      <c r="X105" s="262">
        <v>2.4249999999999998</v>
      </c>
      <c r="Y105" s="262">
        <v>2.48</v>
      </c>
      <c r="Z105" s="262">
        <v>2.5289999999999999</v>
      </c>
      <c r="AA105" s="262">
        <v>2.5619999999999998</v>
      </c>
      <c r="AB105" s="265">
        <v>2.6080000000000001</v>
      </c>
      <c r="AC105" s="120"/>
      <c r="AD105" s="262">
        <v>0.92700000000000005</v>
      </c>
      <c r="AE105" s="262">
        <v>1.2170000000000001</v>
      </c>
      <c r="AF105" s="262">
        <v>1.5589999999999999</v>
      </c>
      <c r="AG105" s="262">
        <v>1.875</v>
      </c>
      <c r="AH105" s="273">
        <v>2.202</v>
      </c>
      <c r="AI105" s="262">
        <v>2.3039999999999998</v>
      </c>
      <c r="AJ105" s="262">
        <v>2.3740000000000001</v>
      </c>
      <c r="AK105" s="262">
        <v>2.4119999999999999</v>
      </c>
      <c r="AL105" s="262">
        <v>2.4620000000000002</v>
      </c>
      <c r="AM105" s="262">
        <v>2.5059999999999998</v>
      </c>
      <c r="AN105" s="262">
        <v>2.536</v>
      </c>
      <c r="AO105" s="265">
        <v>2.577</v>
      </c>
    </row>
    <row r="106" spans="2:41" ht="16.5" customHeight="1">
      <c r="B106" s="254" t="s">
        <v>7201</v>
      </c>
      <c r="C106" s="255"/>
      <c r="D106" s="256">
        <v>5.0949999999999998</v>
      </c>
      <c r="E106" s="256">
        <v>4.2039999999999997</v>
      </c>
      <c r="F106" s="256">
        <v>4.0469999999999997</v>
      </c>
      <c r="G106" s="256">
        <v>3.9790000000000001</v>
      </c>
      <c r="H106" s="256">
        <v>3.7080000000000002</v>
      </c>
      <c r="I106" s="257">
        <v>3.8849999999999998</v>
      </c>
      <c r="J106" s="256">
        <v>3.839</v>
      </c>
      <c r="K106" s="256">
        <v>3.7360000000000002</v>
      </c>
      <c r="L106" s="256">
        <v>3.7879999999999998</v>
      </c>
      <c r="M106" s="256">
        <v>3.8010000000000002</v>
      </c>
      <c r="N106" s="256">
        <v>3.7810000000000001</v>
      </c>
      <c r="O106" s="258">
        <v>3.7290000000000001</v>
      </c>
      <c r="P106" s="120"/>
      <c r="Q106" s="256">
        <v>5.0949999999999998</v>
      </c>
      <c r="R106" s="256">
        <v>4.2039999999999997</v>
      </c>
      <c r="S106" s="256">
        <v>4.0469999999999997</v>
      </c>
      <c r="T106" s="256">
        <v>3.9790000000000001</v>
      </c>
      <c r="U106" s="259">
        <v>3.7080000000000002</v>
      </c>
      <c r="V106" s="256">
        <v>3.8849999999999998</v>
      </c>
      <c r="W106" s="256">
        <v>3.839</v>
      </c>
      <c r="X106" s="256">
        <v>3.7360000000000002</v>
      </c>
      <c r="Y106" s="256">
        <v>3.7879999999999998</v>
      </c>
      <c r="Z106" s="256">
        <v>3.8010000000000002</v>
      </c>
      <c r="AA106" s="256">
        <v>3.7810000000000001</v>
      </c>
      <c r="AB106" s="258">
        <v>3.7290000000000001</v>
      </c>
      <c r="AC106" s="120"/>
      <c r="AD106" s="256">
        <v>5.0949999999999998</v>
      </c>
      <c r="AE106" s="256">
        <v>4.2039999999999997</v>
      </c>
      <c r="AF106" s="256">
        <v>4.0469999999999997</v>
      </c>
      <c r="AG106" s="256">
        <v>3.9790000000000001</v>
      </c>
      <c r="AH106" s="259">
        <v>3.7080000000000002</v>
      </c>
      <c r="AI106" s="256">
        <v>3.8849999999999998</v>
      </c>
      <c r="AJ106" s="256">
        <v>3.839</v>
      </c>
      <c r="AK106" s="256">
        <v>3.7360000000000002</v>
      </c>
      <c r="AL106" s="256">
        <v>3.7879999999999998</v>
      </c>
      <c r="AM106" s="256">
        <v>3.8010000000000002</v>
      </c>
      <c r="AN106" s="256">
        <v>3.7810000000000001</v>
      </c>
      <c r="AO106" s="258">
        <v>3.7290000000000001</v>
      </c>
    </row>
    <row r="107" spans="2:41" ht="16.5" customHeight="1">
      <c r="B107" s="260" t="s">
        <v>7168</v>
      </c>
      <c r="C107" s="261"/>
      <c r="D107" s="262"/>
      <c r="E107" s="262"/>
      <c r="F107" s="262"/>
      <c r="G107" s="262"/>
      <c r="H107" s="263"/>
      <c r="I107" s="264"/>
      <c r="J107" s="262"/>
      <c r="K107" s="262"/>
      <c r="L107" s="262"/>
      <c r="M107" s="262"/>
      <c r="N107" s="262"/>
      <c r="O107" s="265"/>
      <c r="P107" s="120"/>
      <c r="Q107" s="262"/>
      <c r="R107" s="262"/>
      <c r="S107" s="262"/>
      <c r="T107" s="262"/>
      <c r="U107" s="266"/>
      <c r="V107" s="262"/>
      <c r="W107" s="262"/>
      <c r="X107" s="262"/>
      <c r="Y107" s="262"/>
      <c r="Z107" s="262"/>
      <c r="AA107" s="262"/>
      <c r="AB107" s="265"/>
      <c r="AC107" s="120"/>
      <c r="AD107" s="262"/>
      <c r="AE107" s="262"/>
      <c r="AF107" s="262"/>
      <c r="AG107" s="262"/>
      <c r="AH107" s="266"/>
      <c r="AI107" s="262"/>
      <c r="AJ107" s="262"/>
      <c r="AK107" s="262"/>
      <c r="AL107" s="262"/>
      <c r="AM107" s="262"/>
      <c r="AN107" s="262"/>
      <c r="AO107" s="265"/>
    </row>
    <row r="108" spans="2:41" ht="16.5" customHeight="1">
      <c r="B108" s="267" t="s">
        <v>7169</v>
      </c>
      <c r="C108" s="268"/>
      <c r="D108" s="162">
        <v>4.6280000000000001</v>
      </c>
      <c r="E108" s="162">
        <v>3.577</v>
      </c>
      <c r="F108" s="162">
        <v>3.1789999999999998</v>
      </c>
      <c r="G108" s="162">
        <v>2.629</v>
      </c>
      <c r="H108" s="269">
        <v>2.2410000000000001</v>
      </c>
      <c r="I108" s="164">
        <v>2.726</v>
      </c>
      <c r="J108" s="162">
        <v>2.6989999999999998</v>
      </c>
      <c r="K108" s="162">
        <v>2.637</v>
      </c>
      <c r="L108" s="162">
        <v>2.6680000000000001</v>
      </c>
      <c r="M108" s="162">
        <v>2.677</v>
      </c>
      <c r="N108" s="162">
        <v>2.665</v>
      </c>
      <c r="O108" s="270">
        <v>2.633</v>
      </c>
      <c r="P108" s="120"/>
      <c r="Q108" s="162">
        <v>4.6280000000000001</v>
      </c>
      <c r="R108" s="162">
        <v>3.577</v>
      </c>
      <c r="S108" s="162">
        <v>3.1789999999999998</v>
      </c>
      <c r="T108" s="162">
        <v>2.629</v>
      </c>
      <c r="U108" s="271">
        <v>2.2410000000000001</v>
      </c>
      <c r="V108" s="162">
        <v>2.726</v>
      </c>
      <c r="W108" s="162">
        <v>2.6989999999999998</v>
      </c>
      <c r="X108" s="162">
        <v>2.637</v>
      </c>
      <c r="Y108" s="162">
        <v>2.6680000000000001</v>
      </c>
      <c r="Z108" s="162">
        <v>2.677</v>
      </c>
      <c r="AA108" s="162">
        <v>2.665</v>
      </c>
      <c r="AB108" s="270">
        <v>2.633</v>
      </c>
      <c r="AC108" s="120"/>
      <c r="AD108" s="162">
        <v>4.6280000000000001</v>
      </c>
      <c r="AE108" s="162">
        <v>3.577</v>
      </c>
      <c r="AF108" s="162">
        <v>3.1789999999999998</v>
      </c>
      <c r="AG108" s="162">
        <v>2.629</v>
      </c>
      <c r="AH108" s="271">
        <v>2.2410000000000001</v>
      </c>
      <c r="AI108" s="162">
        <v>2.714</v>
      </c>
      <c r="AJ108" s="162">
        <v>2.6680000000000001</v>
      </c>
      <c r="AK108" s="162">
        <v>2.6230000000000002</v>
      </c>
      <c r="AL108" s="162">
        <v>2.577</v>
      </c>
      <c r="AM108" s="162">
        <v>2.5310000000000001</v>
      </c>
      <c r="AN108" s="162">
        <v>2.4849999999999999</v>
      </c>
      <c r="AO108" s="270">
        <v>2.4390000000000001</v>
      </c>
    </row>
    <row r="109" spans="2:41" ht="16.5" customHeight="1">
      <c r="B109" s="260" t="s">
        <v>7170</v>
      </c>
      <c r="C109" s="261"/>
      <c r="D109" s="262">
        <v>1.0999999999999999E-2</v>
      </c>
      <c r="E109" s="262">
        <v>2.5000000000000001E-2</v>
      </c>
      <c r="F109" s="262">
        <v>4.0000000000000001E-3</v>
      </c>
      <c r="G109" s="262">
        <v>3.0000000000000001E-3</v>
      </c>
      <c r="H109" s="269">
        <v>3.0000000000000001E-3</v>
      </c>
      <c r="I109" s="264">
        <v>4.0000000000000001E-3</v>
      </c>
      <c r="J109" s="262">
        <v>4.0000000000000001E-3</v>
      </c>
      <c r="K109" s="262">
        <v>3.0000000000000001E-3</v>
      </c>
      <c r="L109" s="262">
        <v>3.0000000000000001E-3</v>
      </c>
      <c r="M109" s="262">
        <v>3.0000000000000001E-3</v>
      </c>
      <c r="N109" s="262">
        <v>3.0000000000000001E-3</v>
      </c>
      <c r="O109" s="265">
        <v>3.0000000000000001E-3</v>
      </c>
      <c r="P109" s="120"/>
      <c r="Q109" s="262">
        <v>1.0999999999999999E-2</v>
      </c>
      <c r="R109" s="262">
        <v>2.5000000000000001E-2</v>
      </c>
      <c r="S109" s="262">
        <v>4.0000000000000001E-3</v>
      </c>
      <c r="T109" s="262">
        <v>3.0000000000000001E-3</v>
      </c>
      <c r="U109" s="271">
        <v>3.0000000000000001E-3</v>
      </c>
      <c r="V109" s="262">
        <v>4.0000000000000001E-3</v>
      </c>
      <c r="W109" s="262">
        <v>4.0000000000000001E-3</v>
      </c>
      <c r="X109" s="262">
        <v>3.0000000000000001E-3</v>
      </c>
      <c r="Y109" s="262">
        <v>3.0000000000000001E-3</v>
      </c>
      <c r="Z109" s="262">
        <v>3.0000000000000001E-3</v>
      </c>
      <c r="AA109" s="262">
        <v>3.0000000000000001E-3</v>
      </c>
      <c r="AB109" s="265">
        <v>3.0000000000000001E-3</v>
      </c>
      <c r="AC109" s="120"/>
      <c r="AD109" s="262">
        <v>1.0999999999999999E-2</v>
      </c>
      <c r="AE109" s="262">
        <v>2.5000000000000001E-2</v>
      </c>
      <c r="AF109" s="262">
        <v>4.0000000000000001E-3</v>
      </c>
      <c r="AG109" s="262">
        <v>3.0000000000000001E-3</v>
      </c>
      <c r="AH109" s="271">
        <v>3.0000000000000001E-3</v>
      </c>
      <c r="AI109" s="262">
        <v>4.0000000000000001E-3</v>
      </c>
      <c r="AJ109" s="262">
        <v>4.0000000000000001E-3</v>
      </c>
      <c r="AK109" s="262">
        <v>3.0000000000000001E-3</v>
      </c>
      <c r="AL109" s="262">
        <v>3.0000000000000001E-3</v>
      </c>
      <c r="AM109" s="262">
        <v>3.0000000000000001E-3</v>
      </c>
      <c r="AN109" s="262">
        <v>3.0000000000000001E-3</v>
      </c>
      <c r="AO109" s="265">
        <v>3.0000000000000001E-3</v>
      </c>
    </row>
    <row r="110" spans="2:41" ht="16.5" customHeight="1">
      <c r="B110" s="267" t="s">
        <v>7189</v>
      </c>
      <c r="C110" s="268"/>
      <c r="D110" s="162"/>
      <c r="E110" s="162"/>
      <c r="F110" s="162"/>
      <c r="G110" s="162">
        <v>8.6999999999999994E-2</v>
      </c>
      <c r="H110" s="269">
        <v>8.7999999999999995E-2</v>
      </c>
      <c r="I110" s="164">
        <v>4.7E-2</v>
      </c>
      <c r="J110" s="162">
        <v>4.5999999999999999E-2</v>
      </c>
      <c r="K110" s="162">
        <v>4.3999999999999997E-2</v>
      </c>
      <c r="L110" s="162">
        <v>4.4999999999999998E-2</v>
      </c>
      <c r="M110" s="162">
        <v>4.4999999999999998E-2</v>
      </c>
      <c r="N110" s="162">
        <v>4.4999999999999998E-2</v>
      </c>
      <c r="O110" s="270">
        <v>4.3999999999999997E-2</v>
      </c>
      <c r="P110" s="120"/>
      <c r="Q110" s="162"/>
      <c r="R110" s="162"/>
      <c r="S110" s="162"/>
      <c r="T110" s="162">
        <v>8.6999999999999994E-2</v>
      </c>
      <c r="U110" s="271">
        <v>8.7999999999999995E-2</v>
      </c>
      <c r="V110" s="162">
        <v>4.7E-2</v>
      </c>
      <c r="W110" s="162">
        <v>4.5999999999999999E-2</v>
      </c>
      <c r="X110" s="162">
        <v>4.3999999999999997E-2</v>
      </c>
      <c r="Y110" s="162">
        <v>4.4999999999999998E-2</v>
      </c>
      <c r="Z110" s="162">
        <v>4.4999999999999998E-2</v>
      </c>
      <c r="AA110" s="162">
        <v>4.4999999999999998E-2</v>
      </c>
      <c r="AB110" s="270">
        <v>4.3999999999999997E-2</v>
      </c>
      <c r="AC110" s="120"/>
      <c r="AD110" s="162"/>
      <c r="AE110" s="162"/>
      <c r="AF110" s="162"/>
      <c r="AG110" s="162">
        <v>8.6999999999999994E-2</v>
      </c>
      <c r="AH110" s="271">
        <v>8.7999999999999995E-2</v>
      </c>
      <c r="AI110" s="162">
        <v>5.8999999999999997E-2</v>
      </c>
      <c r="AJ110" s="162">
        <v>7.5999999999999998E-2</v>
      </c>
      <c r="AK110" s="162">
        <v>5.8999999999999997E-2</v>
      </c>
      <c r="AL110" s="162">
        <v>0.13700000000000001</v>
      </c>
      <c r="AM110" s="162">
        <v>0.191</v>
      </c>
      <c r="AN110" s="162">
        <v>0.22500000000000001</v>
      </c>
      <c r="AO110" s="270">
        <v>0.23799999999999999</v>
      </c>
    </row>
    <row r="111" spans="2:41" ht="16.5" customHeight="1">
      <c r="B111" s="260" t="s">
        <v>17</v>
      </c>
      <c r="C111" s="261"/>
      <c r="D111" s="262">
        <v>0.45600000000000002</v>
      </c>
      <c r="E111" s="262">
        <v>0.60199999999999998</v>
      </c>
      <c r="F111" s="262">
        <v>0.86299999999999999</v>
      </c>
      <c r="G111" s="262">
        <v>1.2589999999999999</v>
      </c>
      <c r="H111" s="269">
        <v>1.3759999999999999</v>
      </c>
      <c r="I111" s="264">
        <v>1.1080000000000001</v>
      </c>
      <c r="J111" s="262">
        <v>1.091</v>
      </c>
      <c r="K111" s="262">
        <v>1.0509999999999999</v>
      </c>
      <c r="L111" s="262">
        <v>1.071</v>
      </c>
      <c r="M111" s="262">
        <v>1.0760000000000001</v>
      </c>
      <c r="N111" s="262">
        <v>1.0680000000000001</v>
      </c>
      <c r="O111" s="265">
        <v>1.048</v>
      </c>
      <c r="P111" s="120"/>
      <c r="Q111" s="262">
        <v>0.45600000000000002</v>
      </c>
      <c r="R111" s="262">
        <v>0.60199999999999998</v>
      </c>
      <c r="S111" s="262">
        <v>0.86299999999999999</v>
      </c>
      <c r="T111" s="262">
        <v>1.2589999999999999</v>
      </c>
      <c r="U111" s="271">
        <v>1.3759999999999999</v>
      </c>
      <c r="V111" s="262">
        <v>1.1080000000000001</v>
      </c>
      <c r="W111" s="262">
        <v>1.091</v>
      </c>
      <c r="X111" s="262">
        <v>1.0509999999999999</v>
      </c>
      <c r="Y111" s="262">
        <v>1.071</v>
      </c>
      <c r="Z111" s="262">
        <v>1.0760000000000001</v>
      </c>
      <c r="AA111" s="262">
        <v>1.0680000000000001</v>
      </c>
      <c r="AB111" s="265">
        <v>1.048</v>
      </c>
      <c r="AC111" s="120"/>
      <c r="AD111" s="262">
        <v>0.45600000000000002</v>
      </c>
      <c r="AE111" s="262">
        <v>0.60199999999999998</v>
      </c>
      <c r="AF111" s="262">
        <v>0.86299999999999999</v>
      </c>
      <c r="AG111" s="262">
        <v>1.2589999999999999</v>
      </c>
      <c r="AH111" s="271">
        <v>1.3759999999999999</v>
      </c>
      <c r="AI111" s="262">
        <v>1.1080000000000001</v>
      </c>
      <c r="AJ111" s="262">
        <v>1.091</v>
      </c>
      <c r="AK111" s="262">
        <v>1.0509999999999999</v>
      </c>
      <c r="AL111" s="262">
        <v>1.071</v>
      </c>
      <c r="AM111" s="262">
        <v>1.0760000000000001</v>
      </c>
      <c r="AN111" s="262">
        <v>1.0680000000000001</v>
      </c>
      <c r="AO111" s="265">
        <v>1.048</v>
      </c>
    </row>
    <row r="112" spans="2:41" ht="16.5" customHeight="1">
      <c r="B112" s="267" t="s">
        <v>7185</v>
      </c>
      <c r="C112" s="268"/>
      <c r="D112" s="162"/>
      <c r="E112" s="162"/>
      <c r="F112" s="162"/>
      <c r="G112" s="162"/>
      <c r="H112" s="269"/>
      <c r="I112" s="164"/>
      <c r="J112" s="162"/>
      <c r="K112" s="162"/>
      <c r="L112" s="162"/>
      <c r="M112" s="162"/>
      <c r="N112" s="162"/>
      <c r="O112" s="270"/>
      <c r="P112" s="120"/>
      <c r="Q112" s="162"/>
      <c r="R112" s="162"/>
      <c r="S112" s="162"/>
      <c r="T112" s="162"/>
      <c r="U112" s="271"/>
      <c r="V112" s="162"/>
      <c r="W112" s="162"/>
      <c r="X112" s="162"/>
      <c r="Y112" s="162"/>
      <c r="Z112" s="162"/>
      <c r="AA112" s="162"/>
      <c r="AB112" s="270"/>
      <c r="AC112" s="120"/>
      <c r="AD112" s="162"/>
      <c r="AE112" s="162"/>
      <c r="AF112" s="162"/>
      <c r="AG112" s="162"/>
      <c r="AH112" s="271"/>
      <c r="AI112" s="162"/>
      <c r="AJ112" s="162"/>
      <c r="AK112" s="162"/>
      <c r="AL112" s="162"/>
      <c r="AM112" s="162"/>
      <c r="AN112" s="162"/>
      <c r="AO112" s="270"/>
    </row>
    <row r="113" spans="2:41" ht="16.5" customHeight="1">
      <c r="B113" s="260" t="s">
        <v>7174</v>
      </c>
      <c r="C113" s="261"/>
      <c r="D113" s="262"/>
      <c r="E113" s="262"/>
      <c r="F113" s="262"/>
      <c r="G113" s="274"/>
      <c r="H113" s="272"/>
      <c r="I113" s="264"/>
      <c r="J113" s="262"/>
      <c r="K113" s="262"/>
      <c r="L113" s="262"/>
      <c r="M113" s="262"/>
      <c r="N113" s="262"/>
      <c r="O113" s="265"/>
      <c r="P113" s="120"/>
      <c r="Q113" s="262"/>
      <c r="R113" s="262"/>
      <c r="S113" s="262"/>
      <c r="T113" s="274"/>
      <c r="U113" s="273"/>
      <c r="V113" s="262"/>
      <c r="W113" s="262"/>
      <c r="X113" s="262"/>
      <c r="Y113" s="262"/>
      <c r="Z113" s="262"/>
      <c r="AA113" s="262"/>
      <c r="AB113" s="265"/>
      <c r="AC113" s="120"/>
      <c r="AD113" s="262"/>
      <c r="AE113" s="262"/>
      <c r="AF113" s="262"/>
      <c r="AG113" s="274"/>
      <c r="AH113" s="273"/>
      <c r="AI113" s="262"/>
      <c r="AJ113" s="262"/>
      <c r="AK113" s="262"/>
      <c r="AL113" s="262"/>
      <c r="AM113" s="262"/>
      <c r="AN113" s="262"/>
      <c r="AO113" s="265"/>
    </row>
    <row r="114" spans="2:41" ht="16.5" customHeight="1">
      <c r="B114" s="254" t="s">
        <v>7202</v>
      </c>
      <c r="C114" s="255"/>
      <c r="D114" s="256">
        <v>32.244999999999997</v>
      </c>
      <c r="E114" s="256">
        <v>37.634999999999998</v>
      </c>
      <c r="F114" s="256">
        <v>40.360999999999997</v>
      </c>
      <c r="G114" s="256">
        <v>39.968000000000004</v>
      </c>
      <c r="H114" s="256">
        <v>42.316000000000003</v>
      </c>
      <c r="I114" s="257">
        <v>43.451000000000001</v>
      </c>
      <c r="J114" s="256">
        <v>45.411000000000001</v>
      </c>
      <c r="K114" s="256">
        <v>46.609000000000002</v>
      </c>
      <c r="L114" s="256">
        <v>47.728999999999999</v>
      </c>
      <c r="M114" s="256">
        <v>47.616999999999997</v>
      </c>
      <c r="N114" s="256">
        <v>47.088000000000001</v>
      </c>
      <c r="O114" s="258">
        <v>46.118000000000002</v>
      </c>
      <c r="P114" s="120"/>
      <c r="Q114" s="256">
        <v>32.244999999999997</v>
      </c>
      <c r="R114" s="256">
        <v>37.634999999999998</v>
      </c>
      <c r="S114" s="256">
        <v>40.360999999999997</v>
      </c>
      <c r="T114" s="256">
        <v>39.968000000000004</v>
      </c>
      <c r="U114" s="259">
        <v>42.316000000000003</v>
      </c>
      <c r="V114" s="256">
        <v>42.942999999999998</v>
      </c>
      <c r="W114" s="256">
        <v>44.154000000000003</v>
      </c>
      <c r="X114" s="256">
        <v>44.127000000000002</v>
      </c>
      <c r="Y114" s="256">
        <v>43.895000000000003</v>
      </c>
      <c r="Z114" s="256">
        <v>43.13</v>
      </c>
      <c r="AA114" s="256">
        <v>42.186</v>
      </c>
      <c r="AB114" s="258">
        <v>41.07</v>
      </c>
      <c r="AC114" s="120"/>
      <c r="AD114" s="256">
        <v>32.244999999999997</v>
      </c>
      <c r="AE114" s="256">
        <v>37.634999999999998</v>
      </c>
      <c r="AF114" s="256">
        <v>40.360999999999997</v>
      </c>
      <c r="AG114" s="256">
        <v>39.968000000000004</v>
      </c>
      <c r="AH114" s="259">
        <v>42.316000000000003</v>
      </c>
      <c r="AI114" s="256">
        <v>40.177999999999997</v>
      </c>
      <c r="AJ114" s="256">
        <v>38.658000000000001</v>
      </c>
      <c r="AK114" s="256">
        <v>36.466000000000001</v>
      </c>
      <c r="AL114" s="256">
        <v>34.738999999999997</v>
      </c>
      <c r="AM114" s="256">
        <v>32.67</v>
      </c>
      <c r="AN114" s="256">
        <v>30.527999999999999</v>
      </c>
      <c r="AO114" s="258">
        <v>28.363</v>
      </c>
    </row>
    <row r="115" spans="2:41" ht="16.5" customHeight="1">
      <c r="B115" s="260" t="s">
        <v>7168</v>
      </c>
      <c r="C115" s="261"/>
      <c r="D115" s="262">
        <v>0.56599999999999995</v>
      </c>
      <c r="E115" s="262">
        <v>0.95399999999999996</v>
      </c>
      <c r="F115" s="262">
        <v>0.85499999999999998</v>
      </c>
      <c r="G115" s="262">
        <v>0.65500000000000003</v>
      </c>
      <c r="H115" s="263">
        <v>0.55800000000000005</v>
      </c>
      <c r="I115" s="264">
        <v>0.60399999999999998</v>
      </c>
      <c r="J115" s="262">
        <v>0.46400000000000002</v>
      </c>
      <c r="K115" s="262">
        <v>0.318</v>
      </c>
      <c r="L115" s="262">
        <v>0.27200000000000002</v>
      </c>
      <c r="M115" s="262">
        <v>0.224</v>
      </c>
      <c r="N115" s="262">
        <v>0.17499999999999999</v>
      </c>
      <c r="O115" s="265">
        <v>0.127</v>
      </c>
      <c r="P115" s="120"/>
      <c r="Q115" s="262">
        <v>0.56599999999999995</v>
      </c>
      <c r="R115" s="262">
        <v>0.95399999999999996</v>
      </c>
      <c r="S115" s="262">
        <v>0.85499999999999998</v>
      </c>
      <c r="T115" s="262">
        <v>0.65500000000000003</v>
      </c>
      <c r="U115" s="266">
        <v>0.55800000000000005</v>
      </c>
      <c r="V115" s="262">
        <v>0.56100000000000005</v>
      </c>
      <c r="W115" s="262">
        <v>0.34300000000000003</v>
      </c>
      <c r="X115" s="262">
        <v>0.127</v>
      </c>
      <c r="Y115" s="262">
        <v>0.105</v>
      </c>
      <c r="Z115" s="262">
        <v>8.6999999999999994E-2</v>
      </c>
      <c r="AA115" s="262">
        <v>7.0999999999999994E-2</v>
      </c>
      <c r="AB115" s="265">
        <v>5.8000000000000003E-2</v>
      </c>
      <c r="AC115" s="120"/>
      <c r="AD115" s="262">
        <v>0.56599999999999995</v>
      </c>
      <c r="AE115" s="262">
        <v>0.95399999999999996</v>
      </c>
      <c r="AF115" s="262">
        <v>0.85499999999999998</v>
      </c>
      <c r="AG115" s="262">
        <v>0.65500000000000003</v>
      </c>
      <c r="AH115" s="266">
        <v>0.55800000000000005</v>
      </c>
      <c r="AI115" s="262">
        <v>0.496</v>
      </c>
      <c r="AJ115" s="262">
        <v>0.33100000000000002</v>
      </c>
      <c r="AK115" s="262">
        <v>0.186</v>
      </c>
      <c r="AL115" s="262">
        <v>0.13700000000000001</v>
      </c>
      <c r="AM115" s="262">
        <v>9.2999999999999999E-2</v>
      </c>
      <c r="AN115" s="262">
        <v>5.2999999999999999E-2</v>
      </c>
      <c r="AO115" s="265">
        <v>1.7000000000000001E-2</v>
      </c>
    </row>
    <row r="116" spans="2:41" ht="16.5" customHeight="1">
      <c r="B116" s="267" t="s">
        <v>7169</v>
      </c>
      <c r="C116" s="268"/>
      <c r="D116" s="162">
        <v>13.154</v>
      </c>
      <c r="E116" s="162">
        <v>9.0950000000000006</v>
      </c>
      <c r="F116" s="162">
        <v>6.4290000000000003</v>
      </c>
      <c r="G116" s="162">
        <v>5.3879999999999999</v>
      </c>
      <c r="H116" s="269">
        <v>5.8959999999999999</v>
      </c>
      <c r="I116" s="164">
        <v>5.3419999999999996</v>
      </c>
      <c r="J116" s="162">
        <v>5.1079999999999997</v>
      </c>
      <c r="K116" s="162">
        <v>4.782</v>
      </c>
      <c r="L116" s="162">
        <v>4.5030000000000001</v>
      </c>
      <c r="M116" s="162">
        <v>4.1950000000000003</v>
      </c>
      <c r="N116" s="162">
        <v>3.8780000000000001</v>
      </c>
      <c r="O116" s="270">
        <v>3.5630000000000002</v>
      </c>
      <c r="P116" s="120"/>
      <c r="Q116" s="162">
        <v>13.154</v>
      </c>
      <c r="R116" s="162">
        <v>9.0950000000000006</v>
      </c>
      <c r="S116" s="162">
        <v>6.4290000000000003</v>
      </c>
      <c r="T116" s="162">
        <v>5.3879999999999999</v>
      </c>
      <c r="U116" s="271">
        <v>5.8959999999999999</v>
      </c>
      <c r="V116" s="162">
        <v>4.8360000000000003</v>
      </c>
      <c r="W116" s="162">
        <v>4.28</v>
      </c>
      <c r="X116" s="162">
        <v>3.7450000000000001</v>
      </c>
      <c r="Y116" s="162">
        <v>3.49</v>
      </c>
      <c r="Z116" s="162">
        <v>3.2549999999999999</v>
      </c>
      <c r="AA116" s="162">
        <v>3.0110000000000001</v>
      </c>
      <c r="AB116" s="270">
        <v>2.782</v>
      </c>
      <c r="AC116" s="120"/>
      <c r="AD116" s="162">
        <v>13.154</v>
      </c>
      <c r="AE116" s="162">
        <v>9.0950000000000006</v>
      </c>
      <c r="AF116" s="162">
        <v>6.4290000000000003</v>
      </c>
      <c r="AG116" s="162">
        <v>5.3879999999999999</v>
      </c>
      <c r="AH116" s="271">
        <v>5.8959999999999999</v>
      </c>
      <c r="AI116" s="162">
        <v>4.2039999999999997</v>
      </c>
      <c r="AJ116" s="162">
        <v>3.4129999999999998</v>
      </c>
      <c r="AK116" s="162">
        <v>2.7509999999999999</v>
      </c>
      <c r="AL116" s="162">
        <v>2.5790000000000002</v>
      </c>
      <c r="AM116" s="162">
        <v>2.4239999999999999</v>
      </c>
      <c r="AN116" s="162">
        <v>2.286</v>
      </c>
      <c r="AO116" s="270">
        <v>2.169</v>
      </c>
    </row>
    <row r="117" spans="2:41" ht="16.5" customHeight="1">
      <c r="B117" s="260" t="s">
        <v>7170</v>
      </c>
      <c r="C117" s="261"/>
      <c r="D117" s="262">
        <v>8.0350000000000001</v>
      </c>
      <c r="E117" s="262">
        <v>11.47</v>
      </c>
      <c r="F117" s="262">
        <v>12.467000000000001</v>
      </c>
      <c r="G117" s="262">
        <v>11.923999999999999</v>
      </c>
      <c r="H117" s="269">
        <v>12.819000000000001</v>
      </c>
      <c r="I117" s="264">
        <v>13.401</v>
      </c>
      <c r="J117" s="262">
        <v>14.605</v>
      </c>
      <c r="K117" s="262">
        <v>15.497</v>
      </c>
      <c r="L117" s="262">
        <v>15.964</v>
      </c>
      <c r="M117" s="262">
        <v>16.172999999999998</v>
      </c>
      <c r="N117" s="262">
        <v>16.236999999999998</v>
      </c>
      <c r="O117" s="265">
        <v>16.209</v>
      </c>
      <c r="P117" s="120"/>
      <c r="Q117" s="262">
        <v>8.0350000000000001</v>
      </c>
      <c r="R117" s="262">
        <v>11.47</v>
      </c>
      <c r="S117" s="262">
        <v>12.467000000000001</v>
      </c>
      <c r="T117" s="262">
        <v>11.923999999999999</v>
      </c>
      <c r="U117" s="271">
        <v>12.819000000000001</v>
      </c>
      <c r="V117" s="262">
        <v>13.340999999999999</v>
      </c>
      <c r="W117" s="262">
        <v>14.093999999999999</v>
      </c>
      <c r="X117" s="262">
        <v>14.459</v>
      </c>
      <c r="Y117" s="262">
        <v>14.468</v>
      </c>
      <c r="Z117" s="262">
        <v>14.384</v>
      </c>
      <c r="AA117" s="262">
        <v>14.324</v>
      </c>
      <c r="AB117" s="265">
        <v>14.263</v>
      </c>
      <c r="AC117" s="120"/>
      <c r="AD117" s="262">
        <v>8.0350000000000001</v>
      </c>
      <c r="AE117" s="262">
        <v>11.47</v>
      </c>
      <c r="AF117" s="262">
        <v>12.467000000000001</v>
      </c>
      <c r="AG117" s="262">
        <v>11.923999999999999</v>
      </c>
      <c r="AH117" s="271">
        <v>12.819000000000001</v>
      </c>
      <c r="AI117" s="262">
        <v>12.477</v>
      </c>
      <c r="AJ117" s="262">
        <v>12.212999999999999</v>
      </c>
      <c r="AK117" s="262">
        <v>11.782999999999999</v>
      </c>
      <c r="AL117" s="262">
        <v>11.385999999999999</v>
      </c>
      <c r="AM117" s="262">
        <v>10.925000000000001</v>
      </c>
      <c r="AN117" s="262">
        <v>10.358000000000001</v>
      </c>
      <c r="AO117" s="265">
        <v>9.7560000000000002</v>
      </c>
    </row>
    <row r="118" spans="2:41" ht="16.5" customHeight="1">
      <c r="B118" s="267" t="s">
        <v>7189</v>
      </c>
      <c r="C118" s="268"/>
      <c r="D118" s="162">
        <v>0.26100000000000001</v>
      </c>
      <c r="E118" s="162">
        <v>0.35699999999999998</v>
      </c>
      <c r="F118" s="162">
        <v>0.64500000000000002</v>
      </c>
      <c r="G118" s="162">
        <v>1.6279999999999999</v>
      </c>
      <c r="H118" s="269">
        <v>1.0329999999999999</v>
      </c>
      <c r="I118" s="164">
        <v>1.151</v>
      </c>
      <c r="J118" s="162">
        <v>1.2450000000000001</v>
      </c>
      <c r="K118" s="162">
        <v>1.3109999999999999</v>
      </c>
      <c r="L118" s="162">
        <v>1.3540000000000001</v>
      </c>
      <c r="M118" s="162">
        <v>1.377</v>
      </c>
      <c r="N118" s="162">
        <v>1.387</v>
      </c>
      <c r="O118" s="270">
        <v>1.38</v>
      </c>
      <c r="P118" s="120"/>
      <c r="Q118" s="162">
        <v>0.26100000000000001</v>
      </c>
      <c r="R118" s="162">
        <v>0.35699999999999998</v>
      </c>
      <c r="S118" s="162">
        <v>0.64500000000000002</v>
      </c>
      <c r="T118" s="162">
        <v>1.6279999999999999</v>
      </c>
      <c r="U118" s="271">
        <v>1.0329999999999999</v>
      </c>
      <c r="V118" s="162">
        <v>1.177</v>
      </c>
      <c r="W118" s="162">
        <v>1.3129999999999999</v>
      </c>
      <c r="X118" s="162">
        <v>1.4330000000000001</v>
      </c>
      <c r="Y118" s="162">
        <v>1.5269999999999999</v>
      </c>
      <c r="Z118" s="162">
        <v>1.603</v>
      </c>
      <c r="AA118" s="162">
        <v>1.66</v>
      </c>
      <c r="AB118" s="270">
        <v>1.6990000000000001</v>
      </c>
      <c r="AC118" s="120"/>
      <c r="AD118" s="162">
        <v>0.26100000000000001</v>
      </c>
      <c r="AE118" s="162">
        <v>0.35699999999999998</v>
      </c>
      <c r="AF118" s="162">
        <v>0.64500000000000002</v>
      </c>
      <c r="AG118" s="162">
        <v>1.6279999999999999</v>
      </c>
      <c r="AH118" s="271">
        <v>1.0329999999999999</v>
      </c>
      <c r="AI118" s="162">
        <v>1.278</v>
      </c>
      <c r="AJ118" s="162">
        <v>1.5529999999999999</v>
      </c>
      <c r="AK118" s="162">
        <v>1.827</v>
      </c>
      <c r="AL118" s="162">
        <v>2.0569999999999999</v>
      </c>
      <c r="AM118" s="162">
        <v>2.2410000000000001</v>
      </c>
      <c r="AN118" s="162">
        <v>2.391</v>
      </c>
      <c r="AO118" s="270">
        <v>2.5059999999999998</v>
      </c>
    </row>
    <row r="119" spans="2:41" ht="16.5" customHeight="1">
      <c r="B119" s="260" t="s">
        <v>17</v>
      </c>
      <c r="C119" s="261"/>
      <c r="D119" s="262">
        <v>9.0619999999999994</v>
      </c>
      <c r="E119" s="262">
        <v>14.106999999999999</v>
      </c>
      <c r="F119" s="262">
        <v>17.97</v>
      </c>
      <c r="G119" s="262">
        <v>18.579999999999998</v>
      </c>
      <c r="H119" s="269">
        <v>20.050999999999998</v>
      </c>
      <c r="I119" s="264">
        <v>20.841999999999999</v>
      </c>
      <c r="J119" s="262">
        <v>21.754000000000001</v>
      </c>
      <c r="K119" s="262">
        <v>22.405999999999999</v>
      </c>
      <c r="L119" s="262">
        <v>23.274999999999999</v>
      </c>
      <c r="M119" s="262">
        <v>23.257000000000001</v>
      </c>
      <c r="N119" s="262">
        <v>23.009</v>
      </c>
      <c r="O119" s="265">
        <v>22.436</v>
      </c>
      <c r="P119" s="120"/>
      <c r="Q119" s="262">
        <v>9.0619999999999994</v>
      </c>
      <c r="R119" s="262">
        <v>14.106999999999999</v>
      </c>
      <c r="S119" s="262">
        <v>17.97</v>
      </c>
      <c r="T119" s="262">
        <v>18.579999999999998</v>
      </c>
      <c r="U119" s="271">
        <v>20.050999999999998</v>
      </c>
      <c r="V119" s="262">
        <v>20.893999999999998</v>
      </c>
      <c r="W119" s="262">
        <v>21.847000000000001</v>
      </c>
      <c r="X119" s="262">
        <v>22.007000000000001</v>
      </c>
      <c r="Y119" s="262">
        <v>21.896999999999998</v>
      </c>
      <c r="Z119" s="262">
        <v>21.373999999999999</v>
      </c>
      <c r="AA119" s="262">
        <v>20.696999999999999</v>
      </c>
      <c r="AB119" s="265">
        <v>19.86</v>
      </c>
      <c r="AC119" s="120"/>
      <c r="AD119" s="262">
        <v>9.0619999999999994</v>
      </c>
      <c r="AE119" s="262">
        <v>14.106999999999999</v>
      </c>
      <c r="AF119" s="262">
        <v>17.97</v>
      </c>
      <c r="AG119" s="262">
        <v>18.579999999999998</v>
      </c>
      <c r="AH119" s="271">
        <v>20.050999999999998</v>
      </c>
      <c r="AI119" s="262">
        <v>19.588999999999999</v>
      </c>
      <c r="AJ119" s="262">
        <v>18.869</v>
      </c>
      <c r="AK119" s="262">
        <v>17.550999999999998</v>
      </c>
      <c r="AL119" s="262">
        <v>16.225999999999999</v>
      </c>
      <c r="AM119" s="262">
        <v>14.676</v>
      </c>
      <c r="AN119" s="262">
        <v>13.194000000000001</v>
      </c>
      <c r="AO119" s="265">
        <v>11.739000000000001</v>
      </c>
    </row>
    <row r="120" spans="2:41" ht="16.5" customHeight="1">
      <c r="B120" s="267" t="s">
        <v>7185</v>
      </c>
      <c r="C120" s="268"/>
      <c r="D120" s="162">
        <v>1.167</v>
      </c>
      <c r="E120" s="162">
        <v>1.6519999999999999</v>
      </c>
      <c r="F120" s="162">
        <v>1.994</v>
      </c>
      <c r="G120" s="162">
        <v>1.7929999999999999</v>
      </c>
      <c r="H120" s="269">
        <v>1.9590000000000001</v>
      </c>
      <c r="I120" s="164">
        <v>2.0870000000000002</v>
      </c>
      <c r="J120" s="162">
        <v>2.2069999999999999</v>
      </c>
      <c r="K120" s="162">
        <v>2.2679999999999998</v>
      </c>
      <c r="L120" s="162">
        <v>2.3340000000000001</v>
      </c>
      <c r="M120" s="162">
        <v>2.3660000000000001</v>
      </c>
      <c r="N120" s="162">
        <v>2.3769999999999998</v>
      </c>
      <c r="O120" s="270">
        <v>2.379</v>
      </c>
      <c r="P120" s="120"/>
      <c r="Q120" s="162">
        <v>1.167</v>
      </c>
      <c r="R120" s="162">
        <v>1.6519999999999999</v>
      </c>
      <c r="S120" s="162">
        <v>1.994</v>
      </c>
      <c r="T120" s="162">
        <v>1.7929999999999999</v>
      </c>
      <c r="U120" s="271">
        <v>1.9590000000000001</v>
      </c>
      <c r="V120" s="162">
        <v>2.11</v>
      </c>
      <c r="W120" s="162">
        <v>2.2509999999999999</v>
      </c>
      <c r="X120" s="162">
        <v>2.331</v>
      </c>
      <c r="Y120" s="162">
        <v>2.3820000000000001</v>
      </c>
      <c r="Z120" s="162">
        <v>2.4009999999999998</v>
      </c>
      <c r="AA120" s="162">
        <v>2.395</v>
      </c>
      <c r="AB120" s="270">
        <v>2.3809999999999998</v>
      </c>
      <c r="AC120" s="120"/>
      <c r="AD120" s="162">
        <v>1.167</v>
      </c>
      <c r="AE120" s="162">
        <v>1.6519999999999999</v>
      </c>
      <c r="AF120" s="162">
        <v>1.994</v>
      </c>
      <c r="AG120" s="162">
        <v>1.7929999999999999</v>
      </c>
      <c r="AH120" s="271">
        <v>1.9590000000000001</v>
      </c>
      <c r="AI120" s="162">
        <v>2.1110000000000002</v>
      </c>
      <c r="AJ120" s="162">
        <v>2.254</v>
      </c>
      <c r="AK120" s="162">
        <v>2.343</v>
      </c>
      <c r="AL120" s="162">
        <v>2.331</v>
      </c>
      <c r="AM120" s="162">
        <v>2.2890000000000001</v>
      </c>
      <c r="AN120" s="162">
        <v>2.2240000000000002</v>
      </c>
      <c r="AO120" s="270">
        <v>2.1539999999999999</v>
      </c>
    </row>
    <row r="121" spans="2:41" ht="16.5" customHeight="1">
      <c r="B121" s="260" t="s">
        <v>7200</v>
      </c>
      <c r="C121" s="261"/>
      <c r="D121" s="262"/>
      <c r="E121" s="262"/>
      <c r="F121" s="262"/>
      <c r="G121" s="262"/>
      <c r="H121" s="269"/>
      <c r="I121" s="264">
        <v>2.4E-2</v>
      </c>
      <c r="J121" s="262">
        <v>2.5999999999999999E-2</v>
      </c>
      <c r="K121" s="262">
        <v>2.7E-2</v>
      </c>
      <c r="L121" s="262">
        <v>2.7E-2</v>
      </c>
      <c r="M121" s="262">
        <v>2.5999999999999999E-2</v>
      </c>
      <c r="N121" s="262">
        <v>2.5000000000000001E-2</v>
      </c>
      <c r="O121" s="265">
        <v>2.4E-2</v>
      </c>
      <c r="P121" s="120"/>
      <c r="Q121" s="262"/>
      <c r="R121" s="262"/>
      <c r="S121" s="262"/>
      <c r="T121" s="262"/>
      <c r="U121" s="271"/>
      <c r="V121" s="262">
        <v>2.4E-2</v>
      </c>
      <c r="W121" s="262">
        <v>2.5999999999999999E-2</v>
      </c>
      <c r="X121" s="262">
        <v>2.7E-2</v>
      </c>
      <c r="Y121" s="262">
        <v>2.7E-2</v>
      </c>
      <c r="Z121" s="262">
        <v>2.7E-2</v>
      </c>
      <c r="AA121" s="262">
        <v>2.7E-2</v>
      </c>
      <c r="AB121" s="265">
        <v>2.7E-2</v>
      </c>
      <c r="AC121" s="120"/>
      <c r="AD121" s="262"/>
      <c r="AE121" s="262"/>
      <c r="AF121" s="262"/>
      <c r="AG121" s="262"/>
      <c r="AH121" s="271"/>
      <c r="AI121" s="262">
        <v>2.1999999999999999E-2</v>
      </c>
      <c r="AJ121" s="262">
        <v>2.4E-2</v>
      </c>
      <c r="AK121" s="262">
        <v>2.4E-2</v>
      </c>
      <c r="AL121" s="262">
        <v>2.4E-2</v>
      </c>
      <c r="AM121" s="262">
        <v>2.3E-2</v>
      </c>
      <c r="AN121" s="262">
        <v>2.1999999999999999E-2</v>
      </c>
      <c r="AO121" s="265">
        <v>2.1999999999999999E-2</v>
      </c>
    </row>
    <row r="122" spans="2:41" ht="16.5" customHeight="1">
      <c r="B122" s="267" t="s">
        <v>7174</v>
      </c>
      <c r="C122" s="268"/>
      <c r="D122" s="162"/>
      <c r="E122" s="162"/>
      <c r="F122" s="162"/>
      <c r="G122" s="162"/>
      <c r="H122" s="272"/>
      <c r="I122" s="164"/>
      <c r="J122" s="162"/>
      <c r="K122" s="162"/>
      <c r="L122" s="162"/>
      <c r="M122" s="162"/>
      <c r="N122" s="162"/>
      <c r="O122" s="270"/>
      <c r="P122" s="120"/>
      <c r="Q122" s="162"/>
      <c r="R122" s="162"/>
      <c r="S122" s="162"/>
      <c r="T122" s="162"/>
      <c r="U122" s="273"/>
      <c r="V122" s="162"/>
      <c r="W122" s="162"/>
      <c r="X122" s="162"/>
      <c r="Y122" s="162"/>
      <c r="Z122" s="162"/>
      <c r="AA122" s="162"/>
      <c r="AB122" s="270"/>
      <c r="AC122" s="120"/>
      <c r="AD122" s="162"/>
      <c r="AE122" s="162"/>
      <c r="AF122" s="162"/>
      <c r="AG122" s="162"/>
      <c r="AH122" s="273"/>
      <c r="AI122" s="162"/>
      <c r="AJ122" s="162"/>
      <c r="AK122" s="162"/>
      <c r="AL122" s="162"/>
      <c r="AM122" s="162"/>
      <c r="AN122" s="162"/>
      <c r="AO122" s="270"/>
    </row>
    <row r="123" spans="2:41" ht="16.5" customHeight="1">
      <c r="B123" s="254" t="s">
        <v>7203</v>
      </c>
      <c r="C123" s="255"/>
      <c r="D123" s="256">
        <v>38.470999999999997</v>
      </c>
      <c r="E123" s="256">
        <v>39.061999999999998</v>
      </c>
      <c r="F123" s="256">
        <v>44.978000000000002</v>
      </c>
      <c r="G123" s="256">
        <v>48.085000000000001</v>
      </c>
      <c r="H123" s="256">
        <v>47.817999999999998</v>
      </c>
      <c r="I123" s="257">
        <v>50.459000000000003</v>
      </c>
      <c r="J123" s="256">
        <v>52.685000000000002</v>
      </c>
      <c r="K123" s="256">
        <v>54.286000000000001</v>
      </c>
      <c r="L123" s="256">
        <v>56.15</v>
      </c>
      <c r="M123" s="256">
        <v>57.87</v>
      </c>
      <c r="N123" s="256">
        <v>59.63</v>
      </c>
      <c r="O123" s="258">
        <v>61.448999999999998</v>
      </c>
      <c r="P123" s="120"/>
      <c r="Q123" s="256">
        <v>38.470999999999997</v>
      </c>
      <c r="R123" s="256">
        <v>39.061999999999998</v>
      </c>
      <c r="S123" s="256">
        <v>44.978000000000002</v>
      </c>
      <c r="T123" s="256">
        <v>48.085000000000001</v>
      </c>
      <c r="U123" s="259">
        <v>47.817999999999998</v>
      </c>
      <c r="V123" s="256">
        <v>49.725000000000001</v>
      </c>
      <c r="W123" s="256">
        <v>51.582999999999998</v>
      </c>
      <c r="X123" s="256">
        <v>52.573999999999998</v>
      </c>
      <c r="Y123" s="256">
        <v>53.951999999999998</v>
      </c>
      <c r="Z123" s="256">
        <v>55.24</v>
      </c>
      <c r="AA123" s="256">
        <v>56.545000000000002</v>
      </c>
      <c r="AB123" s="258">
        <v>57.865000000000002</v>
      </c>
      <c r="AC123" s="120"/>
      <c r="AD123" s="256">
        <v>38.470999999999997</v>
      </c>
      <c r="AE123" s="256">
        <v>39.061999999999998</v>
      </c>
      <c r="AF123" s="256">
        <v>44.978000000000002</v>
      </c>
      <c r="AG123" s="256">
        <v>48.085000000000001</v>
      </c>
      <c r="AH123" s="259">
        <v>47.817999999999998</v>
      </c>
      <c r="AI123" s="256">
        <v>49.5</v>
      </c>
      <c r="AJ123" s="256">
        <v>51.23</v>
      </c>
      <c r="AK123" s="256">
        <v>52.164999999999999</v>
      </c>
      <c r="AL123" s="256">
        <v>53.494999999999997</v>
      </c>
      <c r="AM123" s="256">
        <v>54.726999999999997</v>
      </c>
      <c r="AN123" s="256">
        <v>56.017000000000003</v>
      </c>
      <c r="AO123" s="258">
        <v>57.381999999999998</v>
      </c>
    </row>
    <row r="124" spans="2:41" ht="16.5" customHeight="1">
      <c r="B124" s="260" t="s">
        <v>7168</v>
      </c>
      <c r="C124" s="261"/>
      <c r="D124" s="262">
        <v>8.5050000000000008</v>
      </c>
      <c r="E124" s="262">
        <v>6.7939999999999996</v>
      </c>
      <c r="F124" s="262">
        <v>8.2850000000000001</v>
      </c>
      <c r="G124" s="262">
        <v>9.6</v>
      </c>
      <c r="H124" s="263">
        <v>8.2989999999999995</v>
      </c>
      <c r="I124" s="264">
        <v>8.2210000000000001</v>
      </c>
      <c r="J124" s="262">
        <v>8.1969999999999992</v>
      </c>
      <c r="K124" s="262">
        <v>8.1479999999999997</v>
      </c>
      <c r="L124" s="262">
        <v>8.1880000000000006</v>
      </c>
      <c r="M124" s="262">
        <v>8.1940000000000008</v>
      </c>
      <c r="N124" s="262">
        <v>8.1539999999999999</v>
      </c>
      <c r="O124" s="265">
        <v>8.2210000000000001</v>
      </c>
      <c r="P124" s="120"/>
      <c r="Q124" s="262">
        <v>8.5050000000000008</v>
      </c>
      <c r="R124" s="262">
        <v>6.7939999999999996</v>
      </c>
      <c r="S124" s="262">
        <v>8.2850000000000001</v>
      </c>
      <c r="T124" s="262">
        <v>9.6</v>
      </c>
      <c r="U124" s="266">
        <v>8.2989999999999995</v>
      </c>
      <c r="V124" s="262">
        <v>7.8860000000000001</v>
      </c>
      <c r="W124" s="262">
        <v>7.7089999999999996</v>
      </c>
      <c r="X124" s="262">
        <v>7.4180000000000001</v>
      </c>
      <c r="Y124" s="262">
        <v>7.282</v>
      </c>
      <c r="Z124" s="262">
        <v>7.1479999999999997</v>
      </c>
      <c r="AA124" s="262">
        <v>6.9859999999999998</v>
      </c>
      <c r="AB124" s="265">
        <v>6.9109999999999996</v>
      </c>
      <c r="AC124" s="120"/>
      <c r="AD124" s="262">
        <v>8.5050000000000008</v>
      </c>
      <c r="AE124" s="262">
        <v>6.7939999999999996</v>
      </c>
      <c r="AF124" s="262">
        <v>8.2850000000000001</v>
      </c>
      <c r="AG124" s="262">
        <v>9.6</v>
      </c>
      <c r="AH124" s="266">
        <v>8.2989999999999995</v>
      </c>
      <c r="AI124" s="262">
        <v>7.7350000000000003</v>
      </c>
      <c r="AJ124" s="262">
        <v>7.4260000000000002</v>
      </c>
      <c r="AK124" s="262">
        <v>7.0419999999999998</v>
      </c>
      <c r="AL124" s="262">
        <v>6.8150000000000004</v>
      </c>
      <c r="AM124" s="262">
        <v>6.5720000000000001</v>
      </c>
      <c r="AN124" s="262">
        <v>6.3230000000000004</v>
      </c>
      <c r="AO124" s="265">
        <v>6.173</v>
      </c>
    </row>
    <row r="125" spans="2:41" ht="16.5" customHeight="1">
      <c r="B125" s="267" t="s">
        <v>7169</v>
      </c>
      <c r="C125" s="268"/>
      <c r="D125" s="162">
        <v>10.974</v>
      </c>
      <c r="E125" s="162">
        <v>7.9720000000000004</v>
      </c>
      <c r="F125" s="162">
        <v>5.9020000000000001</v>
      </c>
      <c r="G125" s="162">
        <v>3.4239999999999999</v>
      </c>
      <c r="H125" s="269">
        <v>3.5779999999999998</v>
      </c>
      <c r="I125" s="164">
        <v>3.823</v>
      </c>
      <c r="J125" s="162">
        <v>4.048</v>
      </c>
      <c r="K125" s="162">
        <v>4.2160000000000002</v>
      </c>
      <c r="L125" s="162">
        <v>4.3949999999999996</v>
      </c>
      <c r="M125" s="162">
        <v>4.5730000000000004</v>
      </c>
      <c r="N125" s="162">
        <v>4.7510000000000003</v>
      </c>
      <c r="O125" s="270">
        <v>4.944</v>
      </c>
      <c r="P125" s="120"/>
      <c r="Q125" s="162">
        <v>10.974</v>
      </c>
      <c r="R125" s="162">
        <v>7.9720000000000004</v>
      </c>
      <c r="S125" s="162">
        <v>5.9020000000000001</v>
      </c>
      <c r="T125" s="162">
        <v>3.4239999999999999</v>
      </c>
      <c r="U125" s="271">
        <v>3.5779999999999998</v>
      </c>
      <c r="V125" s="162">
        <v>3.78</v>
      </c>
      <c r="W125" s="162">
        <v>3.952</v>
      </c>
      <c r="X125" s="162">
        <v>4.0640000000000001</v>
      </c>
      <c r="Y125" s="162">
        <v>4.1859999999999999</v>
      </c>
      <c r="Z125" s="162">
        <v>4.3040000000000003</v>
      </c>
      <c r="AA125" s="162">
        <v>4.4240000000000004</v>
      </c>
      <c r="AB125" s="270">
        <v>4.5510000000000002</v>
      </c>
      <c r="AC125" s="120"/>
      <c r="AD125" s="162">
        <v>10.974</v>
      </c>
      <c r="AE125" s="162">
        <v>7.9720000000000004</v>
      </c>
      <c r="AF125" s="162">
        <v>5.9020000000000001</v>
      </c>
      <c r="AG125" s="162">
        <v>3.4239999999999999</v>
      </c>
      <c r="AH125" s="271">
        <v>3.5779999999999998</v>
      </c>
      <c r="AI125" s="162">
        <v>3.762</v>
      </c>
      <c r="AJ125" s="162">
        <v>3.9140000000000001</v>
      </c>
      <c r="AK125" s="162">
        <v>4.0090000000000003</v>
      </c>
      <c r="AL125" s="162">
        <v>4.1139999999999999</v>
      </c>
      <c r="AM125" s="162">
        <v>4.2160000000000002</v>
      </c>
      <c r="AN125" s="162">
        <v>4.3220000000000001</v>
      </c>
      <c r="AO125" s="270">
        <v>4.4320000000000004</v>
      </c>
    </row>
    <row r="126" spans="2:41" ht="16.5" customHeight="1">
      <c r="B126" s="260" t="s">
        <v>7170</v>
      </c>
      <c r="C126" s="261"/>
      <c r="D126" s="262">
        <v>2.8809999999999998</v>
      </c>
      <c r="E126" s="262">
        <v>4.1680000000000001</v>
      </c>
      <c r="F126" s="262">
        <v>7.0919999999999996</v>
      </c>
      <c r="G126" s="262">
        <v>7.4130000000000003</v>
      </c>
      <c r="H126" s="269">
        <v>7.5090000000000003</v>
      </c>
      <c r="I126" s="264">
        <v>7.9420000000000002</v>
      </c>
      <c r="J126" s="262">
        <v>8.3360000000000003</v>
      </c>
      <c r="K126" s="262">
        <v>8.6300000000000008</v>
      </c>
      <c r="L126" s="262">
        <v>8.9570000000000007</v>
      </c>
      <c r="M126" s="262">
        <v>9.2680000000000007</v>
      </c>
      <c r="N126" s="262">
        <v>9.5950000000000006</v>
      </c>
      <c r="O126" s="265">
        <v>9.9260000000000002</v>
      </c>
      <c r="P126" s="120"/>
      <c r="Q126" s="262">
        <v>2.8809999999999998</v>
      </c>
      <c r="R126" s="262">
        <v>4.1680000000000001</v>
      </c>
      <c r="S126" s="262">
        <v>7.0919999999999996</v>
      </c>
      <c r="T126" s="262">
        <v>7.4130000000000003</v>
      </c>
      <c r="U126" s="271">
        <v>7.5090000000000003</v>
      </c>
      <c r="V126" s="262">
        <v>7.8230000000000004</v>
      </c>
      <c r="W126" s="262">
        <v>8.1560000000000006</v>
      </c>
      <c r="X126" s="262">
        <v>8.3520000000000003</v>
      </c>
      <c r="Y126" s="262">
        <v>8.5980000000000008</v>
      </c>
      <c r="Z126" s="262">
        <v>8.8350000000000009</v>
      </c>
      <c r="AA126" s="262">
        <v>9.0830000000000002</v>
      </c>
      <c r="AB126" s="265">
        <v>9.3279999999999994</v>
      </c>
      <c r="AC126" s="120"/>
      <c r="AD126" s="262">
        <v>2.8809999999999998</v>
      </c>
      <c r="AE126" s="262">
        <v>4.1680000000000001</v>
      </c>
      <c r="AF126" s="262">
        <v>7.0919999999999996</v>
      </c>
      <c r="AG126" s="262">
        <v>7.4130000000000003</v>
      </c>
      <c r="AH126" s="271">
        <v>7.5090000000000003</v>
      </c>
      <c r="AI126" s="262">
        <v>7.7960000000000003</v>
      </c>
      <c r="AJ126" s="262">
        <v>8.1140000000000008</v>
      </c>
      <c r="AK126" s="262">
        <v>8.3040000000000003</v>
      </c>
      <c r="AL126" s="262">
        <v>8.5449999999999999</v>
      </c>
      <c r="AM126" s="262">
        <v>8.7710000000000008</v>
      </c>
      <c r="AN126" s="262">
        <v>9.0109999999999992</v>
      </c>
      <c r="AO126" s="265">
        <v>9.2569999999999997</v>
      </c>
    </row>
    <row r="127" spans="2:41" ht="16.5" customHeight="1">
      <c r="B127" s="267" t="s">
        <v>7189</v>
      </c>
      <c r="C127" s="268"/>
      <c r="D127" s="162">
        <v>0.128</v>
      </c>
      <c r="E127" s="162">
        <v>0.249</v>
      </c>
      <c r="F127" s="162">
        <v>0.187</v>
      </c>
      <c r="G127" s="162">
        <v>0.64200000000000002</v>
      </c>
      <c r="H127" s="269">
        <v>0.61099999999999999</v>
      </c>
      <c r="I127" s="164">
        <v>0.63900000000000001</v>
      </c>
      <c r="J127" s="162">
        <v>0.66900000000000004</v>
      </c>
      <c r="K127" s="162">
        <v>0.69299999999999995</v>
      </c>
      <c r="L127" s="162">
        <v>0.71899999999999997</v>
      </c>
      <c r="M127" s="162">
        <v>0.74299999999999999</v>
      </c>
      <c r="N127" s="162">
        <v>0.76300000000000001</v>
      </c>
      <c r="O127" s="270">
        <v>0.78200000000000003</v>
      </c>
      <c r="P127" s="120"/>
      <c r="Q127" s="162">
        <v>0.128</v>
      </c>
      <c r="R127" s="162">
        <v>0.249</v>
      </c>
      <c r="S127" s="162">
        <v>0.187</v>
      </c>
      <c r="T127" s="162">
        <v>0.64200000000000002</v>
      </c>
      <c r="U127" s="271">
        <v>0.61099999999999999</v>
      </c>
      <c r="V127" s="162">
        <v>0.72199999999999998</v>
      </c>
      <c r="W127" s="162">
        <v>0.85299999999999998</v>
      </c>
      <c r="X127" s="162">
        <v>0.97</v>
      </c>
      <c r="Y127" s="162">
        <v>1.0880000000000001</v>
      </c>
      <c r="Z127" s="162">
        <v>1.2010000000000001</v>
      </c>
      <c r="AA127" s="162">
        <v>1.2929999999999999</v>
      </c>
      <c r="AB127" s="270">
        <v>1.397</v>
      </c>
      <c r="AC127" s="120"/>
      <c r="AD127" s="162">
        <v>0.128</v>
      </c>
      <c r="AE127" s="162">
        <v>0.249</v>
      </c>
      <c r="AF127" s="162">
        <v>0.187</v>
      </c>
      <c r="AG127" s="162">
        <v>0.64200000000000002</v>
      </c>
      <c r="AH127" s="271">
        <v>0.61099999999999999</v>
      </c>
      <c r="AI127" s="162">
        <v>0.79900000000000004</v>
      </c>
      <c r="AJ127" s="162">
        <v>1.018</v>
      </c>
      <c r="AK127" s="162">
        <v>1.214</v>
      </c>
      <c r="AL127" s="162">
        <v>1.407</v>
      </c>
      <c r="AM127" s="162">
        <v>1.593</v>
      </c>
      <c r="AN127" s="162">
        <v>1.746</v>
      </c>
      <c r="AO127" s="270">
        <v>1.925</v>
      </c>
    </row>
    <row r="128" spans="2:41" ht="16.5" customHeight="1">
      <c r="B128" s="260" t="s">
        <v>17</v>
      </c>
      <c r="C128" s="261"/>
      <c r="D128" s="262">
        <v>12.930999999999999</v>
      </c>
      <c r="E128" s="262">
        <v>15.817</v>
      </c>
      <c r="F128" s="262">
        <v>19.614999999999998</v>
      </c>
      <c r="G128" s="262">
        <v>22.56</v>
      </c>
      <c r="H128" s="269">
        <v>22.818999999999999</v>
      </c>
      <c r="I128" s="264">
        <v>24.286999999999999</v>
      </c>
      <c r="J128" s="262">
        <v>25.545000000000002</v>
      </c>
      <c r="K128" s="262">
        <v>26.488</v>
      </c>
      <c r="L128" s="262">
        <v>27.524999999999999</v>
      </c>
      <c r="M128" s="262">
        <v>28.501000000000001</v>
      </c>
      <c r="N128" s="262">
        <v>29.542000000000002</v>
      </c>
      <c r="O128" s="265">
        <v>30.552</v>
      </c>
      <c r="P128" s="120"/>
      <c r="Q128" s="262">
        <v>12.930999999999999</v>
      </c>
      <c r="R128" s="262">
        <v>15.817</v>
      </c>
      <c r="S128" s="262">
        <v>19.614999999999998</v>
      </c>
      <c r="T128" s="262">
        <v>22.56</v>
      </c>
      <c r="U128" s="271">
        <v>22.818999999999999</v>
      </c>
      <c r="V128" s="262">
        <v>23.988</v>
      </c>
      <c r="W128" s="262">
        <v>25.074000000000002</v>
      </c>
      <c r="X128" s="262">
        <v>25.74</v>
      </c>
      <c r="Y128" s="262">
        <v>26.545000000000002</v>
      </c>
      <c r="Z128" s="262">
        <v>27.306000000000001</v>
      </c>
      <c r="AA128" s="262">
        <v>28.114999999999998</v>
      </c>
      <c r="AB128" s="265">
        <v>28.875</v>
      </c>
      <c r="AC128" s="120"/>
      <c r="AD128" s="262">
        <v>12.930999999999999</v>
      </c>
      <c r="AE128" s="262">
        <v>15.817</v>
      </c>
      <c r="AF128" s="262">
        <v>19.614999999999998</v>
      </c>
      <c r="AG128" s="262">
        <v>22.56</v>
      </c>
      <c r="AH128" s="271">
        <v>22.818999999999999</v>
      </c>
      <c r="AI128" s="262">
        <v>23.885999999999999</v>
      </c>
      <c r="AJ128" s="262">
        <v>24.927</v>
      </c>
      <c r="AK128" s="262">
        <v>25.577999999999999</v>
      </c>
      <c r="AL128" s="262">
        <v>26.378</v>
      </c>
      <c r="AM128" s="262">
        <v>27.151</v>
      </c>
      <c r="AN128" s="262">
        <v>27.998000000000001</v>
      </c>
      <c r="AO128" s="265">
        <v>28.824000000000002</v>
      </c>
    </row>
    <row r="129" spans="1:41" ht="16.5" customHeight="1">
      <c r="B129" s="267" t="s">
        <v>7185</v>
      </c>
      <c r="C129" s="268"/>
      <c r="D129" s="162">
        <v>2.125</v>
      </c>
      <c r="E129" s="162">
        <v>2.8450000000000002</v>
      </c>
      <c r="F129" s="162">
        <v>2.3380000000000001</v>
      </c>
      <c r="G129" s="162">
        <v>2.5710000000000002</v>
      </c>
      <c r="H129" s="269">
        <v>2.8010000000000002</v>
      </c>
      <c r="I129" s="164">
        <v>3.2240000000000002</v>
      </c>
      <c r="J129" s="162">
        <v>3.4729999999999999</v>
      </c>
      <c r="K129" s="162">
        <v>3.6309999999999998</v>
      </c>
      <c r="L129" s="162">
        <v>3.81</v>
      </c>
      <c r="M129" s="162">
        <v>3.9649999999999999</v>
      </c>
      <c r="N129" s="162">
        <v>4.1420000000000003</v>
      </c>
      <c r="O129" s="270">
        <v>4.2709999999999999</v>
      </c>
      <c r="P129" s="120"/>
      <c r="Q129" s="162">
        <v>2.125</v>
      </c>
      <c r="R129" s="162">
        <v>2.8450000000000002</v>
      </c>
      <c r="S129" s="162">
        <v>2.3380000000000001</v>
      </c>
      <c r="T129" s="162">
        <v>2.5710000000000002</v>
      </c>
      <c r="U129" s="271">
        <v>2.8010000000000002</v>
      </c>
      <c r="V129" s="162">
        <v>3.218</v>
      </c>
      <c r="W129" s="162">
        <v>3.4569999999999999</v>
      </c>
      <c r="X129" s="162">
        <v>3.6059999999999999</v>
      </c>
      <c r="Y129" s="162">
        <v>3.774</v>
      </c>
      <c r="Z129" s="162">
        <v>3.9169999999999998</v>
      </c>
      <c r="AA129" s="162">
        <v>4.0810000000000004</v>
      </c>
      <c r="AB129" s="270">
        <v>4.1950000000000003</v>
      </c>
      <c r="AC129" s="120"/>
      <c r="AD129" s="162">
        <v>2.125</v>
      </c>
      <c r="AE129" s="162">
        <v>2.8450000000000002</v>
      </c>
      <c r="AF129" s="162">
        <v>2.3380000000000001</v>
      </c>
      <c r="AG129" s="162">
        <v>2.5710000000000002</v>
      </c>
      <c r="AH129" s="271">
        <v>2.8010000000000002</v>
      </c>
      <c r="AI129" s="162">
        <v>3.218</v>
      </c>
      <c r="AJ129" s="162">
        <v>3.4569999999999999</v>
      </c>
      <c r="AK129" s="162">
        <v>3.6059999999999999</v>
      </c>
      <c r="AL129" s="162">
        <v>3.774</v>
      </c>
      <c r="AM129" s="162">
        <v>3.9169999999999998</v>
      </c>
      <c r="AN129" s="162">
        <v>4.0810000000000004</v>
      </c>
      <c r="AO129" s="270">
        <v>4.1950000000000003</v>
      </c>
    </row>
    <row r="130" spans="1:41" ht="16.5" customHeight="1">
      <c r="B130" s="260" t="s">
        <v>7174</v>
      </c>
      <c r="C130" s="261"/>
      <c r="D130" s="262">
        <v>0.92700000000000005</v>
      </c>
      <c r="E130" s="262">
        <v>1.2170000000000001</v>
      </c>
      <c r="F130" s="262">
        <v>1.5589999999999999</v>
      </c>
      <c r="G130" s="262">
        <v>1.875</v>
      </c>
      <c r="H130" s="272">
        <v>2.202</v>
      </c>
      <c r="I130" s="264">
        <v>2.3220000000000001</v>
      </c>
      <c r="J130" s="262">
        <v>2.4169999999999998</v>
      </c>
      <c r="K130" s="262">
        <v>2.4790000000000001</v>
      </c>
      <c r="L130" s="262">
        <v>2.5550000000000002</v>
      </c>
      <c r="M130" s="262">
        <v>2.6269999999999998</v>
      </c>
      <c r="N130" s="262">
        <v>2.6819999999999999</v>
      </c>
      <c r="O130" s="265">
        <v>2.7530000000000001</v>
      </c>
      <c r="P130" s="120"/>
      <c r="Q130" s="262">
        <v>0.92700000000000005</v>
      </c>
      <c r="R130" s="262">
        <v>1.2170000000000001</v>
      </c>
      <c r="S130" s="262">
        <v>1.5589999999999999</v>
      </c>
      <c r="T130" s="262">
        <v>1.875</v>
      </c>
      <c r="U130" s="273">
        <v>2.202</v>
      </c>
      <c r="V130" s="262">
        <v>2.3069999999999999</v>
      </c>
      <c r="W130" s="262">
        <v>2.383</v>
      </c>
      <c r="X130" s="262">
        <v>2.4249999999999998</v>
      </c>
      <c r="Y130" s="262">
        <v>2.48</v>
      </c>
      <c r="Z130" s="262">
        <v>2.5289999999999999</v>
      </c>
      <c r="AA130" s="262">
        <v>2.5619999999999998</v>
      </c>
      <c r="AB130" s="265">
        <v>2.6080000000000001</v>
      </c>
      <c r="AC130" s="120"/>
      <c r="AD130" s="262">
        <v>0.92700000000000005</v>
      </c>
      <c r="AE130" s="262">
        <v>1.2170000000000001</v>
      </c>
      <c r="AF130" s="262">
        <v>1.5589999999999999</v>
      </c>
      <c r="AG130" s="262">
        <v>1.875</v>
      </c>
      <c r="AH130" s="273">
        <v>2.202</v>
      </c>
      <c r="AI130" s="262">
        <v>2.3039999999999998</v>
      </c>
      <c r="AJ130" s="262">
        <v>2.3740000000000001</v>
      </c>
      <c r="AK130" s="262">
        <v>2.4119999999999999</v>
      </c>
      <c r="AL130" s="262">
        <v>2.4620000000000002</v>
      </c>
      <c r="AM130" s="262">
        <v>2.5059999999999998</v>
      </c>
      <c r="AN130" s="262">
        <v>2.536</v>
      </c>
      <c r="AO130" s="265">
        <v>2.577</v>
      </c>
    </row>
    <row r="131" spans="1:41" ht="16.5" customHeight="1">
      <c r="B131" s="254" t="s">
        <v>7204</v>
      </c>
      <c r="C131" s="255"/>
      <c r="D131" s="256">
        <v>25.03</v>
      </c>
      <c r="E131" s="256">
        <v>30.367000000000001</v>
      </c>
      <c r="F131" s="256">
        <v>38.357999999999997</v>
      </c>
      <c r="G131" s="256">
        <v>47.328000000000003</v>
      </c>
      <c r="H131" s="256">
        <v>49.954999999999998</v>
      </c>
      <c r="I131" s="257">
        <v>59.947000000000003</v>
      </c>
      <c r="J131" s="256">
        <v>65.049000000000007</v>
      </c>
      <c r="K131" s="256">
        <v>68.049000000000007</v>
      </c>
      <c r="L131" s="256">
        <v>71.578000000000003</v>
      </c>
      <c r="M131" s="256">
        <v>74.438999999999993</v>
      </c>
      <c r="N131" s="256">
        <v>77.95</v>
      </c>
      <c r="O131" s="258">
        <v>80.137</v>
      </c>
      <c r="P131" s="120"/>
      <c r="Q131" s="256">
        <v>25.03</v>
      </c>
      <c r="R131" s="256">
        <v>30.367000000000001</v>
      </c>
      <c r="S131" s="256">
        <v>38.357999999999997</v>
      </c>
      <c r="T131" s="256">
        <v>47.328000000000003</v>
      </c>
      <c r="U131" s="259">
        <v>49.954999999999998</v>
      </c>
      <c r="V131" s="256">
        <v>57.058</v>
      </c>
      <c r="W131" s="256">
        <v>61.912999999999997</v>
      </c>
      <c r="X131" s="256">
        <v>64.769000000000005</v>
      </c>
      <c r="Y131" s="256">
        <v>68.128</v>
      </c>
      <c r="Z131" s="256">
        <v>70.852999999999994</v>
      </c>
      <c r="AA131" s="256">
        <v>74.194000000000003</v>
      </c>
      <c r="AB131" s="258">
        <v>76.278999999999996</v>
      </c>
      <c r="AC131" s="120"/>
      <c r="AD131" s="256">
        <v>25.03</v>
      </c>
      <c r="AE131" s="256">
        <v>30.367000000000001</v>
      </c>
      <c r="AF131" s="256">
        <v>38.357999999999997</v>
      </c>
      <c r="AG131" s="256">
        <v>47.328000000000003</v>
      </c>
      <c r="AH131" s="259">
        <v>49.954999999999998</v>
      </c>
      <c r="AI131" s="256">
        <v>54.17</v>
      </c>
      <c r="AJ131" s="256">
        <v>58.777000000000001</v>
      </c>
      <c r="AK131" s="256">
        <v>61.49</v>
      </c>
      <c r="AL131" s="256">
        <v>64.677999999999997</v>
      </c>
      <c r="AM131" s="256">
        <v>67.266000000000005</v>
      </c>
      <c r="AN131" s="256">
        <v>70.438999999999993</v>
      </c>
      <c r="AO131" s="258">
        <v>72.421999999999997</v>
      </c>
    </row>
    <row r="132" spans="1:41" ht="16.5" customHeight="1">
      <c r="B132" s="260" t="s">
        <v>7168</v>
      </c>
      <c r="C132" s="261"/>
      <c r="D132" s="262"/>
      <c r="E132" s="262"/>
      <c r="F132" s="262">
        <v>0.40500000000000003</v>
      </c>
      <c r="G132" s="262">
        <v>0.55200000000000005</v>
      </c>
      <c r="H132" s="263">
        <v>0.57299999999999995</v>
      </c>
      <c r="I132" s="264">
        <v>0.69099999999999995</v>
      </c>
      <c r="J132" s="262">
        <v>0.75</v>
      </c>
      <c r="K132" s="262">
        <v>0.78400000000000003</v>
      </c>
      <c r="L132" s="262">
        <v>0.82499999999999996</v>
      </c>
      <c r="M132" s="262">
        <v>0.85699999999999998</v>
      </c>
      <c r="N132" s="262">
        <v>0.89800000000000002</v>
      </c>
      <c r="O132" s="265">
        <v>0.92200000000000004</v>
      </c>
      <c r="P132" s="120"/>
      <c r="Q132" s="262"/>
      <c r="R132" s="262"/>
      <c r="S132" s="262">
        <v>0.40500000000000003</v>
      </c>
      <c r="T132" s="262">
        <v>0.55200000000000005</v>
      </c>
      <c r="U132" s="266">
        <v>0.57299999999999995</v>
      </c>
      <c r="V132" s="262">
        <v>0.65600000000000003</v>
      </c>
      <c r="W132" s="262">
        <v>0.71199999999999997</v>
      </c>
      <c r="X132" s="262">
        <v>0.745</v>
      </c>
      <c r="Y132" s="262">
        <v>0.78400000000000003</v>
      </c>
      <c r="Z132" s="262">
        <v>0.81399999999999995</v>
      </c>
      <c r="AA132" s="262">
        <v>0.85299999999999998</v>
      </c>
      <c r="AB132" s="265">
        <v>0.876</v>
      </c>
      <c r="AC132" s="120"/>
      <c r="AD132" s="262"/>
      <c r="AE132" s="262"/>
      <c r="AF132" s="262">
        <v>0.40500000000000003</v>
      </c>
      <c r="AG132" s="262">
        <v>0.55200000000000005</v>
      </c>
      <c r="AH132" s="266">
        <v>0.57299999999999995</v>
      </c>
      <c r="AI132" s="262">
        <v>0.622</v>
      </c>
      <c r="AJ132" s="262">
        <v>0.67500000000000004</v>
      </c>
      <c r="AK132" s="262">
        <v>0.70599999999999996</v>
      </c>
      <c r="AL132" s="262">
        <v>0.74199999999999999</v>
      </c>
      <c r="AM132" s="262">
        <v>0.77200000000000002</v>
      </c>
      <c r="AN132" s="262">
        <v>0.80800000000000005</v>
      </c>
      <c r="AO132" s="265">
        <v>0.83</v>
      </c>
    </row>
    <row r="133" spans="1:41" ht="16.5" customHeight="1">
      <c r="B133" s="267" t="s">
        <v>7169</v>
      </c>
      <c r="C133" s="268"/>
      <c r="D133" s="162">
        <v>25.03</v>
      </c>
      <c r="E133" s="162">
        <v>30.367000000000001</v>
      </c>
      <c r="F133" s="162">
        <v>37.953000000000003</v>
      </c>
      <c r="G133" s="162">
        <v>46.776000000000003</v>
      </c>
      <c r="H133" s="269">
        <v>49.383000000000003</v>
      </c>
      <c r="I133" s="164">
        <v>59.256999999999998</v>
      </c>
      <c r="J133" s="162">
        <v>64.299000000000007</v>
      </c>
      <c r="K133" s="162">
        <v>67.265000000000001</v>
      </c>
      <c r="L133" s="162">
        <v>70.754000000000005</v>
      </c>
      <c r="M133" s="162">
        <v>73.581999999999994</v>
      </c>
      <c r="N133" s="162">
        <v>77.052000000000007</v>
      </c>
      <c r="O133" s="270">
        <v>79.213999999999999</v>
      </c>
      <c r="P133" s="120"/>
      <c r="Q133" s="162">
        <v>25.03</v>
      </c>
      <c r="R133" s="162">
        <v>30.367000000000001</v>
      </c>
      <c r="S133" s="162">
        <v>37.953000000000003</v>
      </c>
      <c r="T133" s="162">
        <v>46.776000000000003</v>
      </c>
      <c r="U133" s="271">
        <v>49.383000000000003</v>
      </c>
      <c r="V133" s="162">
        <v>56.402000000000001</v>
      </c>
      <c r="W133" s="162">
        <v>61.201000000000001</v>
      </c>
      <c r="X133" s="162">
        <v>64.025000000000006</v>
      </c>
      <c r="Y133" s="162">
        <v>67.344999999999999</v>
      </c>
      <c r="Z133" s="162">
        <v>70.037999999999997</v>
      </c>
      <c r="AA133" s="162">
        <v>73.341999999999999</v>
      </c>
      <c r="AB133" s="270">
        <v>75.403000000000006</v>
      </c>
      <c r="AC133" s="120"/>
      <c r="AD133" s="162">
        <v>25.03</v>
      </c>
      <c r="AE133" s="162">
        <v>30.367000000000001</v>
      </c>
      <c r="AF133" s="162">
        <v>37.953000000000003</v>
      </c>
      <c r="AG133" s="162">
        <v>46.776000000000003</v>
      </c>
      <c r="AH133" s="271">
        <v>49.383000000000003</v>
      </c>
      <c r="AI133" s="162">
        <v>53.548000000000002</v>
      </c>
      <c r="AJ133" s="162">
        <v>58.101999999999997</v>
      </c>
      <c r="AK133" s="162">
        <v>60.783999999999999</v>
      </c>
      <c r="AL133" s="162">
        <v>63.936</v>
      </c>
      <c r="AM133" s="162">
        <v>66.495000000000005</v>
      </c>
      <c r="AN133" s="162">
        <v>69.631</v>
      </c>
      <c r="AO133" s="270">
        <v>71.591999999999999</v>
      </c>
    </row>
    <row r="134" spans="1:41" ht="16.5" customHeight="1">
      <c r="B134" s="260" t="s">
        <v>7170</v>
      </c>
      <c r="C134" s="261"/>
      <c r="D134" s="262"/>
      <c r="E134" s="262"/>
      <c r="F134" s="262"/>
      <c r="G134" s="262"/>
      <c r="H134" s="272"/>
      <c r="I134" s="264"/>
      <c r="J134" s="262"/>
      <c r="K134" s="262"/>
      <c r="L134" s="262"/>
      <c r="M134" s="262"/>
      <c r="N134" s="262"/>
      <c r="O134" s="265"/>
      <c r="P134" s="120"/>
      <c r="Q134" s="262"/>
      <c r="R134" s="262"/>
      <c r="S134" s="262"/>
      <c r="T134" s="262"/>
      <c r="U134" s="273"/>
      <c r="V134" s="262"/>
      <c r="W134" s="262"/>
      <c r="X134" s="262"/>
      <c r="Y134" s="262"/>
      <c r="Z134" s="262"/>
      <c r="AA134" s="262"/>
      <c r="AB134" s="265"/>
      <c r="AC134" s="120"/>
      <c r="AD134" s="262"/>
      <c r="AE134" s="262"/>
      <c r="AF134" s="262"/>
      <c r="AG134" s="262"/>
      <c r="AH134" s="273"/>
      <c r="AI134" s="262"/>
      <c r="AJ134" s="262"/>
      <c r="AK134" s="262"/>
      <c r="AL134" s="262"/>
      <c r="AM134" s="262"/>
      <c r="AN134" s="262"/>
      <c r="AO134" s="265"/>
    </row>
    <row r="135" spans="1:41" ht="16.5" customHeight="1">
      <c r="B135" s="254" t="s">
        <v>7205</v>
      </c>
      <c r="C135" s="255"/>
      <c r="D135" s="256">
        <v>26.265999999999998</v>
      </c>
      <c r="E135" s="256">
        <v>29.184999999999999</v>
      </c>
      <c r="F135" s="256">
        <v>29.946999999999999</v>
      </c>
      <c r="G135" s="256">
        <v>33.857999999999997</v>
      </c>
      <c r="H135" s="256">
        <v>34.911999999999999</v>
      </c>
      <c r="I135" s="257">
        <v>36.472000000000001</v>
      </c>
      <c r="J135" s="256">
        <v>38.747999999999998</v>
      </c>
      <c r="K135" s="256">
        <v>40.677999999999997</v>
      </c>
      <c r="L135" s="256">
        <v>41.468000000000004</v>
      </c>
      <c r="M135" s="256">
        <v>42.234999999999999</v>
      </c>
      <c r="N135" s="256">
        <v>43.058999999999997</v>
      </c>
      <c r="O135" s="258">
        <v>43.96</v>
      </c>
      <c r="P135" s="120"/>
      <c r="Q135" s="256">
        <v>26.265999999999998</v>
      </c>
      <c r="R135" s="256">
        <v>29.184999999999999</v>
      </c>
      <c r="S135" s="256">
        <v>29.946999999999999</v>
      </c>
      <c r="T135" s="256">
        <v>33.857999999999997</v>
      </c>
      <c r="U135" s="259">
        <v>34.911999999999999</v>
      </c>
      <c r="V135" s="256">
        <v>35.482999999999997</v>
      </c>
      <c r="W135" s="256">
        <v>36.283000000000001</v>
      </c>
      <c r="X135" s="256">
        <v>36.345999999999997</v>
      </c>
      <c r="Y135" s="256">
        <v>36.01</v>
      </c>
      <c r="Z135" s="256">
        <v>35.564999999999998</v>
      </c>
      <c r="AA135" s="256">
        <v>35.256999999999998</v>
      </c>
      <c r="AB135" s="258">
        <v>35.256999999999998</v>
      </c>
      <c r="AC135" s="120"/>
      <c r="AD135" s="256">
        <v>26.265999999999998</v>
      </c>
      <c r="AE135" s="256">
        <v>29.184999999999999</v>
      </c>
      <c r="AF135" s="256">
        <v>29.946999999999999</v>
      </c>
      <c r="AG135" s="256">
        <v>33.857999999999997</v>
      </c>
      <c r="AH135" s="259">
        <v>34.911999999999999</v>
      </c>
      <c r="AI135" s="256">
        <v>34.180999999999997</v>
      </c>
      <c r="AJ135" s="256">
        <v>33.384</v>
      </c>
      <c r="AK135" s="256">
        <v>31.707000000000001</v>
      </c>
      <c r="AL135" s="256">
        <v>29.628</v>
      </c>
      <c r="AM135" s="256">
        <v>27.521999999999998</v>
      </c>
      <c r="AN135" s="256">
        <v>25.635999999999999</v>
      </c>
      <c r="AO135" s="258">
        <v>24.149000000000001</v>
      </c>
    </row>
    <row r="136" spans="1:41" ht="16.5" customHeight="1">
      <c r="B136" s="260" t="s">
        <v>7168</v>
      </c>
      <c r="C136" s="261"/>
      <c r="D136" s="262"/>
      <c r="E136" s="262"/>
      <c r="F136" s="262"/>
      <c r="G136" s="262"/>
      <c r="H136" s="263"/>
      <c r="I136" s="264"/>
      <c r="J136" s="262"/>
      <c r="K136" s="262"/>
      <c r="L136" s="262"/>
      <c r="M136" s="262"/>
      <c r="N136" s="262"/>
      <c r="O136" s="265"/>
      <c r="P136" s="120"/>
      <c r="Q136" s="262"/>
      <c r="R136" s="262"/>
      <c r="S136" s="262"/>
      <c r="T136" s="262"/>
      <c r="U136" s="266"/>
      <c r="V136" s="262"/>
      <c r="W136" s="262"/>
      <c r="X136" s="262"/>
      <c r="Y136" s="262"/>
      <c r="Z136" s="262"/>
      <c r="AA136" s="262"/>
      <c r="AB136" s="265"/>
      <c r="AC136" s="120"/>
      <c r="AD136" s="262"/>
      <c r="AE136" s="262"/>
      <c r="AF136" s="262"/>
      <c r="AG136" s="262"/>
      <c r="AH136" s="266"/>
      <c r="AI136" s="262"/>
      <c r="AJ136" s="262"/>
      <c r="AK136" s="262"/>
      <c r="AL136" s="262"/>
      <c r="AM136" s="262"/>
      <c r="AN136" s="262"/>
      <c r="AO136" s="265"/>
    </row>
    <row r="137" spans="1:41" ht="16.5" customHeight="1">
      <c r="B137" s="267" t="s">
        <v>7169</v>
      </c>
      <c r="C137" s="268"/>
      <c r="D137" s="162">
        <v>26.09</v>
      </c>
      <c r="E137" s="162">
        <v>28.626999999999999</v>
      </c>
      <c r="F137" s="162">
        <v>28.402000000000001</v>
      </c>
      <c r="G137" s="162">
        <v>32.085999999999999</v>
      </c>
      <c r="H137" s="269">
        <v>32.984999999999999</v>
      </c>
      <c r="I137" s="164">
        <v>33.935000000000002</v>
      </c>
      <c r="J137" s="162">
        <v>35.155000000000001</v>
      </c>
      <c r="K137" s="162">
        <v>36.308</v>
      </c>
      <c r="L137" s="162">
        <v>36.676000000000002</v>
      </c>
      <c r="M137" s="162">
        <v>37.186</v>
      </c>
      <c r="N137" s="162">
        <v>37.802999999999997</v>
      </c>
      <c r="O137" s="270">
        <v>38.518000000000001</v>
      </c>
      <c r="P137" s="120"/>
      <c r="Q137" s="162">
        <v>26.09</v>
      </c>
      <c r="R137" s="162">
        <v>28.626999999999999</v>
      </c>
      <c r="S137" s="162">
        <v>28.402000000000001</v>
      </c>
      <c r="T137" s="162">
        <v>32.085999999999999</v>
      </c>
      <c r="U137" s="271">
        <v>32.984999999999999</v>
      </c>
      <c r="V137" s="162">
        <v>32.968000000000004</v>
      </c>
      <c r="W137" s="162">
        <v>32.832000000000001</v>
      </c>
      <c r="X137" s="162">
        <v>32.287999999999997</v>
      </c>
      <c r="Y137" s="162">
        <v>31.640999999999998</v>
      </c>
      <c r="Z137" s="162">
        <v>31.042999999999999</v>
      </c>
      <c r="AA137" s="162">
        <v>30.617999999999999</v>
      </c>
      <c r="AB137" s="270">
        <v>30.501999999999999</v>
      </c>
      <c r="AC137" s="120"/>
      <c r="AD137" s="162">
        <v>26.09</v>
      </c>
      <c r="AE137" s="162">
        <v>28.626999999999999</v>
      </c>
      <c r="AF137" s="162">
        <v>28.402000000000001</v>
      </c>
      <c r="AG137" s="162">
        <v>32.085999999999999</v>
      </c>
      <c r="AH137" s="271">
        <v>32.984999999999999</v>
      </c>
      <c r="AI137" s="162">
        <v>31.608000000000001</v>
      </c>
      <c r="AJ137" s="162">
        <v>29.850999999999999</v>
      </c>
      <c r="AK137" s="162">
        <v>27.536999999999999</v>
      </c>
      <c r="AL137" s="162">
        <v>25.132000000000001</v>
      </c>
      <c r="AM137" s="162">
        <v>22.882999999999999</v>
      </c>
      <c r="AN137" s="162">
        <v>20.922000000000001</v>
      </c>
      <c r="AO137" s="270">
        <v>19.387</v>
      </c>
    </row>
    <row r="138" spans="1:41" ht="16.5" customHeight="1">
      <c r="B138" s="260" t="s">
        <v>7170</v>
      </c>
      <c r="C138" s="261"/>
      <c r="D138" s="262"/>
      <c r="E138" s="262">
        <v>0.32400000000000001</v>
      </c>
      <c r="F138" s="262">
        <v>1.0229999999999999</v>
      </c>
      <c r="G138" s="262">
        <v>1.1639999999999999</v>
      </c>
      <c r="H138" s="269">
        <v>1.2010000000000001</v>
      </c>
      <c r="I138" s="264">
        <v>2.2669999999999999</v>
      </c>
      <c r="J138" s="262">
        <v>3.1909999999999998</v>
      </c>
      <c r="K138" s="262">
        <v>3.794</v>
      </c>
      <c r="L138" s="262">
        <v>4.0279999999999996</v>
      </c>
      <c r="M138" s="262">
        <v>4.0910000000000002</v>
      </c>
      <c r="N138" s="262">
        <v>4.101</v>
      </c>
      <c r="O138" s="265">
        <v>4.0860000000000003</v>
      </c>
      <c r="P138" s="120"/>
      <c r="Q138" s="262"/>
      <c r="R138" s="262">
        <v>0.32400000000000001</v>
      </c>
      <c r="S138" s="262">
        <v>1.0229999999999999</v>
      </c>
      <c r="T138" s="262">
        <v>1.1639999999999999</v>
      </c>
      <c r="U138" s="271">
        <v>1.2010000000000001</v>
      </c>
      <c r="V138" s="262">
        <v>2.1850000000000001</v>
      </c>
      <c r="W138" s="262">
        <v>2.8919999999999999</v>
      </c>
      <c r="X138" s="262">
        <v>3.1949999999999998</v>
      </c>
      <c r="Y138" s="262">
        <v>3.19</v>
      </c>
      <c r="Z138" s="262">
        <v>3.044</v>
      </c>
      <c r="AA138" s="262">
        <v>2.887</v>
      </c>
      <c r="AB138" s="265">
        <v>2.7469999999999999</v>
      </c>
      <c r="AC138" s="120"/>
      <c r="AD138" s="262"/>
      <c r="AE138" s="262">
        <v>0.32400000000000001</v>
      </c>
      <c r="AF138" s="262">
        <v>1.0229999999999999</v>
      </c>
      <c r="AG138" s="262">
        <v>1.1639999999999999</v>
      </c>
      <c r="AH138" s="271">
        <v>1.2010000000000001</v>
      </c>
      <c r="AI138" s="262">
        <v>2.097</v>
      </c>
      <c r="AJ138" s="262">
        <v>2.6360000000000001</v>
      </c>
      <c r="AK138" s="262">
        <v>2.7519999999999998</v>
      </c>
      <c r="AL138" s="262">
        <v>2.5920000000000001</v>
      </c>
      <c r="AM138" s="262">
        <v>2.3380000000000001</v>
      </c>
      <c r="AN138" s="262">
        <v>2.093</v>
      </c>
      <c r="AO138" s="265">
        <v>1.867</v>
      </c>
    </row>
    <row r="139" spans="1:41" ht="16.5" customHeight="1">
      <c r="B139" s="267" t="s">
        <v>7189</v>
      </c>
      <c r="C139" s="268"/>
      <c r="D139" s="162"/>
      <c r="E139" s="162">
        <v>1.0999999999999999E-2</v>
      </c>
      <c r="F139" s="162">
        <v>0.33300000000000002</v>
      </c>
      <c r="G139" s="162">
        <v>0.41799999999999998</v>
      </c>
      <c r="H139" s="269">
        <v>0.495</v>
      </c>
      <c r="I139" s="164">
        <v>6.0000000000000001E-3</v>
      </c>
      <c r="J139" s="162">
        <v>2.1000000000000001E-2</v>
      </c>
      <c r="K139" s="162">
        <v>3.5999999999999997E-2</v>
      </c>
      <c r="L139" s="162">
        <v>0.05</v>
      </c>
      <c r="M139" s="162">
        <v>6.3E-2</v>
      </c>
      <c r="N139" s="162">
        <v>7.5999999999999998E-2</v>
      </c>
      <c r="O139" s="270">
        <v>8.6999999999999994E-2</v>
      </c>
      <c r="P139" s="120"/>
      <c r="Q139" s="162"/>
      <c r="R139" s="162">
        <v>1.0999999999999999E-2</v>
      </c>
      <c r="S139" s="162">
        <v>0.33300000000000002</v>
      </c>
      <c r="T139" s="162">
        <v>0.41799999999999998</v>
      </c>
      <c r="U139" s="271">
        <v>0.495</v>
      </c>
      <c r="V139" s="162">
        <v>1.9E-2</v>
      </c>
      <c r="W139" s="162">
        <v>4.4999999999999998E-2</v>
      </c>
      <c r="X139" s="162">
        <v>6.8000000000000005E-2</v>
      </c>
      <c r="Y139" s="162">
        <v>8.8999999999999996E-2</v>
      </c>
      <c r="Z139" s="162">
        <v>0.108</v>
      </c>
      <c r="AA139" s="162">
        <v>0.125</v>
      </c>
      <c r="AB139" s="270">
        <v>0.14199999999999999</v>
      </c>
      <c r="AC139" s="120"/>
      <c r="AD139" s="162"/>
      <c r="AE139" s="162">
        <v>1.0999999999999999E-2</v>
      </c>
      <c r="AF139" s="162">
        <v>0.33300000000000002</v>
      </c>
      <c r="AG139" s="162">
        <v>0.41799999999999998</v>
      </c>
      <c r="AH139" s="271">
        <v>0.495</v>
      </c>
      <c r="AI139" s="162">
        <v>3.3000000000000002E-2</v>
      </c>
      <c r="AJ139" s="162">
        <v>6.9000000000000006E-2</v>
      </c>
      <c r="AK139" s="162">
        <v>9.7000000000000003E-2</v>
      </c>
      <c r="AL139" s="162">
        <v>0.11799999999999999</v>
      </c>
      <c r="AM139" s="162">
        <v>0.13400000000000001</v>
      </c>
      <c r="AN139" s="162">
        <v>0.155</v>
      </c>
      <c r="AO139" s="270">
        <v>0.17399999999999999</v>
      </c>
    </row>
    <row r="140" spans="1:41" ht="16.5" customHeight="1">
      <c r="B140" s="260" t="s">
        <v>17</v>
      </c>
      <c r="C140" s="261"/>
      <c r="D140" s="262">
        <v>0.17499999999999999</v>
      </c>
      <c r="E140" s="262">
        <v>0.224</v>
      </c>
      <c r="F140" s="262">
        <v>0.188</v>
      </c>
      <c r="G140" s="262">
        <v>0.191</v>
      </c>
      <c r="H140" s="269">
        <v>0.23100000000000001</v>
      </c>
      <c r="I140" s="264">
        <v>0.255</v>
      </c>
      <c r="J140" s="262">
        <v>0.33900000000000002</v>
      </c>
      <c r="K140" s="262">
        <v>0.437</v>
      </c>
      <c r="L140" s="262">
        <v>0.53100000000000003</v>
      </c>
      <c r="M140" s="262">
        <v>0.61799999999999999</v>
      </c>
      <c r="N140" s="262">
        <v>0.7</v>
      </c>
      <c r="O140" s="265">
        <v>0.77800000000000002</v>
      </c>
      <c r="P140" s="120"/>
      <c r="Q140" s="262">
        <v>0.17499999999999999</v>
      </c>
      <c r="R140" s="262">
        <v>0.224</v>
      </c>
      <c r="S140" s="262">
        <v>0.188</v>
      </c>
      <c r="T140" s="262">
        <v>0.191</v>
      </c>
      <c r="U140" s="271">
        <v>0.23100000000000001</v>
      </c>
      <c r="V140" s="262">
        <v>0.29199999999999998</v>
      </c>
      <c r="W140" s="262">
        <v>0.42199999999999999</v>
      </c>
      <c r="X140" s="262">
        <v>0.57299999999999995</v>
      </c>
      <c r="Y140" s="262">
        <v>0.72599999999999998</v>
      </c>
      <c r="Z140" s="262">
        <v>0.874</v>
      </c>
      <c r="AA140" s="262">
        <v>1.0089999999999999</v>
      </c>
      <c r="AB140" s="265">
        <v>1.129</v>
      </c>
      <c r="AC140" s="120"/>
      <c r="AD140" s="262">
        <v>0.17499999999999999</v>
      </c>
      <c r="AE140" s="262">
        <v>0.224</v>
      </c>
      <c r="AF140" s="262">
        <v>0.188</v>
      </c>
      <c r="AG140" s="262">
        <v>0.191</v>
      </c>
      <c r="AH140" s="271">
        <v>0.23100000000000001</v>
      </c>
      <c r="AI140" s="262">
        <v>0.41099999999999998</v>
      </c>
      <c r="AJ140" s="262">
        <v>0.66800000000000004</v>
      </c>
      <c r="AK140" s="262">
        <v>0.94199999999999995</v>
      </c>
      <c r="AL140" s="262">
        <v>1.1930000000000001</v>
      </c>
      <c r="AM140" s="262">
        <v>1.4079999999999999</v>
      </c>
      <c r="AN140" s="262">
        <v>1.575</v>
      </c>
      <c r="AO140" s="265">
        <v>1.7050000000000001</v>
      </c>
    </row>
    <row r="141" spans="1:41" ht="16.5" customHeight="1">
      <c r="B141" s="267" t="s">
        <v>18</v>
      </c>
      <c r="C141" s="268"/>
      <c r="D141" s="162"/>
      <c r="E141" s="162"/>
      <c r="F141" s="162"/>
      <c r="G141" s="162"/>
      <c r="H141" s="269"/>
      <c r="I141" s="164">
        <v>4.0000000000000001E-3</v>
      </c>
      <c r="J141" s="162">
        <v>2.8000000000000001E-2</v>
      </c>
      <c r="K141" s="162">
        <v>7.4999999999999997E-2</v>
      </c>
      <c r="L141" s="162">
        <v>0.13900000000000001</v>
      </c>
      <c r="M141" s="162">
        <v>0.21299999999999999</v>
      </c>
      <c r="N141" s="162">
        <v>0.29399999999999998</v>
      </c>
      <c r="O141" s="270">
        <v>0.38200000000000001</v>
      </c>
      <c r="P141" s="120"/>
      <c r="Q141" s="162"/>
      <c r="R141" s="162"/>
      <c r="S141" s="162"/>
      <c r="T141" s="162"/>
      <c r="U141" s="271"/>
      <c r="V141" s="162">
        <v>8.0000000000000002E-3</v>
      </c>
      <c r="W141" s="162">
        <v>5.8999999999999997E-2</v>
      </c>
      <c r="X141" s="162">
        <v>0.16</v>
      </c>
      <c r="Y141" s="162">
        <v>0.27</v>
      </c>
      <c r="Z141" s="162">
        <v>0.36499999999999999</v>
      </c>
      <c r="AA141" s="162">
        <v>0.44400000000000001</v>
      </c>
      <c r="AB141" s="270">
        <v>0.52</v>
      </c>
      <c r="AC141" s="120"/>
      <c r="AD141" s="162"/>
      <c r="AE141" s="162"/>
      <c r="AF141" s="162"/>
      <c r="AG141" s="162"/>
      <c r="AH141" s="271"/>
      <c r="AI141" s="162">
        <v>0.01</v>
      </c>
      <c r="AJ141" s="162">
        <v>9.5000000000000001E-2</v>
      </c>
      <c r="AK141" s="162">
        <v>0.26100000000000001</v>
      </c>
      <c r="AL141" s="162">
        <v>0.41799999999999998</v>
      </c>
      <c r="AM141" s="162">
        <v>0.52100000000000002</v>
      </c>
      <c r="AN141" s="162">
        <v>0.58699999999999997</v>
      </c>
      <c r="AO141" s="270">
        <v>0.64600000000000002</v>
      </c>
    </row>
    <row r="142" spans="1:41" ht="16.5" customHeight="1">
      <c r="B142" s="275" t="s">
        <v>7174</v>
      </c>
      <c r="C142" s="276"/>
      <c r="D142" s="277"/>
      <c r="E142" s="277"/>
      <c r="F142" s="277"/>
      <c r="G142" s="277"/>
      <c r="H142" s="278"/>
      <c r="I142" s="279"/>
      <c r="J142" s="277"/>
      <c r="K142" s="277"/>
      <c r="L142" s="277"/>
      <c r="M142" s="277"/>
      <c r="N142" s="277"/>
      <c r="O142" s="280"/>
      <c r="P142" s="120"/>
      <c r="Q142" s="277"/>
      <c r="R142" s="277"/>
      <c r="S142" s="277"/>
      <c r="T142" s="277"/>
      <c r="U142" s="281"/>
      <c r="V142" s="277"/>
      <c r="W142" s="277"/>
      <c r="X142" s="277"/>
      <c r="Y142" s="277"/>
      <c r="Z142" s="277"/>
      <c r="AA142" s="277"/>
      <c r="AB142" s="280"/>
      <c r="AC142" s="120"/>
      <c r="AD142" s="277"/>
      <c r="AE142" s="277"/>
      <c r="AF142" s="277"/>
      <c r="AG142" s="277"/>
      <c r="AH142" s="281"/>
      <c r="AI142" s="277"/>
      <c r="AJ142" s="277"/>
      <c r="AK142" s="277"/>
      <c r="AL142" s="277"/>
      <c r="AM142" s="277"/>
      <c r="AN142" s="277"/>
      <c r="AO142" s="280"/>
    </row>
    <row r="143" spans="1:41" customFormat="1" ht="16.5" customHeight="1">
      <c r="I143" s="282"/>
    </row>
    <row r="144" spans="1:41" ht="16.5" customHeight="1">
      <c r="A144" s="82" t="s">
        <v>7234</v>
      </c>
      <c r="B144" s="103" t="s">
        <v>17</v>
      </c>
      <c r="D144" s="86"/>
      <c r="E144" s="101"/>
      <c r="F144" s="101"/>
      <c r="G144" s="101"/>
      <c r="H144" s="104" t="s">
        <v>7149</v>
      </c>
      <c r="I144" s="102"/>
      <c r="J144" s="101"/>
      <c r="K144" s="101"/>
      <c r="L144" s="101"/>
      <c r="M144" s="101"/>
      <c r="N144" s="101"/>
      <c r="O144" s="91"/>
      <c r="Q144" s="86"/>
      <c r="R144" s="101"/>
      <c r="S144" s="101"/>
      <c r="T144" s="101"/>
      <c r="U144" s="104" t="s">
        <v>7152</v>
      </c>
      <c r="V144" s="101"/>
      <c r="W144" s="101"/>
      <c r="X144" s="101"/>
      <c r="Y144" s="101"/>
      <c r="Z144" s="101"/>
      <c r="AA144" s="101"/>
      <c r="AB144" s="91"/>
      <c r="AD144" s="86"/>
      <c r="AE144" s="101"/>
      <c r="AF144" s="101"/>
      <c r="AG144" s="101"/>
      <c r="AH144" s="104" t="s">
        <v>7153</v>
      </c>
      <c r="AI144" s="101"/>
      <c r="AJ144" s="101"/>
      <c r="AK144" s="101"/>
      <c r="AL144" s="101"/>
      <c r="AM144" s="101"/>
      <c r="AN144" s="101"/>
      <c r="AO144" s="91"/>
    </row>
    <row r="145" spans="1:41" ht="16.5" customHeight="1">
      <c r="B145" s="283" t="s">
        <v>7206</v>
      </c>
      <c r="D145" s="95">
        <v>2000</v>
      </c>
      <c r="E145" s="95">
        <v>2005</v>
      </c>
      <c r="F145" s="95">
        <v>2010</v>
      </c>
      <c r="G145" s="95">
        <v>2015</v>
      </c>
      <c r="H145" s="106">
        <v>2016</v>
      </c>
      <c r="I145" s="107">
        <v>2020</v>
      </c>
      <c r="J145" s="105">
        <v>2025</v>
      </c>
      <c r="K145" s="105">
        <v>2030</v>
      </c>
      <c r="L145" s="105">
        <v>2035</v>
      </c>
      <c r="M145" s="105">
        <v>2040</v>
      </c>
      <c r="N145" s="105">
        <v>2045</v>
      </c>
      <c r="O145" s="105">
        <v>2050</v>
      </c>
      <c r="Q145" s="95">
        <v>2000</v>
      </c>
      <c r="R145" s="95">
        <v>2005</v>
      </c>
      <c r="S145" s="95">
        <v>2010</v>
      </c>
      <c r="T145" s="95">
        <v>2015</v>
      </c>
      <c r="U145" s="106">
        <v>2016</v>
      </c>
      <c r="V145" s="105">
        <v>2020</v>
      </c>
      <c r="W145" s="105">
        <v>2025</v>
      </c>
      <c r="X145" s="105">
        <v>2030</v>
      </c>
      <c r="Y145" s="105">
        <v>2035</v>
      </c>
      <c r="Z145" s="105">
        <v>2040</v>
      </c>
      <c r="AA145" s="105">
        <v>2045</v>
      </c>
      <c r="AB145" s="105">
        <v>2050</v>
      </c>
      <c r="AD145" s="95">
        <v>2000</v>
      </c>
      <c r="AE145" s="95">
        <v>2005</v>
      </c>
      <c r="AF145" s="95">
        <v>2010</v>
      </c>
      <c r="AG145" s="95">
        <v>2015</v>
      </c>
      <c r="AH145" s="106">
        <v>2016</v>
      </c>
      <c r="AI145" s="105">
        <v>2020</v>
      </c>
      <c r="AJ145" s="105">
        <v>2025</v>
      </c>
      <c r="AK145" s="105">
        <v>2030</v>
      </c>
      <c r="AL145" s="105">
        <v>2035</v>
      </c>
      <c r="AM145" s="105">
        <v>2040</v>
      </c>
      <c r="AN145" s="105">
        <v>2045</v>
      </c>
      <c r="AO145" s="105">
        <v>2050</v>
      </c>
    </row>
    <row r="146" spans="1:41" customFormat="1" ht="15">
      <c r="A146" s="284"/>
      <c r="B146" s="285" t="s">
        <v>7207</v>
      </c>
      <c r="C146" s="286"/>
      <c r="D146" s="287"/>
      <c r="E146" s="288"/>
      <c r="F146" s="288"/>
      <c r="G146" s="288"/>
      <c r="H146" s="288">
        <v>99.093999999999994</v>
      </c>
      <c r="I146" s="289">
        <v>122.508</v>
      </c>
      <c r="J146" s="288">
        <v>136.03700000000001</v>
      </c>
      <c r="K146" s="288">
        <v>146.67099999999999</v>
      </c>
      <c r="L146" s="288">
        <v>148.78700000000001</v>
      </c>
      <c r="M146" s="288">
        <v>151.38800000000001</v>
      </c>
      <c r="N146" s="288">
        <v>149.60599999999999</v>
      </c>
      <c r="O146" s="290">
        <v>151.93600000000001</v>
      </c>
      <c r="P146" s="291"/>
      <c r="Q146" s="288"/>
      <c r="R146" s="288"/>
      <c r="S146" s="288"/>
      <c r="T146" s="288"/>
      <c r="U146" s="292">
        <v>99.093999999999994</v>
      </c>
      <c r="V146" s="288">
        <v>125.658</v>
      </c>
      <c r="W146" s="288">
        <v>147.435</v>
      </c>
      <c r="X146" s="288">
        <v>169.922</v>
      </c>
      <c r="Y146" s="288">
        <v>175.495</v>
      </c>
      <c r="Z146" s="288">
        <v>182.34200000000001</v>
      </c>
      <c r="AA146" s="288">
        <v>182.46799999999999</v>
      </c>
      <c r="AB146" s="290">
        <v>186.70699999999999</v>
      </c>
      <c r="AC146" s="291"/>
      <c r="AD146" s="288"/>
      <c r="AE146" s="288"/>
      <c r="AF146" s="288"/>
      <c r="AG146" s="288"/>
      <c r="AH146" s="292">
        <v>99.093999999999994</v>
      </c>
      <c r="AI146" s="288">
        <v>124.03</v>
      </c>
      <c r="AJ146" s="288">
        <v>146.042</v>
      </c>
      <c r="AK146" s="288">
        <v>171.20500000000001</v>
      </c>
      <c r="AL146" s="288">
        <v>180.422</v>
      </c>
      <c r="AM146" s="288">
        <v>193.57499999999999</v>
      </c>
      <c r="AN146" s="288">
        <v>204.994</v>
      </c>
      <c r="AO146" s="290">
        <v>241.851</v>
      </c>
    </row>
    <row r="147" spans="1:41" customFormat="1" ht="15">
      <c r="A147" s="284"/>
      <c r="B147" s="293" t="s">
        <v>7168</v>
      </c>
      <c r="C147" s="294"/>
      <c r="D147" s="295"/>
      <c r="E147" s="296"/>
      <c r="F147" s="296"/>
      <c r="G147" s="296"/>
      <c r="H147" s="297">
        <v>30.545999999999999</v>
      </c>
      <c r="I147" s="298">
        <v>35.804000000000002</v>
      </c>
      <c r="J147" s="296">
        <v>38.844000000000001</v>
      </c>
      <c r="K147" s="296">
        <v>38.844000000000001</v>
      </c>
      <c r="L147" s="296">
        <v>38.844000000000001</v>
      </c>
      <c r="M147" s="296">
        <v>38.844000000000001</v>
      </c>
      <c r="N147" s="296">
        <v>38.844000000000001</v>
      </c>
      <c r="O147" s="299">
        <v>38.844000000000001</v>
      </c>
      <c r="P147" s="291"/>
      <c r="Q147" s="296"/>
      <c r="R147" s="296"/>
      <c r="S147" s="296"/>
      <c r="T147" s="296"/>
      <c r="U147" s="300">
        <v>30.545999999999999</v>
      </c>
      <c r="V147" s="296">
        <v>35.804000000000002</v>
      </c>
      <c r="W147" s="296">
        <v>38.844000000000001</v>
      </c>
      <c r="X147" s="296">
        <v>38.844000000000001</v>
      </c>
      <c r="Y147" s="296">
        <v>38.844000000000001</v>
      </c>
      <c r="Z147" s="296">
        <v>38.844000000000001</v>
      </c>
      <c r="AA147" s="296">
        <v>38.844000000000001</v>
      </c>
      <c r="AB147" s="299">
        <v>38.844000000000001</v>
      </c>
      <c r="AC147" s="291"/>
      <c r="AD147" s="296"/>
      <c r="AE147" s="296"/>
      <c r="AF147" s="296"/>
      <c r="AG147" s="296"/>
      <c r="AH147" s="300">
        <v>30.545999999999999</v>
      </c>
      <c r="AI147" s="296">
        <v>34.554000000000002</v>
      </c>
      <c r="AJ147" s="296">
        <v>29.683</v>
      </c>
      <c r="AK147" s="296">
        <v>24.413</v>
      </c>
      <c r="AL147" s="296">
        <v>21.777000000000001</v>
      </c>
      <c r="AM147" s="296">
        <v>19.141999999999999</v>
      </c>
      <c r="AN147" s="296">
        <v>16.506</v>
      </c>
      <c r="AO147" s="299">
        <v>13.871</v>
      </c>
    </row>
    <row r="148" spans="1:41" customFormat="1" ht="15">
      <c r="A148" s="284"/>
      <c r="B148" s="301" t="s">
        <v>7208</v>
      </c>
      <c r="C148" s="302"/>
      <c r="D148" s="303"/>
      <c r="E148" s="304"/>
      <c r="F148" s="304"/>
      <c r="G148" s="304"/>
      <c r="H148" s="305">
        <v>24.2</v>
      </c>
      <c r="I148" s="306">
        <v>22.355</v>
      </c>
      <c r="J148" s="304">
        <v>18.734999999999999</v>
      </c>
      <c r="K148" s="304">
        <v>18.734999999999999</v>
      </c>
      <c r="L148" s="304">
        <v>18.734999999999999</v>
      </c>
      <c r="M148" s="304">
        <v>18.734999999999999</v>
      </c>
      <c r="N148" s="304">
        <v>18.734999999999999</v>
      </c>
      <c r="O148" s="307">
        <v>18.734999999999999</v>
      </c>
      <c r="P148" s="291"/>
      <c r="Q148" s="304"/>
      <c r="R148" s="304"/>
      <c r="S148" s="304"/>
      <c r="T148" s="304"/>
      <c r="U148" s="308">
        <v>24.2</v>
      </c>
      <c r="V148" s="304">
        <v>22.355</v>
      </c>
      <c r="W148" s="304">
        <v>18.734999999999999</v>
      </c>
      <c r="X148" s="304">
        <v>18.734999999999999</v>
      </c>
      <c r="Y148" s="304">
        <v>18.734999999999999</v>
      </c>
      <c r="Z148" s="304">
        <v>18.734999999999999</v>
      </c>
      <c r="AA148" s="304">
        <v>18.734999999999999</v>
      </c>
      <c r="AB148" s="307">
        <v>18.734999999999999</v>
      </c>
      <c r="AC148" s="291"/>
      <c r="AD148" s="304"/>
      <c r="AE148" s="304"/>
      <c r="AF148" s="304"/>
      <c r="AG148" s="304"/>
      <c r="AH148" s="308">
        <v>24.2</v>
      </c>
      <c r="AI148" s="304">
        <v>22.355</v>
      </c>
      <c r="AJ148" s="304">
        <v>17.084</v>
      </c>
      <c r="AK148" s="304">
        <v>11.814</v>
      </c>
      <c r="AL148" s="304">
        <v>9.1780000000000008</v>
      </c>
      <c r="AM148" s="304">
        <v>6.5430000000000001</v>
      </c>
      <c r="AN148" s="304">
        <v>3.907</v>
      </c>
      <c r="AO148" s="307">
        <v>1.272</v>
      </c>
    </row>
    <row r="149" spans="1:41" customFormat="1" ht="15">
      <c r="A149" s="284"/>
      <c r="B149" s="309" t="s">
        <v>7209</v>
      </c>
      <c r="C149" s="310"/>
      <c r="D149" s="311"/>
      <c r="E149" s="312"/>
      <c r="F149" s="312"/>
      <c r="G149" s="312"/>
      <c r="H149" s="305">
        <v>3</v>
      </c>
      <c r="I149" s="313">
        <v>10.103</v>
      </c>
      <c r="J149" s="312">
        <v>16.363</v>
      </c>
      <c r="K149" s="312">
        <v>16.363</v>
      </c>
      <c r="L149" s="312">
        <v>16.363</v>
      </c>
      <c r="M149" s="312">
        <v>16.363</v>
      </c>
      <c r="N149" s="312">
        <v>16.363</v>
      </c>
      <c r="O149" s="314">
        <v>16.363</v>
      </c>
      <c r="P149" s="291"/>
      <c r="Q149" s="312"/>
      <c r="R149" s="312"/>
      <c r="S149" s="312"/>
      <c r="T149" s="312"/>
      <c r="U149" s="308">
        <v>3</v>
      </c>
      <c r="V149" s="312">
        <v>10.103</v>
      </c>
      <c r="W149" s="312">
        <v>16.363</v>
      </c>
      <c r="X149" s="312">
        <v>16.363</v>
      </c>
      <c r="Y149" s="312">
        <v>16.363</v>
      </c>
      <c r="Z149" s="312">
        <v>16.363</v>
      </c>
      <c r="AA149" s="312">
        <v>16.363</v>
      </c>
      <c r="AB149" s="314">
        <v>16.363</v>
      </c>
      <c r="AC149" s="291"/>
      <c r="AD149" s="312"/>
      <c r="AE149" s="312"/>
      <c r="AF149" s="312"/>
      <c r="AG149" s="312"/>
      <c r="AH149" s="308">
        <v>3</v>
      </c>
      <c r="AI149" s="312">
        <v>8.8529999999999998</v>
      </c>
      <c r="AJ149" s="312">
        <v>8.8529999999999998</v>
      </c>
      <c r="AK149" s="312">
        <v>8.8529999999999998</v>
      </c>
      <c r="AL149" s="312">
        <v>8.8529999999999998</v>
      </c>
      <c r="AM149" s="312">
        <v>8.8529999999999998</v>
      </c>
      <c r="AN149" s="312">
        <v>8.8529999999999998</v>
      </c>
      <c r="AO149" s="314">
        <v>8.8529999999999998</v>
      </c>
    </row>
    <row r="150" spans="1:41" customFormat="1" ht="15">
      <c r="A150" s="284"/>
      <c r="B150" s="315" t="s">
        <v>7210</v>
      </c>
      <c r="C150" s="316"/>
      <c r="D150" s="317"/>
      <c r="E150" s="162"/>
      <c r="F150" s="162"/>
      <c r="G150" s="162"/>
      <c r="H150" s="305">
        <v>0.34599999999999997</v>
      </c>
      <c r="I150" s="164">
        <v>0.34599999999999997</v>
      </c>
      <c r="J150" s="162">
        <v>0.746</v>
      </c>
      <c r="K150" s="162">
        <v>0.746</v>
      </c>
      <c r="L150" s="162">
        <v>0.746</v>
      </c>
      <c r="M150" s="162">
        <v>0.746</v>
      </c>
      <c r="N150" s="162">
        <v>0.746</v>
      </c>
      <c r="O150" s="318">
        <v>0.746</v>
      </c>
      <c r="P150" s="291"/>
      <c r="Q150" s="162"/>
      <c r="R150" s="162"/>
      <c r="S150" s="162"/>
      <c r="T150" s="162"/>
      <c r="U150" s="308">
        <v>0.34599999999999997</v>
      </c>
      <c r="V150" s="162">
        <v>0.34599999999999997</v>
      </c>
      <c r="W150" s="162">
        <v>0.746</v>
      </c>
      <c r="X150" s="162">
        <v>0.746</v>
      </c>
      <c r="Y150" s="162">
        <v>0.746</v>
      </c>
      <c r="Z150" s="162">
        <v>0.746</v>
      </c>
      <c r="AA150" s="162">
        <v>0.746</v>
      </c>
      <c r="AB150" s="318">
        <v>0.746</v>
      </c>
      <c r="AC150" s="291"/>
      <c r="AD150" s="162"/>
      <c r="AE150" s="162"/>
      <c r="AF150" s="162"/>
      <c r="AG150" s="162"/>
      <c r="AH150" s="308">
        <v>0.34599999999999997</v>
      </c>
      <c r="AI150" s="162">
        <v>0.34599999999999997</v>
      </c>
      <c r="AJ150" s="162">
        <v>0.746</v>
      </c>
      <c r="AK150" s="162">
        <v>0.746</v>
      </c>
      <c r="AL150" s="162">
        <v>0.746</v>
      </c>
      <c r="AM150" s="162">
        <v>0.746</v>
      </c>
      <c r="AN150" s="162">
        <v>0.746</v>
      </c>
      <c r="AO150" s="318">
        <v>0.746</v>
      </c>
    </row>
    <row r="151" spans="1:41" customFormat="1" ht="15">
      <c r="A151" s="284"/>
      <c r="B151" s="319" t="s">
        <v>7211</v>
      </c>
      <c r="C151" s="320"/>
      <c r="D151" s="321"/>
      <c r="E151" s="322"/>
      <c r="F151" s="322"/>
      <c r="G151" s="322"/>
      <c r="H151" s="305">
        <v>3</v>
      </c>
      <c r="I151" s="323">
        <v>3</v>
      </c>
      <c r="J151" s="322">
        <v>3</v>
      </c>
      <c r="K151" s="322">
        <v>3</v>
      </c>
      <c r="L151" s="322">
        <v>3</v>
      </c>
      <c r="M151" s="322">
        <v>3</v>
      </c>
      <c r="N151" s="322">
        <v>3</v>
      </c>
      <c r="O151" s="324">
        <v>3</v>
      </c>
      <c r="P151" s="291"/>
      <c r="Q151" s="322"/>
      <c r="R151" s="322"/>
      <c r="S151" s="322"/>
      <c r="T151" s="322"/>
      <c r="U151" s="308">
        <v>3</v>
      </c>
      <c r="V151" s="322">
        <v>3</v>
      </c>
      <c r="W151" s="322">
        <v>3</v>
      </c>
      <c r="X151" s="322">
        <v>3</v>
      </c>
      <c r="Y151" s="322">
        <v>3</v>
      </c>
      <c r="Z151" s="322">
        <v>3</v>
      </c>
      <c r="AA151" s="322">
        <v>3</v>
      </c>
      <c r="AB151" s="324">
        <v>3</v>
      </c>
      <c r="AC151" s="291"/>
      <c r="AD151" s="322"/>
      <c r="AE151" s="322"/>
      <c r="AF151" s="322"/>
      <c r="AG151" s="322"/>
      <c r="AH151" s="308">
        <v>3</v>
      </c>
      <c r="AI151" s="322">
        <v>3</v>
      </c>
      <c r="AJ151" s="322">
        <v>3</v>
      </c>
      <c r="AK151" s="322">
        <v>3</v>
      </c>
      <c r="AL151" s="322">
        <v>3</v>
      </c>
      <c r="AM151" s="322">
        <v>3</v>
      </c>
      <c r="AN151" s="322">
        <v>3</v>
      </c>
      <c r="AO151" s="324">
        <v>3</v>
      </c>
    </row>
    <row r="152" spans="1:41" customFormat="1" ht="15">
      <c r="A152" s="284"/>
      <c r="B152" s="315" t="s">
        <v>7212</v>
      </c>
      <c r="C152" s="316"/>
      <c r="D152" s="325"/>
      <c r="E152" s="162"/>
      <c r="F152" s="162"/>
      <c r="G152" s="162"/>
      <c r="H152" s="305"/>
      <c r="I152" s="164"/>
      <c r="J152" s="162"/>
      <c r="K152" s="162"/>
      <c r="L152" s="162"/>
      <c r="M152" s="162"/>
      <c r="N152" s="162"/>
      <c r="O152" s="318"/>
      <c r="P152" s="291"/>
      <c r="Q152" s="326"/>
      <c r="R152" s="162"/>
      <c r="S152" s="162"/>
      <c r="T152" s="162"/>
      <c r="U152" s="308"/>
      <c r="V152" s="162"/>
      <c r="W152" s="162"/>
      <c r="X152" s="162"/>
      <c r="Y152" s="162"/>
      <c r="Z152" s="162"/>
      <c r="AA152" s="162"/>
      <c r="AB152" s="318"/>
      <c r="AC152" s="291"/>
      <c r="AD152" s="326"/>
      <c r="AE152" s="162"/>
      <c r="AF152" s="162"/>
      <c r="AG152" s="162"/>
      <c r="AH152" s="308"/>
      <c r="AI152" s="162"/>
      <c r="AJ152" s="162"/>
      <c r="AK152" s="162"/>
      <c r="AL152" s="162"/>
      <c r="AM152" s="162"/>
      <c r="AN152" s="162"/>
      <c r="AO152" s="318"/>
    </row>
    <row r="153" spans="1:41" customFormat="1" ht="15">
      <c r="A153" s="284"/>
      <c r="B153" s="293" t="s">
        <v>7169</v>
      </c>
      <c r="C153" s="294"/>
      <c r="D153" s="295"/>
      <c r="E153" s="296"/>
      <c r="F153" s="296"/>
      <c r="G153" s="296"/>
      <c r="H153" s="305">
        <v>2.95</v>
      </c>
      <c r="I153" s="298">
        <v>2.79</v>
      </c>
      <c r="J153" s="296">
        <v>0.19</v>
      </c>
      <c r="K153" s="296">
        <v>0.19</v>
      </c>
      <c r="L153" s="296">
        <v>0.19</v>
      </c>
      <c r="M153" s="296">
        <v>0.19</v>
      </c>
      <c r="N153" s="296">
        <v>0.19</v>
      </c>
      <c r="O153" s="299">
        <v>0.19</v>
      </c>
      <c r="P153" s="291"/>
      <c r="Q153" s="296"/>
      <c r="R153" s="296"/>
      <c r="S153" s="296"/>
      <c r="T153" s="296"/>
      <c r="U153" s="308">
        <v>2.95</v>
      </c>
      <c r="V153" s="296">
        <v>2.79</v>
      </c>
      <c r="W153" s="296">
        <v>0.19</v>
      </c>
      <c r="X153" s="296">
        <v>0.19</v>
      </c>
      <c r="Y153" s="296">
        <v>0.19</v>
      </c>
      <c r="Z153" s="296">
        <v>0.19</v>
      </c>
      <c r="AA153" s="296">
        <v>0.19</v>
      </c>
      <c r="AB153" s="299">
        <v>0.19</v>
      </c>
      <c r="AC153" s="291"/>
      <c r="AD153" s="296"/>
      <c r="AE153" s="296"/>
      <c r="AF153" s="296"/>
      <c r="AG153" s="296"/>
      <c r="AH153" s="308">
        <v>2.95</v>
      </c>
      <c r="AI153" s="296">
        <v>2.79</v>
      </c>
      <c r="AJ153" s="296">
        <v>0.19</v>
      </c>
      <c r="AK153" s="296">
        <v>0.19</v>
      </c>
      <c r="AL153" s="296">
        <v>0.19</v>
      </c>
      <c r="AM153" s="296">
        <v>0.19</v>
      </c>
      <c r="AN153" s="296">
        <v>0.19</v>
      </c>
      <c r="AO153" s="299">
        <v>0.19</v>
      </c>
    </row>
    <row r="154" spans="1:41" customFormat="1" ht="15">
      <c r="A154" s="284"/>
      <c r="B154" s="301" t="s">
        <v>7213</v>
      </c>
      <c r="C154" s="302"/>
      <c r="D154" s="303"/>
      <c r="E154" s="304"/>
      <c r="F154" s="304"/>
      <c r="G154" s="304"/>
      <c r="H154" s="305">
        <v>1.77</v>
      </c>
      <c r="I154" s="306">
        <v>1.61</v>
      </c>
      <c r="J154" s="304">
        <v>0.05</v>
      </c>
      <c r="K154" s="304">
        <v>0.05</v>
      </c>
      <c r="L154" s="304">
        <v>0.05</v>
      </c>
      <c r="M154" s="304">
        <v>0.05</v>
      </c>
      <c r="N154" s="304">
        <v>0.05</v>
      </c>
      <c r="O154" s="307">
        <v>0.05</v>
      </c>
      <c r="P154" s="291"/>
      <c r="Q154" s="304"/>
      <c r="R154" s="304"/>
      <c r="S154" s="304"/>
      <c r="T154" s="304"/>
      <c r="U154" s="308">
        <v>1.77</v>
      </c>
      <c r="V154" s="304">
        <v>1.61</v>
      </c>
      <c r="W154" s="304">
        <v>0.05</v>
      </c>
      <c r="X154" s="304">
        <v>0.05</v>
      </c>
      <c r="Y154" s="304">
        <v>0.05</v>
      </c>
      <c r="Z154" s="304">
        <v>0.05</v>
      </c>
      <c r="AA154" s="304">
        <v>0.05</v>
      </c>
      <c r="AB154" s="307">
        <v>0.05</v>
      </c>
      <c r="AC154" s="291"/>
      <c r="AD154" s="304"/>
      <c r="AE154" s="304"/>
      <c r="AF154" s="304"/>
      <c r="AG154" s="304"/>
      <c r="AH154" s="308">
        <v>1.77</v>
      </c>
      <c r="AI154" s="304">
        <v>1.61</v>
      </c>
      <c r="AJ154" s="304">
        <v>0.05</v>
      </c>
      <c r="AK154" s="304">
        <v>0.05</v>
      </c>
      <c r="AL154" s="304">
        <v>0.05</v>
      </c>
      <c r="AM154" s="304">
        <v>0.05</v>
      </c>
      <c r="AN154" s="304">
        <v>0.05</v>
      </c>
      <c r="AO154" s="307">
        <v>0.05</v>
      </c>
    </row>
    <row r="155" spans="1:41" customFormat="1" ht="15">
      <c r="A155" s="284"/>
      <c r="B155" s="327" t="s">
        <v>7214</v>
      </c>
      <c r="C155" s="328"/>
      <c r="D155" s="329"/>
      <c r="E155" s="330"/>
      <c r="F155" s="330"/>
      <c r="G155" s="330"/>
      <c r="H155" s="305">
        <v>1.18</v>
      </c>
      <c r="I155" s="331">
        <v>1.18</v>
      </c>
      <c r="J155" s="330">
        <v>0.14000000000000001</v>
      </c>
      <c r="K155" s="330">
        <v>0.14000000000000001</v>
      </c>
      <c r="L155" s="330">
        <v>0.14000000000000001</v>
      </c>
      <c r="M155" s="330">
        <v>0.14000000000000001</v>
      </c>
      <c r="N155" s="330">
        <v>0.14000000000000001</v>
      </c>
      <c r="O155" s="332">
        <v>0.14000000000000001</v>
      </c>
      <c r="P155" s="291"/>
      <c r="Q155" s="330"/>
      <c r="R155" s="330"/>
      <c r="S155" s="330"/>
      <c r="T155" s="330"/>
      <c r="U155" s="308">
        <v>1.18</v>
      </c>
      <c r="V155" s="330">
        <v>1.18</v>
      </c>
      <c r="W155" s="330">
        <v>0.14000000000000001</v>
      </c>
      <c r="X155" s="330">
        <v>0.14000000000000001</v>
      </c>
      <c r="Y155" s="330">
        <v>0.14000000000000001</v>
      </c>
      <c r="Z155" s="330">
        <v>0.14000000000000001</v>
      </c>
      <c r="AA155" s="330">
        <v>0.14000000000000001</v>
      </c>
      <c r="AB155" s="332">
        <v>0.14000000000000001</v>
      </c>
      <c r="AC155" s="291"/>
      <c r="AD155" s="330"/>
      <c r="AE155" s="330"/>
      <c r="AF155" s="330"/>
      <c r="AG155" s="330"/>
      <c r="AH155" s="308">
        <v>1.18</v>
      </c>
      <c r="AI155" s="330">
        <v>1.18</v>
      </c>
      <c r="AJ155" s="330">
        <v>0.14000000000000001</v>
      </c>
      <c r="AK155" s="330">
        <v>0.14000000000000001</v>
      </c>
      <c r="AL155" s="330">
        <v>0.14000000000000001</v>
      </c>
      <c r="AM155" s="330">
        <v>0.14000000000000001</v>
      </c>
      <c r="AN155" s="330">
        <v>0.14000000000000001</v>
      </c>
      <c r="AO155" s="332">
        <v>0.14000000000000001</v>
      </c>
    </row>
    <row r="156" spans="1:41" customFormat="1" ht="15">
      <c r="A156" s="284"/>
      <c r="B156" s="333" t="s">
        <v>7170</v>
      </c>
      <c r="C156" s="334"/>
      <c r="D156" s="335"/>
      <c r="E156" s="336"/>
      <c r="F156" s="336"/>
      <c r="G156" s="336"/>
      <c r="H156" s="305">
        <v>28.762</v>
      </c>
      <c r="I156" s="337">
        <v>38.927</v>
      </c>
      <c r="J156" s="336">
        <v>44.488999999999997</v>
      </c>
      <c r="K156" s="336">
        <v>48.271999999999998</v>
      </c>
      <c r="L156" s="336">
        <v>48.942999999999998</v>
      </c>
      <c r="M156" s="336">
        <v>49.337000000000003</v>
      </c>
      <c r="N156" s="336">
        <v>49.774999999999999</v>
      </c>
      <c r="O156" s="338">
        <v>50.113</v>
      </c>
      <c r="P156" s="291"/>
      <c r="Q156" s="336"/>
      <c r="R156" s="336"/>
      <c r="S156" s="336"/>
      <c r="T156" s="336"/>
      <c r="U156" s="308">
        <v>28.762</v>
      </c>
      <c r="V156" s="336">
        <v>38.970999999999997</v>
      </c>
      <c r="W156" s="336">
        <v>44.564</v>
      </c>
      <c r="X156" s="336">
        <v>48.371000000000002</v>
      </c>
      <c r="Y156" s="336">
        <v>48.970999999999997</v>
      </c>
      <c r="Z156" s="336">
        <v>49.301000000000002</v>
      </c>
      <c r="AA156" s="336">
        <v>49.66</v>
      </c>
      <c r="AB156" s="338">
        <v>49.914999999999999</v>
      </c>
      <c r="AC156" s="291"/>
      <c r="AD156" s="336"/>
      <c r="AE156" s="336"/>
      <c r="AF156" s="336"/>
      <c r="AG156" s="336"/>
      <c r="AH156" s="308">
        <v>28.762</v>
      </c>
      <c r="AI156" s="336">
        <v>38.33</v>
      </c>
      <c r="AJ156" s="336">
        <v>40.573</v>
      </c>
      <c r="AK156" s="336">
        <v>43.654000000000003</v>
      </c>
      <c r="AL156" s="336">
        <v>43.616999999999997</v>
      </c>
      <c r="AM156" s="336">
        <v>43.91</v>
      </c>
      <c r="AN156" s="336">
        <v>45.844000000000001</v>
      </c>
      <c r="AO156" s="338">
        <v>47.829000000000001</v>
      </c>
    </row>
    <row r="157" spans="1:41" customFormat="1" ht="15">
      <c r="A157" s="284"/>
      <c r="B157" s="309" t="s">
        <v>7215</v>
      </c>
      <c r="C157" s="310"/>
      <c r="D157" s="311"/>
      <c r="E157" s="312"/>
      <c r="F157" s="312"/>
      <c r="G157" s="312"/>
      <c r="H157" s="339">
        <v>24.012</v>
      </c>
      <c r="I157" s="313">
        <v>33.46</v>
      </c>
      <c r="J157" s="312">
        <v>35.72</v>
      </c>
      <c r="K157" s="312">
        <v>38.869999999999997</v>
      </c>
      <c r="L157" s="312">
        <v>38.869999999999997</v>
      </c>
      <c r="M157" s="312">
        <v>38.869999999999997</v>
      </c>
      <c r="N157" s="312">
        <v>38.869999999999997</v>
      </c>
      <c r="O157" s="314">
        <v>38.869999999999997</v>
      </c>
      <c r="P157" s="291"/>
      <c r="Q157" s="312"/>
      <c r="R157" s="312"/>
      <c r="S157" s="312"/>
      <c r="T157" s="312"/>
      <c r="U157" s="340">
        <v>24.012</v>
      </c>
      <c r="V157" s="312">
        <v>33.46</v>
      </c>
      <c r="W157" s="312">
        <v>35.72</v>
      </c>
      <c r="X157" s="312">
        <v>38.869999999999997</v>
      </c>
      <c r="Y157" s="312">
        <v>38.869999999999997</v>
      </c>
      <c r="Z157" s="312">
        <v>38.869999999999997</v>
      </c>
      <c r="AA157" s="312">
        <v>38.869999999999997</v>
      </c>
      <c r="AB157" s="314">
        <v>38.869999999999997</v>
      </c>
      <c r="AC157" s="291"/>
      <c r="AD157" s="312"/>
      <c r="AE157" s="312"/>
      <c r="AF157" s="312"/>
      <c r="AG157" s="312"/>
      <c r="AH157" s="340">
        <v>24.012</v>
      </c>
      <c r="AI157" s="312">
        <v>33.46</v>
      </c>
      <c r="AJ157" s="312">
        <v>35.72</v>
      </c>
      <c r="AK157" s="312">
        <v>38.869999999999997</v>
      </c>
      <c r="AL157" s="312">
        <v>38.869999999999997</v>
      </c>
      <c r="AM157" s="312">
        <v>38.869999999999997</v>
      </c>
      <c r="AN157" s="312">
        <v>38.869999999999997</v>
      </c>
      <c r="AO157" s="314">
        <v>38.869999999999997</v>
      </c>
    </row>
    <row r="158" spans="1:41" customFormat="1" ht="15">
      <c r="A158" s="284"/>
      <c r="B158" s="315" t="s">
        <v>7216</v>
      </c>
      <c r="C158" s="316"/>
      <c r="D158" s="317"/>
      <c r="E158" s="162"/>
      <c r="F158" s="162"/>
      <c r="G158" s="162"/>
      <c r="H158" s="341">
        <v>0.25</v>
      </c>
      <c r="I158" s="164">
        <v>0.25</v>
      </c>
      <c r="J158" s="162">
        <v>0.25</v>
      </c>
      <c r="K158" s="162">
        <v>0.25</v>
      </c>
      <c r="L158" s="162">
        <v>0.25</v>
      </c>
      <c r="M158" s="162">
        <v>0.25</v>
      </c>
      <c r="N158" s="162">
        <v>0.25</v>
      </c>
      <c r="O158" s="318">
        <v>0.25</v>
      </c>
      <c r="P158" s="291"/>
      <c r="Q158" s="162"/>
      <c r="R158" s="162"/>
      <c r="S158" s="162"/>
      <c r="T158" s="162"/>
      <c r="U158" s="342">
        <v>0.25</v>
      </c>
      <c r="V158" s="162">
        <v>0.25</v>
      </c>
      <c r="W158" s="162">
        <v>0.25</v>
      </c>
      <c r="X158" s="162">
        <v>0.25</v>
      </c>
      <c r="Y158" s="162">
        <v>0.25</v>
      </c>
      <c r="Z158" s="162">
        <v>0.25</v>
      </c>
      <c r="AA158" s="162">
        <v>0.25</v>
      </c>
      <c r="AB158" s="318">
        <v>0.25</v>
      </c>
      <c r="AC158" s="291"/>
      <c r="AD158" s="162"/>
      <c r="AE158" s="162"/>
      <c r="AF158" s="162"/>
      <c r="AG158" s="162"/>
      <c r="AH158" s="342">
        <v>0.25</v>
      </c>
      <c r="AI158" s="162">
        <v>0.25</v>
      </c>
      <c r="AJ158" s="162">
        <v>0.153</v>
      </c>
      <c r="AK158" s="162">
        <v>5.6000000000000001E-2</v>
      </c>
      <c r="AL158" s="162">
        <v>8.0000000000000002E-3</v>
      </c>
      <c r="AM158" s="162">
        <v>8.0000000000000002E-3</v>
      </c>
      <c r="AN158" s="162">
        <v>8.0000000000000002E-3</v>
      </c>
      <c r="AO158" s="318">
        <v>8.0000000000000002E-3</v>
      </c>
    </row>
    <row r="159" spans="1:41" customFormat="1" ht="15">
      <c r="A159" s="284"/>
      <c r="B159" s="319" t="s">
        <v>7217</v>
      </c>
      <c r="C159" s="320"/>
      <c r="D159" s="321"/>
      <c r="E159" s="322"/>
      <c r="F159" s="322"/>
      <c r="G159" s="322"/>
      <c r="H159" s="305">
        <v>4.5</v>
      </c>
      <c r="I159" s="323">
        <v>5.0970000000000004</v>
      </c>
      <c r="J159" s="322">
        <v>8.3190000000000008</v>
      </c>
      <c r="K159" s="322">
        <v>8.9250000000000007</v>
      </c>
      <c r="L159" s="322">
        <v>9.5830000000000002</v>
      </c>
      <c r="M159" s="322">
        <v>10.084</v>
      </c>
      <c r="N159" s="322">
        <v>10.589</v>
      </c>
      <c r="O159" s="324">
        <v>10.941000000000001</v>
      </c>
      <c r="P159" s="291"/>
      <c r="Q159" s="322"/>
      <c r="R159" s="322"/>
      <c r="S159" s="322"/>
      <c r="T159" s="322"/>
      <c r="U159" s="308">
        <v>4.5</v>
      </c>
      <c r="V159" s="322">
        <v>5.141</v>
      </c>
      <c r="W159" s="322">
        <v>8.3940000000000001</v>
      </c>
      <c r="X159" s="322">
        <v>9.0229999999999997</v>
      </c>
      <c r="Y159" s="322">
        <v>9.6120000000000001</v>
      </c>
      <c r="Z159" s="322">
        <v>10.048999999999999</v>
      </c>
      <c r="AA159" s="322">
        <v>10.473000000000001</v>
      </c>
      <c r="AB159" s="324">
        <v>10.743</v>
      </c>
      <c r="AC159" s="291"/>
      <c r="AD159" s="322"/>
      <c r="AE159" s="322"/>
      <c r="AF159" s="322"/>
      <c r="AG159" s="322"/>
      <c r="AH159" s="308">
        <v>4.5</v>
      </c>
      <c r="AI159" s="322">
        <v>4.5</v>
      </c>
      <c r="AJ159" s="322">
        <v>4.5</v>
      </c>
      <c r="AK159" s="322">
        <v>4.5</v>
      </c>
      <c r="AL159" s="322">
        <v>4.5</v>
      </c>
      <c r="AM159" s="322">
        <v>4.5</v>
      </c>
      <c r="AN159" s="322">
        <v>4.5</v>
      </c>
      <c r="AO159" s="324">
        <v>4.5</v>
      </c>
    </row>
    <row r="160" spans="1:41" customFormat="1" ht="15">
      <c r="A160" s="284"/>
      <c r="B160" s="315" t="s">
        <v>7218</v>
      </c>
      <c r="C160" s="316"/>
      <c r="D160" s="317"/>
      <c r="E160" s="162"/>
      <c r="F160" s="162"/>
      <c r="G160" s="162"/>
      <c r="H160" s="305"/>
      <c r="I160" s="164"/>
      <c r="J160" s="162"/>
      <c r="K160" s="162"/>
      <c r="L160" s="162"/>
      <c r="M160" s="162"/>
      <c r="N160" s="162"/>
      <c r="O160" s="318"/>
      <c r="P160" s="291"/>
      <c r="Q160" s="162"/>
      <c r="R160" s="162"/>
      <c r="S160" s="162"/>
      <c r="T160" s="162"/>
      <c r="U160" s="308"/>
      <c r="V160" s="162"/>
      <c r="W160" s="162"/>
      <c r="X160" s="162"/>
      <c r="Y160" s="162"/>
      <c r="Z160" s="162"/>
      <c r="AA160" s="162"/>
      <c r="AB160" s="318"/>
      <c r="AC160" s="291"/>
      <c r="AD160" s="162"/>
      <c r="AE160" s="162"/>
      <c r="AF160" s="162"/>
      <c r="AG160" s="162"/>
      <c r="AH160" s="308"/>
      <c r="AI160" s="162"/>
      <c r="AJ160" s="162"/>
      <c r="AK160" s="162"/>
      <c r="AL160" s="162"/>
      <c r="AM160" s="162">
        <v>0.4</v>
      </c>
      <c r="AN160" s="162">
        <v>2.4</v>
      </c>
      <c r="AO160" s="318">
        <v>4.4000000000000004</v>
      </c>
    </row>
    <row r="161" spans="1:41" customFormat="1" ht="15">
      <c r="A161" s="284"/>
      <c r="B161" s="293" t="s">
        <v>7171</v>
      </c>
      <c r="C161" s="294"/>
      <c r="D161" s="295"/>
      <c r="E161" s="296"/>
      <c r="F161" s="296"/>
      <c r="G161" s="296"/>
      <c r="H161" s="305">
        <v>23.116</v>
      </c>
      <c r="I161" s="298">
        <v>27.45</v>
      </c>
      <c r="J161" s="296">
        <v>26.75</v>
      </c>
      <c r="K161" s="296">
        <v>21.8</v>
      </c>
      <c r="L161" s="296">
        <v>19.718</v>
      </c>
      <c r="M161" s="296">
        <v>17.614999999999998</v>
      </c>
      <c r="N161" s="296">
        <v>13.407999999999999</v>
      </c>
      <c r="O161" s="299">
        <v>13.407999999999999</v>
      </c>
      <c r="P161" s="291"/>
      <c r="Q161" s="296"/>
      <c r="R161" s="296"/>
      <c r="S161" s="296"/>
      <c r="T161" s="296"/>
      <c r="U161" s="308">
        <v>23.116</v>
      </c>
      <c r="V161" s="296">
        <v>27.45</v>
      </c>
      <c r="W161" s="296">
        <v>26.75</v>
      </c>
      <c r="X161" s="296">
        <v>21.8</v>
      </c>
      <c r="Y161" s="296">
        <v>19.718</v>
      </c>
      <c r="Z161" s="296">
        <v>17.614999999999998</v>
      </c>
      <c r="AA161" s="296">
        <v>13.407999999999999</v>
      </c>
      <c r="AB161" s="299">
        <v>13.407999999999999</v>
      </c>
      <c r="AC161" s="291"/>
      <c r="AD161" s="296"/>
      <c r="AE161" s="296"/>
      <c r="AF161" s="296"/>
      <c r="AG161" s="296"/>
      <c r="AH161" s="308">
        <v>23.116</v>
      </c>
      <c r="AI161" s="296">
        <v>27.45</v>
      </c>
      <c r="AJ161" s="296">
        <v>28.15</v>
      </c>
      <c r="AK161" s="296">
        <v>29.2</v>
      </c>
      <c r="AL161" s="296">
        <v>29.2</v>
      </c>
      <c r="AM161" s="296">
        <v>30.7</v>
      </c>
      <c r="AN161" s="296">
        <v>32.200000000000003</v>
      </c>
      <c r="AO161" s="299">
        <v>33.700000000000003</v>
      </c>
    </row>
    <row r="162" spans="1:41" customFormat="1" ht="15">
      <c r="A162" s="284"/>
      <c r="B162" s="343" t="s">
        <v>7189</v>
      </c>
      <c r="C162" s="344"/>
      <c r="D162" s="303"/>
      <c r="E162" s="304"/>
      <c r="F162" s="304"/>
      <c r="G162" s="304"/>
      <c r="H162" s="305">
        <v>8.8049999999999997</v>
      </c>
      <c r="I162" s="306">
        <v>12.622</v>
      </c>
      <c r="J162" s="304">
        <v>20.85</v>
      </c>
      <c r="K162" s="304">
        <v>32.65</v>
      </c>
      <c r="L162" s="304">
        <v>36.177</v>
      </c>
      <c r="M162" s="304">
        <v>40.487000000000002</v>
      </c>
      <c r="N162" s="304">
        <v>42.473999999999997</v>
      </c>
      <c r="O162" s="307">
        <v>44.466000000000001</v>
      </c>
      <c r="P162" s="291"/>
      <c r="Q162" s="304"/>
      <c r="R162" s="304"/>
      <c r="S162" s="304"/>
      <c r="T162" s="304"/>
      <c r="U162" s="308">
        <v>8.8049999999999997</v>
      </c>
      <c r="V162" s="304">
        <v>15.727</v>
      </c>
      <c r="W162" s="304">
        <v>32.171999999999997</v>
      </c>
      <c r="X162" s="304">
        <v>55.802</v>
      </c>
      <c r="Y162" s="304">
        <v>62.856999999999999</v>
      </c>
      <c r="Z162" s="304">
        <v>71.477000000000004</v>
      </c>
      <c r="AA162" s="304">
        <v>75.450999999999993</v>
      </c>
      <c r="AB162" s="307">
        <v>79.435000000000002</v>
      </c>
      <c r="AC162" s="291"/>
      <c r="AD162" s="304"/>
      <c r="AE162" s="304"/>
      <c r="AF162" s="304"/>
      <c r="AG162" s="304"/>
      <c r="AH162" s="308">
        <v>8.8049999999999997</v>
      </c>
      <c r="AI162" s="304">
        <v>15.991</v>
      </c>
      <c r="AJ162" s="304">
        <v>42.53</v>
      </c>
      <c r="AK162" s="304">
        <v>68.83</v>
      </c>
      <c r="AL162" s="304">
        <v>80.715000000000003</v>
      </c>
      <c r="AM162" s="304">
        <v>94.706999999999994</v>
      </c>
      <c r="AN162" s="304">
        <v>103.739</v>
      </c>
      <c r="AO162" s="307">
        <v>119.18</v>
      </c>
    </row>
    <row r="163" spans="1:41" customFormat="1" ht="15">
      <c r="A163" s="284"/>
      <c r="B163" s="309" t="s">
        <v>7172</v>
      </c>
      <c r="C163" s="310"/>
      <c r="D163" s="311"/>
      <c r="E163" s="312"/>
      <c r="F163" s="312"/>
      <c r="G163" s="312"/>
      <c r="H163" s="339">
        <v>1.7849999999999999</v>
      </c>
      <c r="I163" s="313">
        <v>1.82</v>
      </c>
      <c r="J163" s="312">
        <v>1.883</v>
      </c>
      <c r="K163" s="312">
        <v>1.9279999999999999</v>
      </c>
      <c r="L163" s="312">
        <v>1.9279999999999999</v>
      </c>
      <c r="M163" s="312">
        <v>1.9279999999999999</v>
      </c>
      <c r="N163" s="312">
        <v>1.9279999999999999</v>
      </c>
      <c r="O163" s="314">
        <v>1.9279999999999999</v>
      </c>
      <c r="P163" s="291"/>
      <c r="Q163" s="312"/>
      <c r="R163" s="312"/>
      <c r="S163" s="312"/>
      <c r="T163" s="312"/>
      <c r="U163" s="340">
        <v>1.7849999999999999</v>
      </c>
      <c r="V163" s="312">
        <v>1.85</v>
      </c>
      <c r="W163" s="312">
        <v>1.9650000000000001</v>
      </c>
      <c r="X163" s="312">
        <v>2.085</v>
      </c>
      <c r="Y163" s="312">
        <v>2.085</v>
      </c>
      <c r="Z163" s="312">
        <v>2.085</v>
      </c>
      <c r="AA163" s="312">
        <v>2.085</v>
      </c>
      <c r="AB163" s="314">
        <v>2.085</v>
      </c>
      <c r="AC163" s="291"/>
      <c r="AD163" s="312"/>
      <c r="AE163" s="312"/>
      <c r="AF163" s="312"/>
      <c r="AG163" s="312"/>
      <c r="AH163" s="340">
        <v>1.7849999999999999</v>
      </c>
      <c r="AI163" s="312">
        <v>1.85</v>
      </c>
      <c r="AJ163" s="312">
        <v>1.9650000000000001</v>
      </c>
      <c r="AK163" s="312">
        <v>2.085</v>
      </c>
      <c r="AL163" s="312">
        <v>2.085</v>
      </c>
      <c r="AM163" s="312">
        <v>2.085</v>
      </c>
      <c r="AN163" s="312">
        <v>2.085</v>
      </c>
      <c r="AO163" s="314">
        <v>2.085</v>
      </c>
    </row>
    <row r="164" spans="1:41" customFormat="1" ht="15">
      <c r="A164" s="284"/>
      <c r="B164" s="345" t="s">
        <v>7219</v>
      </c>
      <c r="C164" s="346"/>
      <c r="D164" s="347"/>
      <c r="E164" s="348"/>
      <c r="F164" s="348"/>
      <c r="G164" s="348"/>
      <c r="H164" s="349">
        <v>1.0680000000000001</v>
      </c>
      <c r="I164" s="350">
        <v>1.99</v>
      </c>
      <c r="J164" s="348">
        <v>4.8650000000000002</v>
      </c>
      <c r="K164" s="348">
        <v>9.4700000000000006</v>
      </c>
      <c r="L164" s="348">
        <v>10.49</v>
      </c>
      <c r="M164" s="348">
        <v>11.77</v>
      </c>
      <c r="N164" s="348">
        <v>12.195</v>
      </c>
      <c r="O164" s="351">
        <v>12.625</v>
      </c>
      <c r="P164" s="291"/>
      <c r="Q164" s="348"/>
      <c r="R164" s="348"/>
      <c r="S164" s="348"/>
      <c r="T164" s="348"/>
      <c r="U164" s="352">
        <v>1.0680000000000001</v>
      </c>
      <c r="V164" s="348">
        <v>2.7650000000000001</v>
      </c>
      <c r="W164" s="348">
        <v>8.5150000000000006</v>
      </c>
      <c r="X164" s="348">
        <v>17.725000000000001</v>
      </c>
      <c r="Y164" s="348">
        <v>19.765000000000001</v>
      </c>
      <c r="Z164" s="348">
        <v>22.324999999999999</v>
      </c>
      <c r="AA164" s="348">
        <v>23.175000000000001</v>
      </c>
      <c r="AB164" s="351">
        <v>24.035</v>
      </c>
      <c r="AC164" s="291"/>
      <c r="AD164" s="348"/>
      <c r="AE164" s="348"/>
      <c r="AF164" s="348"/>
      <c r="AG164" s="348"/>
      <c r="AH164" s="352">
        <v>1.0680000000000001</v>
      </c>
      <c r="AI164" s="348">
        <v>2.7650000000000001</v>
      </c>
      <c r="AJ164" s="348">
        <v>12.35</v>
      </c>
      <c r="AK164" s="348">
        <v>21.954999999999998</v>
      </c>
      <c r="AL164" s="348">
        <v>24.504999999999999</v>
      </c>
      <c r="AM164" s="348">
        <v>29.114999999999998</v>
      </c>
      <c r="AN164" s="348">
        <v>31.664999999999999</v>
      </c>
      <c r="AO164" s="351">
        <v>34.234999999999999</v>
      </c>
    </row>
    <row r="165" spans="1:41" customFormat="1" ht="15">
      <c r="A165" s="284"/>
      <c r="B165" s="327" t="s">
        <v>7220</v>
      </c>
      <c r="C165" s="328"/>
      <c r="D165" s="329"/>
      <c r="E165" s="330"/>
      <c r="F165" s="330"/>
      <c r="G165" s="330"/>
      <c r="H165" s="305">
        <v>4.5019999999999998</v>
      </c>
      <c r="I165" s="331">
        <v>7.2119999999999997</v>
      </c>
      <c r="J165" s="330">
        <v>12.311999999999999</v>
      </c>
      <c r="K165" s="330">
        <v>19.312000000000001</v>
      </c>
      <c r="L165" s="330">
        <v>21.736999999999998</v>
      </c>
      <c r="M165" s="330">
        <v>24.675000000000001</v>
      </c>
      <c r="N165" s="330">
        <v>26.143000000000001</v>
      </c>
      <c r="O165" s="332">
        <v>27.611999999999998</v>
      </c>
      <c r="P165" s="291"/>
      <c r="Q165" s="330"/>
      <c r="R165" s="330"/>
      <c r="S165" s="330"/>
      <c r="T165" s="330"/>
      <c r="U165" s="308">
        <v>4.5019999999999998</v>
      </c>
      <c r="V165" s="330">
        <v>9.3620000000000001</v>
      </c>
      <c r="W165" s="330">
        <v>19.562000000000001</v>
      </c>
      <c r="X165" s="330">
        <v>33.561999999999998</v>
      </c>
      <c r="Y165" s="330">
        <v>38.411999999999999</v>
      </c>
      <c r="Z165" s="330">
        <v>44.286999999999999</v>
      </c>
      <c r="AA165" s="330">
        <v>47.225000000000001</v>
      </c>
      <c r="AB165" s="332">
        <v>50.161999999999999</v>
      </c>
      <c r="AC165" s="291"/>
      <c r="AD165" s="330"/>
      <c r="AE165" s="330"/>
      <c r="AF165" s="330"/>
      <c r="AG165" s="330"/>
      <c r="AH165" s="308">
        <v>4.5019999999999998</v>
      </c>
      <c r="AI165" s="330">
        <v>9.3620000000000001</v>
      </c>
      <c r="AJ165" s="330">
        <v>25.259</v>
      </c>
      <c r="AK165" s="330">
        <v>41.155999999999999</v>
      </c>
      <c r="AL165" s="330">
        <v>49.475999999999999</v>
      </c>
      <c r="AM165" s="330">
        <v>57.796999999999997</v>
      </c>
      <c r="AN165" s="330">
        <v>63.591999999999999</v>
      </c>
      <c r="AO165" s="332">
        <v>74.941000000000003</v>
      </c>
    </row>
    <row r="166" spans="1:41" customFormat="1" ht="15">
      <c r="A166" s="284"/>
      <c r="B166" s="315" t="s">
        <v>7221</v>
      </c>
      <c r="C166" s="316"/>
      <c r="D166" s="317"/>
      <c r="E166" s="162"/>
      <c r="F166" s="162"/>
      <c r="G166" s="162"/>
      <c r="H166" s="353">
        <v>1.1950000000000001</v>
      </c>
      <c r="I166" s="164">
        <v>1.345</v>
      </c>
      <c r="J166" s="162">
        <v>1.5349999999999999</v>
      </c>
      <c r="K166" s="162">
        <v>1.6850000000000001</v>
      </c>
      <c r="L166" s="162">
        <v>1.7669999999999999</v>
      </c>
      <c r="M166" s="162">
        <v>1.86</v>
      </c>
      <c r="N166" s="162">
        <v>1.9530000000000001</v>
      </c>
      <c r="O166" s="318">
        <v>2.0470000000000002</v>
      </c>
      <c r="P166" s="291"/>
      <c r="Q166" s="162"/>
      <c r="R166" s="162"/>
      <c r="S166" s="162"/>
      <c r="T166" s="162"/>
      <c r="U166" s="354">
        <v>1.1950000000000001</v>
      </c>
      <c r="V166" s="162">
        <v>1.4950000000000001</v>
      </c>
      <c r="W166" s="162">
        <v>1.875</v>
      </c>
      <c r="X166" s="162">
        <v>2.1749999999999998</v>
      </c>
      <c r="Y166" s="162">
        <v>2.34</v>
      </c>
      <c r="Z166" s="162">
        <v>2.5249999999999999</v>
      </c>
      <c r="AA166" s="162">
        <v>2.7109999999999999</v>
      </c>
      <c r="AB166" s="318">
        <v>2.8980000000000001</v>
      </c>
      <c r="AC166" s="291"/>
      <c r="AD166" s="162"/>
      <c r="AE166" s="162"/>
      <c r="AF166" s="162"/>
      <c r="AG166" s="162"/>
      <c r="AH166" s="354">
        <v>1.1950000000000001</v>
      </c>
      <c r="AI166" s="162">
        <v>1.7589999999999999</v>
      </c>
      <c r="AJ166" s="162">
        <v>2.7010000000000001</v>
      </c>
      <c r="AK166" s="162">
        <v>3.379</v>
      </c>
      <c r="AL166" s="162">
        <v>4.3940000000000001</v>
      </c>
      <c r="AM166" s="162">
        <v>5.4560000000000004</v>
      </c>
      <c r="AN166" s="162">
        <v>6.1429999999999998</v>
      </c>
      <c r="AO166" s="318">
        <v>7.6639999999999997</v>
      </c>
    </row>
    <row r="167" spans="1:41" customFormat="1" ht="15">
      <c r="A167" s="284"/>
      <c r="B167" s="319" t="s">
        <v>7222</v>
      </c>
      <c r="C167" s="320"/>
      <c r="D167" s="321"/>
      <c r="E167" s="322"/>
      <c r="F167" s="322"/>
      <c r="G167" s="322"/>
      <c r="H167" s="305"/>
      <c r="I167" s="323"/>
      <c r="J167" s="322"/>
      <c r="K167" s="322"/>
      <c r="L167" s="322"/>
      <c r="M167" s="322"/>
      <c r="N167" s="322"/>
      <c r="O167" s="324"/>
      <c r="P167" s="291"/>
      <c r="Q167" s="322"/>
      <c r="R167" s="322"/>
      <c r="S167" s="322"/>
      <c r="T167" s="322"/>
      <c r="U167" s="308"/>
      <c r="V167" s="322"/>
      <c r="W167" s="322"/>
      <c r="X167" s="322"/>
      <c r="Y167" s="322"/>
      <c r="Z167" s="322"/>
      <c r="AA167" s="322"/>
      <c r="AB167" s="324"/>
      <c r="AC167" s="291"/>
      <c r="AD167" s="322"/>
      <c r="AE167" s="322"/>
      <c r="AF167" s="322"/>
      <c r="AG167" s="322"/>
      <c r="AH167" s="308"/>
      <c r="AI167" s="322"/>
      <c r="AJ167" s="322"/>
      <c r="AK167" s="322"/>
      <c r="AL167" s="322">
        <v>0.1</v>
      </c>
      <c r="AM167" s="322">
        <v>0.6</v>
      </c>
      <c r="AN167" s="322">
        <v>1.1000000000000001</v>
      </c>
      <c r="AO167" s="324">
        <v>1.6</v>
      </c>
    </row>
    <row r="168" spans="1:41" customFormat="1" ht="15">
      <c r="A168" s="284"/>
      <c r="B168" s="315" t="s">
        <v>7223</v>
      </c>
      <c r="C168" s="316"/>
      <c r="D168" s="317"/>
      <c r="E168" s="162"/>
      <c r="F168" s="162"/>
      <c r="G168" s="162"/>
      <c r="H168" s="341"/>
      <c r="I168" s="164"/>
      <c r="J168" s="162"/>
      <c r="K168" s="162"/>
      <c r="L168" s="162"/>
      <c r="M168" s="162"/>
      <c r="N168" s="162"/>
      <c r="O168" s="318"/>
      <c r="P168" s="291"/>
      <c r="Q168" s="162"/>
      <c r="R168" s="162"/>
      <c r="S168" s="162"/>
      <c r="T168" s="162"/>
      <c r="U168" s="342"/>
      <c r="V168" s="162"/>
      <c r="W168" s="162"/>
      <c r="X168" s="162"/>
      <c r="Y168" s="162"/>
      <c r="Z168" s="162"/>
      <c r="AA168" s="162"/>
      <c r="AB168" s="318"/>
      <c r="AC168" s="291"/>
      <c r="AD168" s="162"/>
      <c r="AE168" s="162"/>
      <c r="AF168" s="162"/>
      <c r="AG168" s="162"/>
      <c r="AH168" s="342"/>
      <c r="AI168" s="162"/>
      <c r="AJ168" s="162"/>
      <c r="AK168" s="162"/>
      <c r="AL168" s="162"/>
      <c r="AM168" s="162"/>
      <c r="AN168" s="162"/>
      <c r="AO168" s="318"/>
    </row>
    <row r="169" spans="1:41" customFormat="1" ht="15">
      <c r="A169" s="284"/>
      <c r="B169" s="355" t="s">
        <v>7224</v>
      </c>
      <c r="C169" s="356"/>
      <c r="D169" s="357"/>
      <c r="E169" s="358"/>
      <c r="F169" s="358"/>
      <c r="G169" s="358"/>
      <c r="H169" s="349">
        <v>0.255</v>
      </c>
      <c r="I169" s="359">
        <v>0.255</v>
      </c>
      <c r="J169" s="358">
        <v>0.255</v>
      </c>
      <c r="K169" s="358">
        <v>0.255</v>
      </c>
      <c r="L169" s="358">
        <v>0.255</v>
      </c>
      <c r="M169" s="358">
        <v>0.255</v>
      </c>
      <c r="N169" s="358">
        <v>0.255</v>
      </c>
      <c r="O169" s="360">
        <v>0.255</v>
      </c>
      <c r="P169" s="291"/>
      <c r="Q169" s="358"/>
      <c r="R169" s="358"/>
      <c r="S169" s="358"/>
      <c r="T169" s="358"/>
      <c r="U169" s="352">
        <v>0.255</v>
      </c>
      <c r="V169" s="358">
        <v>0.255</v>
      </c>
      <c r="W169" s="358">
        <v>0.255</v>
      </c>
      <c r="X169" s="358">
        <v>0.255</v>
      </c>
      <c r="Y169" s="358">
        <v>0.255</v>
      </c>
      <c r="Z169" s="358">
        <v>0.255</v>
      </c>
      <c r="AA169" s="358">
        <v>0.255</v>
      </c>
      <c r="AB169" s="360">
        <v>0.255</v>
      </c>
      <c r="AC169" s="291"/>
      <c r="AD169" s="358"/>
      <c r="AE169" s="358"/>
      <c r="AF169" s="358"/>
      <c r="AG169" s="358"/>
      <c r="AH169" s="352">
        <v>0.255</v>
      </c>
      <c r="AI169" s="358">
        <v>0.255</v>
      </c>
      <c r="AJ169" s="358">
        <v>0.255</v>
      </c>
      <c r="AK169" s="358">
        <v>0.255</v>
      </c>
      <c r="AL169" s="358">
        <v>0.255</v>
      </c>
      <c r="AM169" s="358">
        <v>0.255</v>
      </c>
      <c r="AN169" s="358">
        <v>0.255</v>
      </c>
      <c r="AO169" s="360">
        <v>0.255</v>
      </c>
    </row>
    <row r="170" spans="1:41" customFormat="1" ht="15">
      <c r="A170" s="284"/>
      <c r="B170" s="333" t="s">
        <v>7174</v>
      </c>
      <c r="C170" s="334"/>
      <c r="D170" s="335"/>
      <c r="E170" s="336"/>
      <c r="F170" s="336"/>
      <c r="G170" s="336"/>
      <c r="H170" s="305">
        <v>0.215</v>
      </c>
      <c r="I170" s="337">
        <v>0.215</v>
      </c>
      <c r="J170" s="336">
        <v>0.215</v>
      </c>
      <c r="K170" s="336">
        <v>0.215</v>
      </c>
      <c r="L170" s="336">
        <v>0.215</v>
      </c>
      <c r="M170" s="336">
        <v>0.215</v>
      </c>
      <c r="N170" s="336">
        <v>0.215</v>
      </c>
      <c r="O170" s="338">
        <v>0.215</v>
      </c>
      <c r="P170" s="291"/>
      <c r="Q170" s="336"/>
      <c r="R170" s="336"/>
      <c r="S170" s="336"/>
      <c r="T170" s="336"/>
      <c r="U170" s="308">
        <v>0.215</v>
      </c>
      <c r="V170" s="336">
        <v>0.215</v>
      </c>
      <c r="W170" s="336">
        <v>0.215</v>
      </c>
      <c r="X170" s="336">
        <v>0.215</v>
      </c>
      <c r="Y170" s="336">
        <v>0.215</v>
      </c>
      <c r="Z170" s="336">
        <v>0.215</v>
      </c>
      <c r="AA170" s="336">
        <v>0.215</v>
      </c>
      <c r="AB170" s="338">
        <v>0.215</v>
      </c>
      <c r="AC170" s="291"/>
      <c r="AD170" s="336"/>
      <c r="AE170" s="336"/>
      <c r="AF170" s="336"/>
      <c r="AG170" s="336"/>
      <c r="AH170" s="308">
        <v>0.215</v>
      </c>
      <c r="AI170" s="336">
        <v>0.215</v>
      </c>
      <c r="AJ170" s="336">
        <v>0.215</v>
      </c>
      <c r="AK170" s="336">
        <v>0.215</v>
      </c>
      <c r="AL170" s="336">
        <v>0.215</v>
      </c>
      <c r="AM170" s="336">
        <v>0.215</v>
      </c>
      <c r="AN170" s="336">
        <v>0.215</v>
      </c>
      <c r="AO170" s="338">
        <v>0.215</v>
      </c>
    </row>
    <row r="171" spans="1:41" customFormat="1" ht="15">
      <c r="A171" s="284"/>
      <c r="B171" s="293" t="s">
        <v>7225</v>
      </c>
      <c r="C171" s="294"/>
      <c r="D171" s="295"/>
      <c r="E171" s="296"/>
      <c r="F171" s="296"/>
      <c r="G171" s="296"/>
      <c r="H171" s="361">
        <v>4.7</v>
      </c>
      <c r="I171" s="298">
        <v>4.7</v>
      </c>
      <c r="J171" s="296">
        <v>4.7</v>
      </c>
      <c r="K171" s="296">
        <v>4.7</v>
      </c>
      <c r="L171" s="296">
        <v>4.7</v>
      </c>
      <c r="M171" s="296">
        <v>4.7</v>
      </c>
      <c r="N171" s="296">
        <v>4.7</v>
      </c>
      <c r="O171" s="299">
        <v>4.7</v>
      </c>
      <c r="P171" s="291"/>
      <c r="Q171" s="296"/>
      <c r="R171" s="296"/>
      <c r="S171" s="296"/>
      <c r="T171" s="296"/>
      <c r="U171" s="362">
        <v>4.7</v>
      </c>
      <c r="V171" s="296">
        <v>4.7</v>
      </c>
      <c r="W171" s="296">
        <v>4.7</v>
      </c>
      <c r="X171" s="296">
        <v>4.7</v>
      </c>
      <c r="Y171" s="296">
        <v>4.7</v>
      </c>
      <c r="Z171" s="296">
        <v>4.7</v>
      </c>
      <c r="AA171" s="296">
        <v>4.7</v>
      </c>
      <c r="AB171" s="299">
        <v>4.7</v>
      </c>
      <c r="AC171" s="291"/>
      <c r="AD171" s="296"/>
      <c r="AE171" s="296"/>
      <c r="AF171" s="296"/>
      <c r="AG171" s="296"/>
      <c r="AH171" s="362">
        <v>4.7</v>
      </c>
      <c r="AI171" s="296">
        <v>4.7</v>
      </c>
      <c r="AJ171" s="296">
        <v>4.7009999999999996</v>
      </c>
      <c r="AK171" s="296">
        <v>4.7039999999999997</v>
      </c>
      <c r="AL171" s="296">
        <v>4.7069999999999999</v>
      </c>
      <c r="AM171" s="296">
        <v>4.71</v>
      </c>
      <c r="AN171" s="296">
        <v>6.3</v>
      </c>
      <c r="AO171" s="299">
        <v>26.866</v>
      </c>
    </row>
    <row r="172" spans="1:41" customFormat="1" ht="15">
      <c r="A172" s="284"/>
      <c r="B172" s="363" t="s">
        <v>7226</v>
      </c>
      <c r="C172" s="364"/>
      <c r="D172" s="365">
        <v>288.52600000000001</v>
      </c>
      <c r="E172" s="366">
        <v>387.87400000000002</v>
      </c>
      <c r="F172" s="366">
        <v>496.71800000000002</v>
      </c>
      <c r="G172" s="366">
        <v>549.04700000000003</v>
      </c>
      <c r="H172" s="366">
        <v>559.548</v>
      </c>
      <c r="I172" s="367">
        <v>585.53899999999999</v>
      </c>
      <c r="J172" s="366">
        <v>613.61699999999996</v>
      </c>
      <c r="K172" s="366">
        <v>633.80899999999997</v>
      </c>
      <c r="L172" s="366">
        <v>659.26800000000003</v>
      </c>
      <c r="M172" s="366">
        <v>672.33299999999997</v>
      </c>
      <c r="N172" s="366">
        <v>683.61300000000006</v>
      </c>
      <c r="O172" s="368">
        <v>689.73800000000006</v>
      </c>
      <c r="P172" s="291"/>
      <c r="Q172" s="366">
        <v>288.52600000000001</v>
      </c>
      <c r="R172" s="366">
        <v>387.87400000000002</v>
      </c>
      <c r="S172" s="366">
        <v>496.71800000000002</v>
      </c>
      <c r="T172" s="366">
        <v>549.04700000000003</v>
      </c>
      <c r="U172" s="369">
        <v>559.54</v>
      </c>
      <c r="V172" s="366">
        <v>582.93200000000002</v>
      </c>
      <c r="W172" s="366">
        <v>610.29100000000005</v>
      </c>
      <c r="X172" s="366">
        <v>621.53599999999994</v>
      </c>
      <c r="Y172" s="366">
        <v>632.05499999999995</v>
      </c>
      <c r="Z172" s="366">
        <v>636.60799999999995</v>
      </c>
      <c r="AA172" s="366">
        <v>639.24599999999998</v>
      </c>
      <c r="AB172" s="368">
        <v>639.10299999999995</v>
      </c>
      <c r="AC172" s="291"/>
      <c r="AD172" s="366">
        <v>288.52600000000001</v>
      </c>
      <c r="AE172" s="366">
        <v>387.87400000000002</v>
      </c>
      <c r="AF172" s="366">
        <v>496.71800000000002</v>
      </c>
      <c r="AG172" s="366">
        <v>549.04700000000003</v>
      </c>
      <c r="AH172" s="369">
        <v>559.56200000000001</v>
      </c>
      <c r="AI172" s="366">
        <v>565.48</v>
      </c>
      <c r="AJ172" s="366">
        <v>571.41300000000001</v>
      </c>
      <c r="AK172" s="366">
        <v>565.29200000000003</v>
      </c>
      <c r="AL172" s="366">
        <v>560.70799999999997</v>
      </c>
      <c r="AM172" s="366">
        <v>553.41099999999994</v>
      </c>
      <c r="AN172" s="366">
        <v>547.08699999999999</v>
      </c>
      <c r="AO172" s="368">
        <v>542.65700000000004</v>
      </c>
    </row>
    <row r="173" spans="1:41" customFormat="1" ht="15">
      <c r="A173" s="284"/>
      <c r="B173" s="293" t="s">
        <v>7168</v>
      </c>
      <c r="C173" s="294"/>
      <c r="D173" s="295">
        <v>111.395</v>
      </c>
      <c r="E173" s="296">
        <v>148.791</v>
      </c>
      <c r="F173" s="296">
        <v>219.27600000000001</v>
      </c>
      <c r="G173" s="296">
        <v>236.58600000000001</v>
      </c>
      <c r="H173" s="297">
        <v>234.696</v>
      </c>
      <c r="I173" s="298">
        <v>246.34899999999999</v>
      </c>
      <c r="J173" s="296">
        <v>252.65100000000001</v>
      </c>
      <c r="K173" s="296">
        <v>238.642</v>
      </c>
      <c r="L173" s="296">
        <v>234.94300000000001</v>
      </c>
      <c r="M173" s="296">
        <v>231.08500000000001</v>
      </c>
      <c r="N173" s="296">
        <v>227.43700000000001</v>
      </c>
      <c r="O173" s="299">
        <v>223.48699999999999</v>
      </c>
      <c r="P173" s="291"/>
      <c r="Q173" s="296">
        <v>111.395</v>
      </c>
      <c r="R173" s="296">
        <v>148.791</v>
      </c>
      <c r="S173" s="296">
        <v>219.27600000000001</v>
      </c>
      <c r="T173" s="296">
        <v>236.58600000000001</v>
      </c>
      <c r="U173" s="300">
        <v>234.696</v>
      </c>
      <c r="V173" s="296">
        <v>246.137</v>
      </c>
      <c r="W173" s="296">
        <v>250.839</v>
      </c>
      <c r="X173" s="296">
        <v>236.17</v>
      </c>
      <c r="Y173" s="296">
        <v>232.15600000000001</v>
      </c>
      <c r="Z173" s="296">
        <v>227.22800000000001</v>
      </c>
      <c r="AA173" s="296">
        <v>222.864</v>
      </c>
      <c r="AB173" s="299">
        <v>218.05500000000001</v>
      </c>
      <c r="AC173" s="291"/>
      <c r="AD173" s="296">
        <v>111.395</v>
      </c>
      <c r="AE173" s="296">
        <v>148.791</v>
      </c>
      <c r="AF173" s="296">
        <v>219.27600000000001</v>
      </c>
      <c r="AG173" s="296">
        <v>236.58600000000001</v>
      </c>
      <c r="AH173" s="300">
        <v>234.68700000000001</v>
      </c>
      <c r="AI173" s="296">
        <v>240.27799999999999</v>
      </c>
      <c r="AJ173" s="296">
        <v>193.994</v>
      </c>
      <c r="AK173" s="296">
        <v>148.57599999999999</v>
      </c>
      <c r="AL173" s="296">
        <v>84.911000000000001</v>
      </c>
      <c r="AM173" s="296">
        <v>8.1649999999999991</v>
      </c>
      <c r="AN173" s="296"/>
      <c r="AO173" s="299"/>
    </row>
    <row r="174" spans="1:41" customFormat="1" ht="15">
      <c r="A174" s="284"/>
      <c r="B174" s="301" t="s">
        <v>7208</v>
      </c>
      <c r="C174" s="302"/>
      <c r="D174" s="303"/>
      <c r="E174" s="304"/>
      <c r="F174" s="304"/>
      <c r="G174" s="304"/>
      <c r="H174" s="305">
        <v>188.756</v>
      </c>
      <c r="I174" s="306">
        <v>152.09299999999999</v>
      </c>
      <c r="J174" s="304">
        <v>119.398</v>
      </c>
      <c r="K174" s="304">
        <v>112.75700000000001</v>
      </c>
      <c r="L174" s="304">
        <v>110.5</v>
      </c>
      <c r="M174" s="304">
        <v>108.51600000000001</v>
      </c>
      <c r="N174" s="304">
        <v>106.741</v>
      </c>
      <c r="O174" s="307">
        <v>104.66500000000001</v>
      </c>
      <c r="P174" s="291"/>
      <c r="Q174" s="304"/>
      <c r="R174" s="304"/>
      <c r="S174" s="304"/>
      <c r="T174" s="304"/>
      <c r="U174" s="308">
        <v>188.756</v>
      </c>
      <c r="V174" s="304">
        <v>151.88200000000001</v>
      </c>
      <c r="W174" s="304">
        <v>117.965</v>
      </c>
      <c r="X174" s="304">
        <v>110.825</v>
      </c>
      <c r="Y174" s="304">
        <v>108.477</v>
      </c>
      <c r="Z174" s="304">
        <v>105.875</v>
      </c>
      <c r="AA174" s="304">
        <v>103.06699999999999</v>
      </c>
      <c r="AB174" s="307">
        <v>100.69</v>
      </c>
      <c r="AC174" s="291"/>
      <c r="AD174" s="304"/>
      <c r="AE174" s="304"/>
      <c r="AF174" s="304"/>
      <c r="AG174" s="304"/>
      <c r="AH174" s="308">
        <v>188.74600000000001</v>
      </c>
      <c r="AI174" s="304">
        <v>154.78200000000001</v>
      </c>
      <c r="AJ174" s="304">
        <v>110.21899999999999</v>
      </c>
      <c r="AK174" s="304">
        <v>69.748999999999995</v>
      </c>
      <c r="AL174" s="304">
        <v>26.451000000000001</v>
      </c>
      <c r="AM174" s="304"/>
      <c r="AN174" s="304"/>
      <c r="AO174" s="307"/>
    </row>
    <row r="175" spans="1:41" customFormat="1" ht="15">
      <c r="A175" s="284"/>
      <c r="B175" s="309" t="s">
        <v>7209</v>
      </c>
      <c r="C175" s="310"/>
      <c r="D175" s="311"/>
      <c r="E175" s="312"/>
      <c r="F175" s="312"/>
      <c r="G175" s="312"/>
      <c r="H175" s="305">
        <v>22.338000000000001</v>
      </c>
      <c r="I175" s="313">
        <v>70.802000000000007</v>
      </c>
      <c r="J175" s="312">
        <v>107.322</v>
      </c>
      <c r="K175" s="312">
        <v>100.282</v>
      </c>
      <c r="L175" s="312">
        <v>98.905000000000001</v>
      </c>
      <c r="M175" s="312">
        <v>97.113</v>
      </c>
      <c r="N175" s="312">
        <v>95.320999999999998</v>
      </c>
      <c r="O175" s="314">
        <v>93.528999999999996</v>
      </c>
      <c r="P175" s="291"/>
      <c r="Q175" s="312"/>
      <c r="R175" s="312"/>
      <c r="S175" s="312"/>
      <c r="T175" s="312"/>
      <c r="U175" s="308">
        <v>22.338000000000001</v>
      </c>
      <c r="V175" s="312">
        <v>70.802000000000007</v>
      </c>
      <c r="W175" s="312">
        <v>106.943</v>
      </c>
      <c r="X175" s="312">
        <v>99.766999999999996</v>
      </c>
      <c r="Y175" s="312">
        <v>98.165999999999997</v>
      </c>
      <c r="Z175" s="312">
        <v>95.921999999999997</v>
      </c>
      <c r="AA175" s="312">
        <v>94.447000000000003</v>
      </c>
      <c r="AB175" s="314">
        <v>92.097999999999999</v>
      </c>
      <c r="AC175" s="291"/>
      <c r="AD175" s="312"/>
      <c r="AE175" s="312"/>
      <c r="AF175" s="312"/>
      <c r="AG175" s="312"/>
      <c r="AH175" s="308">
        <v>22.338000000000001</v>
      </c>
      <c r="AI175" s="312">
        <v>62.042000000000002</v>
      </c>
      <c r="AJ175" s="312">
        <v>57.86</v>
      </c>
      <c r="AK175" s="312">
        <v>53.482999999999997</v>
      </c>
      <c r="AL175" s="312">
        <v>50.24</v>
      </c>
      <c r="AM175" s="312">
        <v>1.107</v>
      </c>
      <c r="AN175" s="312"/>
      <c r="AO175" s="314"/>
    </row>
    <row r="176" spans="1:41" customFormat="1" ht="15">
      <c r="A176" s="284"/>
      <c r="B176" s="315" t="s">
        <v>7210</v>
      </c>
      <c r="C176" s="316"/>
      <c r="D176" s="317"/>
      <c r="E176" s="162"/>
      <c r="F176" s="162"/>
      <c r="G176" s="162"/>
      <c r="H176" s="305">
        <v>2.5760000000000001</v>
      </c>
      <c r="I176" s="164">
        <v>2.4249999999999998</v>
      </c>
      <c r="J176" s="162">
        <v>4.9009999999999998</v>
      </c>
      <c r="K176" s="162">
        <v>4.5739999999999998</v>
      </c>
      <c r="L176" s="162">
        <v>4.5090000000000003</v>
      </c>
      <c r="M176" s="162">
        <v>4.4269999999999996</v>
      </c>
      <c r="N176" s="162">
        <v>4.3460000000000001</v>
      </c>
      <c r="O176" s="318">
        <v>4.2640000000000002</v>
      </c>
      <c r="P176" s="291"/>
      <c r="Q176" s="162"/>
      <c r="R176" s="162"/>
      <c r="S176" s="162"/>
      <c r="T176" s="162"/>
      <c r="U176" s="308">
        <v>2.5760000000000001</v>
      </c>
      <c r="V176" s="162">
        <v>2.4249999999999998</v>
      </c>
      <c r="W176" s="162">
        <v>4.9009999999999998</v>
      </c>
      <c r="X176" s="162">
        <v>4.5490000000000004</v>
      </c>
      <c r="Y176" s="162">
        <v>4.484</v>
      </c>
      <c r="Z176" s="162">
        <v>4.4020000000000001</v>
      </c>
      <c r="AA176" s="162">
        <v>4.32</v>
      </c>
      <c r="AB176" s="318">
        <v>4.2380000000000004</v>
      </c>
      <c r="AC176" s="291"/>
      <c r="AD176" s="162"/>
      <c r="AE176" s="162"/>
      <c r="AF176" s="162"/>
      <c r="AG176" s="162"/>
      <c r="AH176" s="308">
        <v>2.5760000000000001</v>
      </c>
      <c r="AI176" s="162">
        <v>2.4249999999999998</v>
      </c>
      <c r="AJ176" s="162">
        <v>4.8860000000000001</v>
      </c>
      <c r="AK176" s="162">
        <v>4.5170000000000003</v>
      </c>
      <c r="AL176" s="162">
        <v>4.3339999999999996</v>
      </c>
      <c r="AM176" s="162">
        <v>4.2789999999999999</v>
      </c>
      <c r="AN176" s="162"/>
      <c r="AO176" s="318"/>
    </row>
    <row r="177" spans="1:41" customFormat="1" ht="15">
      <c r="A177" s="284"/>
      <c r="B177" s="319" t="s">
        <v>7211</v>
      </c>
      <c r="C177" s="320"/>
      <c r="D177" s="321"/>
      <c r="E177" s="322"/>
      <c r="F177" s="322"/>
      <c r="G177" s="322"/>
      <c r="H177" s="305">
        <v>21.026</v>
      </c>
      <c r="I177" s="323">
        <v>21.029</v>
      </c>
      <c r="J177" s="322">
        <v>21.029</v>
      </c>
      <c r="K177" s="322">
        <v>21.029</v>
      </c>
      <c r="L177" s="322">
        <v>21.029</v>
      </c>
      <c r="M177" s="322">
        <v>21.029</v>
      </c>
      <c r="N177" s="322">
        <v>21.029</v>
      </c>
      <c r="O177" s="324">
        <v>21.029</v>
      </c>
      <c r="P177" s="291"/>
      <c r="Q177" s="322"/>
      <c r="R177" s="322"/>
      <c r="S177" s="322"/>
      <c r="T177" s="322"/>
      <c r="U177" s="308">
        <v>21.026</v>
      </c>
      <c r="V177" s="322">
        <v>21.029</v>
      </c>
      <c r="W177" s="322">
        <v>21.029</v>
      </c>
      <c r="X177" s="322">
        <v>21.029</v>
      </c>
      <c r="Y177" s="322">
        <v>21.029</v>
      </c>
      <c r="Z177" s="322">
        <v>21.029</v>
      </c>
      <c r="AA177" s="322">
        <v>21.029</v>
      </c>
      <c r="AB177" s="324">
        <v>21.029</v>
      </c>
      <c r="AC177" s="291"/>
      <c r="AD177" s="322"/>
      <c r="AE177" s="322"/>
      <c r="AF177" s="322"/>
      <c r="AG177" s="322"/>
      <c r="AH177" s="308">
        <v>21.026</v>
      </c>
      <c r="AI177" s="322">
        <v>21.029</v>
      </c>
      <c r="AJ177" s="322">
        <v>21.029</v>
      </c>
      <c r="AK177" s="322">
        <v>20.827999999999999</v>
      </c>
      <c r="AL177" s="322">
        <v>3.8860000000000001</v>
      </c>
      <c r="AM177" s="322">
        <v>2.778</v>
      </c>
      <c r="AN177" s="322"/>
      <c r="AO177" s="324"/>
    </row>
    <row r="178" spans="1:41" customFormat="1" ht="15">
      <c r="A178" s="284"/>
      <c r="B178" s="315" t="s">
        <v>7212</v>
      </c>
      <c r="C178" s="316"/>
      <c r="D178" s="325"/>
      <c r="E178" s="162"/>
      <c r="F178" s="162"/>
      <c r="G178" s="162"/>
      <c r="H178" s="305"/>
      <c r="I178" s="164"/>
      <c r="J178" s="162"/>
      <c r="K178" s="162"/>
      <c r="L178" s="162"/>
      <c r="M178" s="162"/>
      <c r="N178" s="162"/>
      <c r="O178" s="318"/>
      <c r="P178" s="291"/>
      <c r="Q178" s="326"/>
      <c r="R178" s="162"/>
      <c r="S178" s="162"/>
      <c r="T178" s="162"/>
      <c r="U178" s="308"/>
      <c r="V178" s="162"/>
      <c r="W178" s="162"/>
      <c r="X178" s="162"/>
      <c r="Y178" s="162"/>
      <c r="Z178" s="162"/>
      <c r="AA178" s="162"/>
      <c r="AB178" s="318"/>
      <c r="AC178" s="291"/>
      <c r="AD178" s="326"/>
      <c r="AE178" s="162"/>
      <c r="AF178" s="162"/>
      <c r="AG178" s="162"/>
      <c r="AH178" s="308"/>
      <c r="AI178" s="162"/>
      <c r="AJ178" s="162"/>
      <c r="AK178" s="162"/>
      <c r="AL178" s="162"/>
      <c r="AM178" s="162"/>
      <c r="AN178" s="162"/>
      <c r="AO178" s="318"/>
    </row>
    <row r="179" spans="1:41" customFormat="1" ht="15">
      <c r="A179" s="284"/>
      <c r="B179" s="293" t="s">
        <v>7169</v>
      </c>
      <c r="C179" s="294"/>
      <c r="D179" s="295">
        <v>34.581000000000003</v>
      </c>
      <c r="E179" s="296">
        <v>25.992000000000001</v>
      </c>
      <c r="F179" s="296">
        <v>18.934999999999999</v>
      </c>
      <c r="G179" s="296">
        <v>12.518000000000001</v>
      </c>
      <c r="H179" s="305">
        <v>17.754000000000001</v>
      </c>
      <c r="I179" s="298">
        <v>16.533999999999999</v>
      </c>
      <c r="J179" s="296">
        <v>0.88600000000000001</v>
      </c>
      <c r="K179" s="296">
        <v>0.88600000000000001</v>
      </c>
      <c r="L179" s="296">
        <v>0.88600000000000001</v>
      </c>
      <c r="M179" s="296">
        <v>0.88600000000000001</v>
      </c>
      <c r="N179" s="296">
        <v>0.88600000000000001</v>
      </c>
      <c r="O179" s="299">
        <v>0.88600000000000001</v>
      </c>
      <c r="P179" s="291"/>
      <c r="Q179" s="296">
        <v>34.581000000000003</v>
      </c>
      <c r="R179" s="296">
        <v>25.992000000000001</v>
      </c>
      <c r="S179" s="296">
        <v>18.934999999999999</v>
      </c>
      <c r="T179" s="296">
        <v>12.518000000000001</v>
      </c>
      <c r="U179" s="308">
        <v>17.754000000000001</v>
      </c>
      <c r="V179" s="296">
        <v>16.533999999999999</v>
      </c>
      <c r="W179" s="296">
        <v>0.88600000000000001</v>
      </c>
      <c r="X179" s="296">
        <v>0.88600000000000001</v>
      </c>
      <c r="Y179" s="296">
        <v>0.88600000000000001</v>
      </c>
      <c r="Z179" s="296">
        <v>0.88600000000000001</v>
      </c>
      <c r="AA179" s="296">
        <v>0.88600000000000001</v>
      </c>
      <c r="AB179" s="299">
        <v>0.88600000000000001</v>
      </c>
      <c r="AC179" s="291"/>
      <c r="AD179" s="296">
        <v>34.581000000000003</v>
      </c>
      <c r="AE179" s="296">
        <v>25.992000000000001</v>
      </c>
      <c r="AF179" s="296">
        <v>18.934999999999999</v>
      </c>
      <c r="AG179" s="296">
        <v>12.518000000000001</v>
      </c>
      <c r="AH179" s="308">
        <v>17.754000000000001</v>
      </c>
      <c r="AI179" s="296">
        <v>13.227</v>
      </c>
      <c r="AJ179" s="296">
        <v>0.48699999999999999</v>
      </c>
      <c r="AK179" s="296">
        <v>0.26600000000000001</v>
      </c>
      <c r="AL179" s="296">
        <v>0.13300000000000001</v>
      </c>
      <c r="AM179" s="296"/>
      <c r="AN179" s="296"/>
      <c r="AO179" s="299"/>
    </row>
    <row r="180" spans="1:41" customFormat="1" ht="15">
      <c r="A180" s="284"/>
      <c r="B180" s="301" t="s">
        <v>7213</v>
      </c>
      <c r="C180" s="302"/>
      <c r="D180" s="303"/>
      <c r="E180" s="304"/>
      <c r="F180" s="304"/>
      <c r="G180" s="304"/>
      <c r="H180" s="305">
        <v>13.502000000000001</v>
      </c>
      <c r="I180" s="306">
        <v>12.282</v>
      </c>
      <c r="J180" s="304">
        <v>0.38100000000000001</v>
      </c>
      <c r="K180" s="304">
        <v>0.38100000000000001</v>
      </c>
      <c r="L180" s="304">
        <v>0.38100000000000001</v>
      </c>
      <c r="M180" s="304">
        <v>0.38100000000000001</v>
      </c>
      <c r="N180" s="304">
        <v>0.38100000000000001</v>
      </c>
      <c r="O180" s="307">
        <v>0.38100000000000001</v>
      </c>
      <c r="P180" s="291"/>
      <c r="Q180" s="304"/>
      <c r="R180" s="304"/>
      <c r="S180" s="304"/>
      <c r="T180" s="304"/>
      <c r="U180" s="308">
        <v>13.502000000000001</v>
      </c>
      <c r="V180" s="304">
        <v>12.282</v>
      </c>
      <c r="W180" s="304">
        <v>0.38100000000000001</v>
      </c>
      <c r="X180" s="304">
        <v>0.38100000000000001</v>
      </c>
      <c r="Y180" s="304">
        <v>0.38100000000000001</v>
      </c>
      <c r="Z180" s="304">
        <v>0.38100000000000001</v>
      </c>
      <c r="AA180" s="304">
        <v>0.38100000000000001</v>
      </c>
      <c r="AB180" s="307">
        <v>0.38100000000000001</v>
      </c>
      <c r="AC180" s="291"/>
      <c r="AD180" s="304"/>
      <c r="AE180" s="304"/>
      <c r="AF180" s="304"/>
      <c r="AG180" s="304"/>
      <c r="AH180" s="308">
        <v>13.502000000000001</v>
      </c>
      <c r="AI180" s="304">
        <v>9.8260000000000005</v>
      </c>
      <c r="AJ180" s="304">
        <v>0.21</v>
      </c>
      <c r="AK180" s="304">
        <v>0.114</v>
      </c>
      <c r="AL180" s="304">
        <v>5.7000000000000002E-2</v>
      </c>
      <c r="AM180" s="304"/>
      <c r="AN180" s="304"/>
      <c r="AO180" s="307"/>
    </row>
    <row r="181" spans="1:41" customFormat="1" ht="15">
      <c r="A181" s="284"/>
      <c r="B181" s="327" t="s">
        <v>7214</v>
      </c>
      <c r="C181" s="328"/>
      <c r="D181" s="329"/>
      <c r="E181" s="330"/>
      <c r="F181" s="330"/>
      <c r="G181" s="330"/>
      <c r="H181" s="305">
        <v>4.2519999999999998</v>
      </c>
      <c r="I181" s="331">
        <v>4.2519999999999998</v>
      </c>
      <c r="J181" s="330">
        <v>0.504</v>
      </c>
      <c r="K181" s="330">
        <v>0.504</v>
      </c>
      <c r="L181" s="330">
        <v>0.504</v>
      </c>
      <c r="M181" s="330">
        <v>0.504</v>
      </c>
      <c r="N181" s="330">
        <v>0.504</v>
      </c>
      <c r="O181" s="332">
        <v>0.504</v>
      </c>
      <c r="P181" s="291"/>
      <c r="Q181" s="330"/>
      <c r="R181" s="330"/>
      <c r="S181" s="330"/>
      <c r="T181" s="330"/>
      <c r="U181" s="308">
        <v>4.2519999999999998</v>
      </c>
      <c r="V181" s="330">
        <v>4.2519999999999998</v>
      </c>
      <c r="W181" s="330">
        <v>0.504</v>
      </c>
      <c r="X181" s="330">
        <v>0.504</v>
      </c>
      <c r="Y181" s="330">
        <v>0.504</v>
      </c>
      <c r="Z181" s="330">
        <v>0.504</v>
      </c>
      <c r="AA181" s="330">
        <v>0.504</v>
      </c>
      <c r="AB181" s="332">
        <v>0.504</v>
      </c>
      <c r="AC181" s="291"/>
      <c r="AD181" s="330"/>
      <c r="AE181" s="330"/>
      <c r="AF181" s="330"/>
      <c r="AG181" s="330"/>
      <c r="AH181" s="308">
        <v>4.2519999999999998</v>
      </c>
      <c r="AI181" s="330">
        <v>3.4020000000000001</v>
      </c>
      <c r="AJ181" s="330">
        <v>0.27700000000000002</v>
      </c>
      <c r="AK181" s="330">
        <v>0.151</v>
      </c>
      <c r="AL181" s="330">
        <v>7.5999999999999998E-2</v>
      </c>
      <c r="AM181" s="330"/>
      <c r="AN181" s="330"/>
      <c r="AO181" s="332"/>
    </row>
    <row r="182" spans="1:41" customFormat="1" ht="15">
      <c r="A182" s="284"/>
      <c r="B182" s="333" t="s">
        <v>7170</v>
      </c>
      <c r="C182" s="334"/>
      <c r="D182" s="335">
        <v>29.460999999999999</v>
      </c>
      <c r="E182" s="336">
        <v>62.154000000000003</v>
      </c>
      <c r="F182" s="336">
        <v>103.184</v>
      </c>
      <c r="G182" s="336">
        <v>122.85599999999999</v>
      </c>
      <c r="H182" s="305">
        <v>127.43899999999999</v>
      </c>
      <c r="I182" s="337">
        <v>107.28</v>
      </c>
      <c r="J182" s="336">
        <v>138.35900000000001</v>
      </c>
      <c r="K182" s="336">
        <v>191.46799999999999</v>
      </c>
      <c r="L182" s="336">
        <v>230.48400000000001</v>
      </c>
      <c r="M182" s="336">
        <v>256.37299999999999</v>
      </c>
      <c r="N182" s="336">
        <v>297.97899999999998</v>
      </c>
      <c r="O182" s="338">
        <v>305.23500000000001</v>
      </c>
      <c r="P182" s="291"/>
      <c r="Q182" s="336">
        <v>29.460999999999999</v>
      </c>
      <c r="R182" s="336">
        <v>62.154000000000003</v>
      </c>
      <c r="S182" s="336">
        <v>103.184</v>
      </c>
      <c r="T182" s="336">
        <v>122.85599999999999</v>
      </c>
      <c r="U182" s="308">
        <v>127.432</v>
      </c>
      <c r="V182" s="336">
        <v>100.429</v>
      </c>
      <c r="W182" s="336">
        <v>121.157</v>
      </c>
      <c r="X182" s="336">
        <v>151.12</v>
      </c>
      <c r="Y182" s="336">
        <v>171.023</v>
      </c>
      <c r="Z182" s="336">
        <v>184.04300000000001</v>
      </c>
      <c r="AA182" s="336">
        <v>214.077</v>
      </c>
      <c r="AB182" s="338">
        <v>213.37</v>
      </c>
      <c r="AC182" s="291"/>
      <c r="AD182" s="336">
        <v>29.460999999999999</v>
      </c>
      <c r="AE182" s="336">
        <v>62.154000000000003</v>
      </c>
      <c r="AF182" s="336">
        <v>103.184</v>
      </c>
      <c r="AG182" s="336">
        <v>122.85599999999999</v>
      </c>
      <c r="AH182" s="308">
        <v>127.46299999999999</v>
      </c>
      <c r="AI182" s="336">
        <v>90.757999999999996</v>
      </c>
      <c r="AJ182" s="336">
        <v>113.215</v>
      </c>
      <c r="AK182" s="336">
        <v>110.59399999999999</v>
      </c>
      <c r="AL182" s="336">
        <v>150.61000000000001</v>
      </c>
      <c r="AM182" s="336">
        <v>190.923</v>
      </c>
      <c r="AN182" s="336">
        <v>168.30099999999999</v>
      </c>
      <c r="AO182" s="338">
        <v>121.437</v>
      </c>
    </row>
    <row r="183" spans="1:41" customFormat="1" ht="15">
      <c r="A183" s="284"/>
      <c r="B183" s="309" t="s">
        <v>7215</v>
      </c>
      <c r="C183" s="310"/>
      <c r="D183" s="311"/>
      <c r="E183" s="312"/>
      <c r="F183" s="312"/>
      <c r="G183" s="312"/>
      <c r="H183" s="339">
        <v>94.277000000000001</v>
      </c>
      <c r="I183" s="313">
        <v>69.787000000000006</v>
      </c>
      <c r="J183" s="312">
        <v>77.495999999999995</v>
      </c>
      <c r="K183" s="312">
        <v>126.209</v>
      </c>
      <c r="L183" s="312">
        <v>160.44800000000001</v>
      </c>
      <c r="M183" s="312">
        <v>182.702</v>
      </c>
      <c r="N183" s="312">
        <v>220.65100000000001</v>
      </c>
      <c r="O183" s="314">
        <v>225.327</v>
      </c>
      <c r="P183" s="291"/>
      <c r="Q183" s="312"/>
      <c r="R183" s="312"/>
      <c r="S183" s="312"/>
      <c r="T183" s="312"/>
      <c r="U183" s="340">
        <v>94.27</v>
      </c>
      <c r="V183" s="312">
        <v>62.613999999999997</v>
      </c>
      <c r="W183" s="312">
        <v>59.750999999999998</v>
      </c>
      <c r="X183" s="312">
        <v>85.147999999999996</v>
      </c>
      <c r="Y183" s="312">
        <v>100.779</v>
      </c>
      <c r="Z183" s="312">
        <v>110.63200000000001</v>
      </c>
      <c r="AA183" s="312">
        <v>137.583</v>
      </c>
      <c r="AB183" s="314">
        <v>134.922</v>
      </c>
      <c r="AC183" s="291"/>
      <c r="AD183" s="312"/>
      <c r="AE183" s="312"/>
      <c r="AF183" s="312"/>
      <c r="AG183" s="312"/>
      <c r="AH183" s="340">
        <v>94.301000000000002</v>
      </c>
      <c r="AI183" s="312">
        <v>59.423999999999999</v>
      </c>
      <c r="AJ183" s="312">
        <v>82.656000000000006</v>
      </c>
      <c r="AK183" s="312">
        <v>86.980999999999995</v>
      </c>
      <c r="AL183" s="312">
        <v>121.774</v>
      </c>
      <c r="AM183" s="312">
        <v>190.89699999999999</v>
      </c>
      <c r="AN183" s="312">
        <v>153.977</v>
      </c>
      <c r="AO183" s="314">
        <v>94.956000000000003</v>
      </c>
    </row>
    <row r="184" spans="1:41" customFormat="1" ht="15">
      <c r="A184" s="284"/>
      <c r="B184" s="315" t="s">
        <v>7216</v>
      </c>
      <c r="C184" s="316"/>
      <c r="D184" s="317"/>
      <c r="E184" s="162"/>
      <c r="F184" s="162"/>
      <c r="G184" s="162"/>
      <c r="H184" s="341">
        <v>0.51900000000000002</v>
      </c>
      <c r="I184" s="164">
        <v>0.51900000000000002</v>
      </c>
      <c r="J184" s="162">
        <v>0.51900000000000002</v>
      </c>
      <c r="K184" s="162">
        <v>0.51900000000000002</v>
      </c>
      <c r="L184" s="162">
        <v>0.51900000000000002</v>
      </c>
      <c r="M184" s="162">
        <v>0.51900000000000002</v>
      </c>
      <c r="N184" s="162">
        <v>0.51900000000000002</v>
      </c>
      <c r="O184" s="318">
        <v>0.51900000000000002</v>
      </c>
      <c r="P184" s="291"/>
      <c r="Q184" s="162"/>
      <c r="R184" s="162"/>
      <c r="S184" s="162"/>
      <c r="T184" s="162"/>
      <c r="U184" s="342">
        <v>0.51900000000000002</v>
      </c>
      <c r="V184" s="162">
        <v>0.51900000000000002</v>
      </c>
      <c r="W184" s="162">
        <v>0.51900000000000002</v>
      </c>
      <c r="X184" s="162">
        <v>0.51900000000000002</v>
      </c>
      <c r="Y184" s="162">
        <v>0.51900000000000002</v>
      </c>
      <c r="Z184" s="162">
        <v>0.51900000000000002</v>
      </c>
      <c r="AA184" s="162">
        <v>0.51900000000000002</v>
      </c>
      <c r="AB184" s="318">
        <v>0.51900000000000002</v>
      </c>
      <c r="AC184" s="291"/>
      <c r="AD184" s="162"/>
      <c r="AE184" s="162"/>
      <c r="AF184" s="162"/>
      <c r="AG184" s="162"/>
      <c r="AH184" s="342">
        <v>0.51900000000000002</v>
      </c>
      <c r="AI184" s="162">
        <v>0.41499999999999998</v>
      </c>
      <c r="AJ184" s="162">
        <v>0.17499999999999999</v>
      </c>
      <c r="AK184" s="162">
        <v>3.5000000000000003E-2</v>
      </c>
      <c r="AL184" s="162">
        <v>2E-3</v>
      </c>
      <c r="AM184" s="162"/>
      <c r="AN184" s="162"/>
      <c r="AO184" s="318"/>
    </row>
    <row r="185" spans="1:41" customFormat="1" ht="15">
      <c r="A185" s="284"/>
      <c r="B185" s="319" t="s">
        <v>7217</v>
      </c>
      <c r="C185" s="320"/>
      <c r="D185" s="321"/>
      <c r="E185" s="322"/>
      <c r="F185" s="322"/>
      <c r="G185" s="322"/>
      <c r="H185" s="305">
        <v>32.643000000000001</v>
      </c>
      <c r="I185" s="323">
        <v>36.973999999999997</v>
      </c>
      <c r="J185" s="322">
        <v>60.344000000000001</v>
      </c>
      <c r="K185" s="322">
        <v>64.739999999999995</v>
      </c>
      <c r="L185" s="322">
        <v>69.516999999999996</v>
      </c>
      <c r="M185" s="322">
        <v>73.153000000000006</v>
      </c>
      <c r="N185" s="322">
        <v>76.81</v>
      </c>
      <c r="O185" s="324">
        <v>79.364000000000004</v>
      </c>
      <c r="P185" s="291"/>
      <c r="Q185" s="322"/>
      <c r="R185" s="322"/>
      <c r="S185" s="322"/>
      <c r="T185" s="322"/>
      <c r="U185" s="308">
        <v>32.643000000000001</v>
      </c>
      <c r="V185" s="322">
        <v>37.295999999999999</v>
      </c>
      <c r="W185" s="322">
        <v>60.887999999999998</v>
      </c>
      <c r="X185" s="322">
        <v>65.453999999999994</v>
      </c>
      <c r="Y185" s="322">
        <v>69.724999999999994</v>
      </c>
      <c r="Z185" s="322">
        <v>72.891999999999996</v>
      </c>
      <c r="AA185" s="322">
        <v>75.974999999999994</v>
      </c>
      <c r="AB185" s="324">
        <v>77.929000000000002</v>
      </c>
      <c r="AC185" s="291"/>
      <c r="AD185" s="322"/>
      <c r="AE185" s="322"/>
      <c r="AF185" s="322"/>
      <c r="AG185" s="322"/>
      <c r="AH185" s="308">
        <v>32.643000000000001</v>
      </c>
      <c r="AI185" s="322">
        <v>30.919</v>
      </c>
      <c r="AJ185" s="322">
        <v>30.384</v>
      </c>
      <c r="AK185" s="322">
        <v>23.577999999999999</v>
      </c>
      <c r="AL185" s="322">
        <v>28.834</v>
      </c>
      <c r="AM185" s="322">
        <v>0</v>
      </c>
      <c r="AN185" s="322"/>
      <c r="AO185" s="324"/>
    </row>
    <row r="186" spans="1:41" customFormat="1" ht="15">
      <c r="A186" s="284"/>
      <c r="B186" s="315" t="s">
        <v>7218</v>
      </c>
      <c r="C186" s="316"/>
      <c r="D186" s="317"/>
      <c r="E186" s="162"/>
      <c r="F186" s="162"/>
      <c r="G186" s="162"/>
      <c r="H186" s="305"/>
      <c r="I186" s="164"/>
      <c r="J186" s="162"/>
      <c r="K186" s="162"/>
      <c r="L186" s="162"/>
      <c r="M186" s="162"/>
      <c r="N186" s="162"/>
      <c r="O186" s="318"/>
      <c r="P186" s="291"/>
      <c r="Q186" s="162"/>
      <c r="R186" s="162"/>
      <c r="S186" s="162"/>
      <c r="T186" s="162"/>
      <c r="U186" s="308"/>
      <c r="V186" s="162"/>
      <c r="W186" s="162"/>
      <c r="X186" s="162"/>
      <c r="Y186" s="162"/>
      <c r="Z186" s="162"/>
      <c r="AA186" s="162"/>
      <c r="AB186" s="318"/>
      <c r="AC186" s="291"/>
      <c r="AD186" s="162"/>
      <c r="AE186" s="162"/>
      <c r="AF186" s="162"/>
      <c r="AG186" s="162"/>
      <c r="AH186" s="308"/>
      <c r="AI186" s="162"/>
      <c r="AJ186" s="162"/>
      <c r="AK186" s="162"/>
      <c r="AL186" s="162"/>
      <c r="AM186" s="162">
        <v>2.5999999999999999E-2</v>
      </c>
      <c r="AN186" s="162">
        <v>14.324</v>
      </c>
      <c r="AO186" s="318">
        <v>26.481000000000002</v>
      </c>
    </row>
    <row r="187" spans="1:41" customFormat="1" ht="15">
      <c r="A187" s="284"/>
      <c r="B187" s="293" t="s">
        <v>7171</v>
      </c>
      <c r="C187" s="294"/>
      <c r="D187" s="295">
        <v>108.964</v>
      </c>
      <c r="E187" s="296">
        <v>146.779</v>
      </c>
      <c r="F187" s="296">
        <v>148.596</v>
      </c>
      <c r="G187" s="296">
        <v>164.762</v>
      </c>
      <c r="H187" s="305">
        <v>161.995</v>
      </c>
      <c r="I187" s="298">
        <v>192.36699999999999</v>
      </c>
      <c r="J187" s="296">
        <v>187.46199999999999</v>
      </c>
      <c r="K187" s="296">
        <v>152.773</v>
      </c>
      <c r="L187" s="296">
        <v>138.18199999999999</v>
      </c>
      <c r="M187" s="296">
        <v>123.444</v>
      </c>
      <c r="N187" s="296">
        <v>93.962000000000003</v>
      </c>
      <c r="O187" s="299">
        <v>93.962000000000003</v>
      </c>
      <c r="P187" s="291"/>
      <c r="Q187" s="296">
        <v>108.964</v>
      </c>
      <c r="R187" s="296">
        <v>146.779</v>
      </c>
      <c r="S187" s="296">
        <v>148.596</v>
      </c>
      <c r="T187" s="296">
        <v>164.762</v>
      </c>
      <c r="U187" s="308">
        <v>161.995</v>
      </c>
      <c r="V187" s="296">
        <v>192.36699999999999</v>
      </c>
      <c r="W187" s="296">
        <v>187.46199999999999</v>
      </c>
      <c r="X187" s="296">
        <v>152.773</v>
      </c>
      <c r="Y187" s="296">
        <v>138.18199999999999</v>
      </c>
      <c r="Z187" s="296">
        <v>123.444</v>
      </c>
      <c r="AA187" s="296">
        <v>93.962000000000003</v>
      </c>
      <c r="AB187" s="299">
        <v>93.962000000000003</v>
      </c>
      <c r="AC187" s="291"/>
      <c r="AD187" s="296">
        <v>108.964</v>
      </c>
      <c r="AE187" s="296">
        <v>146.779</v>
      </c>
      <c r="AF187" s="296">
        <v>148.596</v>
      </c>
      <c r="AG187" s="296">
        <v>164.762</v>
      </c>
      <c r="AH187" s="308">
        <v>161.995</v>
      </c>
      <c r="AI187" s="296">
        <v>192.36699999999999</v>
      </c>
      <c r="AJ187" s="296">
        <v>197.273</v>
      </c>
      <c r="AK187" s="296">
        <v>204.631</v>
      </c>
      <c r="AL187" s="296">
        <v>204.631</v>
      </c>
      <c r="AM187" s="296">
        <v>215.143</v>
      </c>
      <c r="AN187" s="296">
        <v>225.655</v>
      </c>
      <c r="AO187" s="299">
        <v>236.167</v>
      </c>
    </row>
    <row r="188" spans="1:41" customFormat="1" ht="15">
      <c r="A188" s="284"/>
      <c r="B188" s="343" t="s">
        <v>7189</v>
      </c>
      <c r="C188" s="344"/>
      <c r="D188" s="303">
        <v>4.1109999999999998</v>
      </c>
      <c r="E188" s="304">
        <v>4.0519999999999996</v>
      </c>
      <c r="F188" s="304">
        <v>6.1859999999999999</v>
      </c>
      <c r="G188" s="304">
        <v>10.641999999999999</v>
      </c>
      <c r="H188" s="305">
        <v>15.882999999999999</v>
      </c>
      <c r="I188" s="306">
        <v>21.228999999999999</v>
      </c>
      <c r="J188" s="304">
        <v>32.478999999999999</v>
      </c>
      <c r="K188" s="304">
        <v>48.261000000000003</v>
      </c>
      <c r="L188" s="304">
        <v>52.994</v>
      </c>
      <c r="M188" s="304">
        <v>58.764000000000003</v>
      </c>
      <c r="N188" s="304">
        <v>61.567999999999998</v>
      </c>
      <c r="O188" s="307">
        <v>64.388000000000005</v>
      </c>
      <c r="P188" s="291"/>
      <c r="Q188" s="304">
        <v>4.1109999999999998</v>
      </c>
      <c r="R188" s="304">
        <v>4.0519999999999996</v>
      </c>
      <c r="S188" s="304">
        <v>6.1859999999999999</v>
      </c>
      <c r="T188" s="304">
        <v>10.641999999999999</v>
      </c>
      <c r="U188" s="308">
        <v>15.882999999999999</v>
      </c>
      <c r="V188" s="304">
        <v>25.684999999999999</v>
      </c>
      <c r="W188" s="304">
        <v>48.167999999999999</v>
      </c>
      <c r="X188" s="304">
        <v>78.808000000000007</v>
      </c>
      <c r="Y188" s="304">
        <v>88.028000000000006</v>
      </c>
      <c r="Z188" s="304">
        <v>99.227000000000004</v>
      </c>
      <c r="AA188" s="304">
        <v>105.678</v>
      </c>
      <c r="AB188" s="307">
        <v>111.05</v>
      </c>
      <c r="AC188" s="291"/>
      <c r="AD188" s="304">
        <v>4.1109999999999998</v>
      </c>
      <c r="AE188" s="304">
        <v>4.0519999999999996</v>
      </c>
      <c r="AF188" s="304">
        <v>6.1859999999999999</v>
      </c>
      <c r="AG188" s="304">
        <v>10.641999999999999</v>
      </c>
      <c r="AH188" s="308">
        <v>15.882999999999999</v>
      </c>
      <c r="AI188" s="304">
        <v>27.07</v>
      </c>
      <c r="AJ188" s="304">
        <v>64.664000000000001</v>
      </c>
      <c r="AK188" s="304">
        <v>99.444999999999993</v>
      </c>
      <c r="AL188" s="304">
        <v>118.643</v>
      </c>
      <c r="AM188" s="304">
        <v>137.4</v>
      </c>
      <c r="AN188" s="304">
        <v>151.351</v>
      </c>
      <c r="AO188" s="307">
        <v>183.273</v>
      </c>
    </row>
    <row r="189" spans="1:41" customFormat="1" ht="15">
      <c r="A189" s="284"/>
      <c r="B189" s="309" t="s">
        <v>7172</v>
      </c>
      <c r="C189" s="310"/>
      <c r="D189" s="311">
        <v>4.01</v>
      </c>
      <c r="E189" s="312">
        <v>3.673</v>
      </c>
      <c r="F189" s="312">
        <v>3.6819999999999999</v>
      </c>
      <c r="G189" s="312">
        <v>2.1459999999999999</v>
      </c>
      <c r="H189" s="339">
        <v>2.847</v>
      </c>
      <c r="I189" s="313">
        <v>2.903</v>
      </c>
      <c r="J189" s="312">
        <v>3.0030000000000001</v>
      </c>
      <c r="K189" s="312">
        <v>3.0739999999999998</v>
      </c>
      <c r="L189" s="312">
        <v>3.0739999999999998</v>
      </c>
      <c r="M189" s="312">
        <v>3.0739999999999998</v>
      </c>
      <c r="N189" s="312">
        <v>3.0739999999999998</v>
      </c>
      <c r="O189" s="314">
        <v>3.0739999999999998</v>
      </c>
      <c r="P189" s="291"/>
      <c r="Q189" s="312">
        <v>4.01</v>
      </c>
      <c r="R189" s="312">
        <v>3.673</v>
      </c>
      <c r="S189" s="312">
        <v>3.6819999999999999</v>
      </c>
      <c r="T189" s="312">
        <v>2.1459999999999999</v>
      </c>
      <c r="U189" s="340">
        <v>2.847</v>
      </c>
      <c r="V189" s="312">
        <v>2.9510000000000001</v>
      </c>
      <c r="W189" s="312">
        <v>3.1339999999999999</v>
      </c>
      <c r="X189" s="312">
        <v>3.266</v>
      </c>
      <c r="Y189" s="312">
        <v>3.3250000000000002</v>
      </c>
      <c r="Z189" s="312">
        <v>3.3250000000000002</v>
      </c>
      <c r="AA189" s="312">
        <v>3.3250000000000002</v>
      </c>
      <c r="AB189" s="314">
        <v>3.2919999999999998</v>
      </c>
      <c r="AC189" s="291"/>
      <c r="AD189" s="312">
        <v>4.01</v>
      </c>
      <c r="AE189" s="312">
        <v>3.673</v>
      </c>
      <c r="AF189" s="312">
        <v>3.6819999999999999</v>
      </c>
      <c r="AG189" s="312">
        <v>2.1459999999999999</v>
      </c>
      <c r="AH189" s="340">
        <v>2.847</v>
      </c>
      <c r="AI189" s="312">
        <v>2.9510000000000001</v>
      </c>
      <c r="AJ189" s="312">
        <v>3.1339999999999999</v>
      </c>
      <c r="AK189" s="312">
        <v>3.2959999999999998</v>
      </c>
      <c r="AL189" s="312">
        <v>3.2959999999999998</v>
      </c>
      <c r="AM189" s="312">
        <v>3.266</v>
      </c>
      <c r="AN189" s="312">
        <v>3.266</v>
      </c>
      <c r="AO189" s="314">
        <v>3.3250000000000002</v>
      </c>
    </row>
    <row r="190" spans="1:41" customFormat="1" ht="15">
      <c r="A190" s="284"/>
      <c r="B190" s="345" t="s">
        <v>7219</v>
      </c>
      <c r="C190" s="346"/>
      <c r="D190" s="347">
        <v>1.7000000000000001E-2</v>
      </c>
      <c r="E190" s="348">
        <v>0.13</v>
      </c>
      <c r="F190" s="348">
        <v>0.81699999999999995</v>
      </c>
      <c r="G190" s="348">
        <v>1.3420000000000001</v>
      </c>
      <c r="H190" s="349">
        <v>1.6830000000000001</v>
      </c>
      <c r="I190" s="350">
        <v>3.089</v>
      </c>
      <c r="J190" s="348">
        <v>7.4480000000000004</v>
      </c>
      <c r="K190" s="348">
        <v>14.439</v>
      </c>
      <c r="L190" s="348">
        <v>15.986000000000001</v>
      </c>
      <c r="M190" s="348">
        <v>17.934000000000001</v>
      </c>
      <c r="N190" s="348">
        <v>18.579000000000001</v>
      </c>
      <c r="O190" s="351">
        <v>19.238</v>
      </c>
      <c r="P190" s="291"/>
      <c r="Q190" s="348">
        <v>1.7000000000000001E-2</v>
      </c>
      <c r="R190" s="348">
        <v>0.13</v>
      </c>
      <c r="S190" s="348">
        <v>0.81699999999999995</v>
      </c>
      <c r="T190" s="348">
        <v>1.3420000000000001</v>
      </c>
      <c r="U190" s="352">
        <v>1.6830000000000001</v>
      </c>
      <c r="V190" s="348">
        <v>4.2640000000000002</v>
      </c>
      <c r="W190" s="348">
        <v>12.983000000000001</v>
      </c>
      <c r="X190" s="348">
        <v>26.725999999999999</v>
      </c>
      <c r="Y190" s="348">
        <v>29.79</v>
      </c>
      <c r="Z190" s="348">
        <v>33.35</v>
      </c>
      <c r="AA190" s="348">
        <v>34.621000000000002</v>
      </c>
      <c r="AB190" s="351">
        <v>36.563000000000002</v>
      </c>
      <c r="AC190" s="291"/>
      <c r="AD190" s="348">
        <v>1.7000000000000001E-2</v>
      </c>
      <c r="AE190" s="348">
        <v>0.13</v>
      </c>
      <c r="AF190" s="348">
        <v>0.81699999999999995</v>
      </c>
      <c r="AG190" s="348">
        <v>1.3420000000000001</v>
      </c>
      <c r="AH190" s="352">
        <v>1.6830000000000001</v>
      </c>
      <c r="AI190" s="348">
        <v>4.2640000000000002</v>
      </c>
      <c r="AJ190" s="348">
        <v>18.672999999999998</v>
      </c>
      <c r="AK190" s="348">
        <v>33.095999999999997</v>
      </c>
      <c r="AL190" s="348">
        <v>37.258000000000003</v>
      </c>
      <c r="AM190" s="348">
        <v>44.274999999999999</v>
      </c>
      <c r="AN190" s="348">
        <v>44.783000000000001</v>
      </c>
      <c r="AO190" s="351">
        <v>50.198999999999998</v>
      </c>
    </row>
    <row r="191" spans="1:41" customFormat="1" ht="15">
      <c r="A191" s="284"/>
      <c r="B191" s="327" t="s">
        <v>7220</v>
      </c>
      <c r="C191" s="328"/>
      <c r="D191" s="329">
        <v>5.0000000000000001E-3</v>
      </c>
      <c r="E191" s="330">
        <v>1.4999999999999999E-2</v>
      </c>
      <c r="F191" s="330">
        <v>0.77200000000000002</v>
      </c>
      <c r="G191" s="330">
        <v>3.9750000000000001</v>
      </c>
      <c r="H191" s="305">
        <v>5.1230000000000002</v>
      </c>
      <c r="I191" s="331">
        <v>8.1989999999999998</v>
      </c>
      <c r="J191" s="330">
        <v>13.984999999999999</v>
      </c>
      <c r="K191" s="330">
        <v>21.925999999999998</v>
      </c>
      <c r="L191" s="330">
        <v>24.677</v>
      </c>
      <c r="M191" s="330">
        <v>28.009</v>
      </c>
      <c r="N191" s="330">
        <v>29.675000000000001</v>
      </c>
      <c r="O191" s="332">
        <v>31.341000000000001</v>
      </c>
      <c r="P191" s="291"/>
      <c r="Q191" s="330">
        <v>5.0000000000000001E-3</v>
      </c>
      <c r="R191" s="330">
        <v>1.4999999999999999E-2</v>
      </c>
      <c r="S191" s="330">
        <v>0.77200000000000002</v>
      </c>
      <c r="T191" s="330">
        <v>3.9750000000000001</v>
      </c>
      <c r="U191" s="308">
        <v>5.1230000000000002</v>
      </c>
      <c r="V191" s="330">
        <v>10.638</v>
      </c>
      <c r="W191" s="330">
        <v>22.209</v>
      </c>
      <c r="X191" s="330">
        <v>37.402000000000001</v>
      </c>
      <c r="Y191" s="330">
        <v>42.628</v>
      </c>
      <c r="Z191" s="330">
        <v>49.289000000000001</v>
      </c>
      <c r="AA191" s="330">
        <v>53.481999999999999</v>
      </c>
      <c r="AB191" s="332">
        <v>55.957000000000001</v>
      </c>
      <c r="AC191" s="291"/>
      <c r="AD191" s="330">
        <v>5.0000000000000001E-3</v>
      </c>
      <c r="AE191" s="330">
        <v>1.4999999999999999E-2</v>
      </c>
      <c r="AF191" s="330">
        <v>0.77200000000000002</v>
      </c>
      <c r="AG191" s="330">
        <v>3.9750000000000001</v>
      </c>
      <c r="AH191" s="308">
        <v>5.1230000000000002</v>
      </c>
      <c r="AI191" s="330">
        <v>10.638</v>
      </c>
      <c r="AJ191" s="330">
        <v>28.675000000000001</v>
      </c>
      <c r="AK191" s="330">
        <v>45.576000000000001</v>
      </c>
      <c r="AL191" s="330">
        <v>54.991</v>
      </c>
      <c r="AM191" s="330">
        <v>61.173000000000002</v>
      </c>
      <c r="AN191" s="330">
        <v>68.790000000000006</v>
      </c>
      <c r="AO191" s="332">
        <v>84.68</v>
      </c>
    </row>
    <row r="192" spans="1:41" customFormat="1" ht="15">
      <c r="A192" s="284"/>
      <c r="B192" s="315" t="s">
        <v>7221</v>
      </c>
      <c r="C192" s="316"/>
      <c r="D192" s="317">
        <v>7.9000000000000001E-2</v>
      </c>
      <c r="E192" s="162">
        <v>0.23400000000000001</v>
      </c>
      <c r="F192" s="162">
        <v>0.91500000000000004</v>
      </c>
      <c r="G192" s="162">
        <v>2.6829999999999998</v>
      </c>
      <c r="H192" s="353">
        <v>5.734</v>
      </c>
      <c r="I192" s="164">
        <v>6.5419999999999998</v>
      </c>
      <c r="J192" s="162">
        <v>7.5469999999999997</v>
      </c>
      <c r="K192" s="162">
        <v>8.3260000000000005</v>
      </c>
      <c r="L192" s="162">
        <v>8.7609999999999992</v>
      </c>
      <c r="M192" s="162">
        <v>9.25</v>
      </c>
      <c r="N192" s="162">
        <v>9.7439999999999998</v>
      </c>
      <c r="O192" s="318">
        <v>10.238</v>
      </c>
      <c r="P192" s="291"/>
      <c r="Q192" s="162">
        <v>7.9000000000000001E-2</v>
      </c>
      <c r="R192" s="162">
        <v>0.23400000000000001</v>
      </c>
      <c r="S192" s="162">
        <v>0.91500000000000004</v>
      </c>
      <c r="T192" s="162">
        <v>2.6829999999999998</v>
      </c>
      <c r="U192" s="354">
        <v>5.734</v>
      </c>
      <c r="V192" s="162">
        <v>7.3360000000000003</v>
      </c>
      <c r="W192" s="162">
        <v>9.3460000000000001</v>
      </c>
      <c r="X192" s="162">
        <v>10.917999999999999</v>
      </c>
      <c r="Y192" s="162">
        <v>11.789</v>
      </c>
      <c r="Z192" s="162">
        <v>12.766999999999999</v>
      </c>
      <c r="AA192" s="162">
        <v>13.754</v>
      </c>
      <c r="AB192" s="318">
        <v>14.742000000000001</v>
      </c>
      <c r="AC192" s="291"/>
      <c r="AD192" s="162">
        <v>7.9000000000000001E-2</v>
      </c>
      <c r="AE192" s="162">
        <v>0.23400000000000001</v>
      </c>
      <c r="AF192" s="162">
        <v>0.91500000000000004</v>
      </c>
      <c r="AG192" s="162">
        <v>2.6829999999999998</v>
      </c>
      <c r="AH192" s="354">
        <v>5.734</v>
      </c>
      <c r="AI192" s="162">
        <v>8.7210000000000001</v>
      </c>
      <c r="AJ192" s="162">
        <v>13.686</v>
      </c>
      <c r="AK192" s="162">
        <v>16.981000000000002</v>
      </c>
      <c r="AL192" s="162">
        <v>22.602</v>
      </c>
      <c r="AM192" s="162">
        <v>28.19</v>
      </c>
      <c r="AN192" s="162">
        <v>34.015999999999998</v>
      </c>
      <c r="AO192" s="318">
        <v>44.572000000000003</v>
      </c>
    </row>
    <row r="193" spans="1:41" customFormat="1" ht="15">
      <c r="A193" s="284"/>
      <c r="B193" s="319" t="s">
        <v>7222</v>
      </c>
      <c r="C193" s="320"/>
      <c r="D193" s="321"/>
      <c r="E193" s="322"/>
      <c r="F193" s="322"/>
      <c r="G193" s="322"/>
      <c r="H193" s="305"/>
      <c r="I193" s="323"/>
      <c r="J193" s="322"/>
      <c r="K193" s="322"/>
      <c r="L193" s="322"/>
      <c r="M193" s="322"/>
      <c r="N193" s="322"/>
      <c r="O193" s="324"/>
      <c r="P193" s="291"/>
      <c r="Q193" s="322"/>
      <c r="R193" s="322"/>
      <c r="S193" s="322"/>
      <c r="T193" s="322"/>
      <c r="U193" s="308"/>
      <c r="V193" s="322"/>
      <c r="W193" s="322"/>
      <c r="X193" s="322"/>
      <c r="Y193" s="322"/>
      <c r="Z193" s="322"/>
      <c r="AA193" s="322"/>
      <c r="AB193" s="324"/>
      <c r="AC193" s="291"/>
      <c r="AD193" s="322"/>
      <c r="AE193" s="322"/>
      <c r="AF193" s="322"/>
      <c r="AG193" s="322"/>
      <c r="AH193" s="308"/>
      <c r="AI193" s="322"/>
      <c r="AJ193" s="322"/>
      <c r="AK193" s="322"/>
      <c r="AL193" s="322">
        <v>0.52600000000000002</v>
      </c>
      <c r="AM193" s="322">
        <v>3.1539999999999999</v>
      </c>
      <c r="AN193" s="322">
        <v>5.782</v>
      </c>
      <c r="AO193" s="324">
        <v>8.41</v>
      </c>
    </row>
    <row r="194" spans="1:41" customFormat="1" ht="15">
      <c r="A194" s="284"/>
      <c r="B194" s="315" t="s">
        <v>7223</v>
      </c>
      <c r="C194" s="316"/>
      <c r="D194" s="317"/>
      <c r="E194" s="162"/>
      <c r="F194" s="162"/>
      <c r="G194" s="162"/>
      <c r="H194" s="341"/>
      <c r="I194" s="164"/>
      <c r="J194" s="162"/>
      <c r="K194" s="162"/>
      <c r="L194" s="162"/>
      <c r="M194" s="162"/>
      <c r="N194" s="162"/>
      <c r="O194" s="318"/>
      <c r="P194" s="291"/>
      <c r="Q194" s="162"/>
      <c r="R194" s="162"/>
      <c r="S194" s="162"/>
      <c r="T194" s="162"/>
      <c r="U194" s="342"/>
      <c r="V194" s="162"/>
      <c r="W194" s="162"/>
      <c r="X194" s="162"/>
      <c r="Y194" s="162"/>
      <c r="Z194" s="162"/>
      <c r="AA194" s="162"/>
      <c r="AB194" s="318"/>
      <c r="AC194" s="291"/>
      <c r="AD194" s="162"/>
      <c r="AE194" s="162"/>
      <c r="AF194" s="162"/>
      <c r="AG194" s="162"/>
      <c r="AH194" s="342"/>
      <c r="AI194" s="162"/>
      <c r="AJ194" s="162"/>
      <c r="AK194" s="162"/>
      <c r="AL194" s="162"/>
      <c r="AM194" s="162"/>
      <c r="AN194" s="162"/>
      <c r="AO194" s="318"/>
    </row>
    <row r="195" spans="1:41" customFormat="1" ht="15">
      <c r="A195" s="284"/>
      <c r="B195" s="355" t="s">
        <v>7224</v>
      </c>
      <c r="C195" s="356"/>
      <c r="D195" s="357"/>
      <c r="E195" s="358"/>
      <c r="F195" s="358"/>
      <c r="G195" s="358">
        <v>0.496</v>
      </c>
      <c r="H195" s="349">
        <v>0.496</v>
      </c>
      <c r="I195" s="359">
        <v>0.496</v>
      </c>
      <c r="J195" s="358">
        <v>0.496</v>
      </c>
      <c r="K195" s="358">
        <v>0.496</v>
      </c>
      <c r="L195" s="358">
        <v>0.496</v>
      </c>
      <c r="M195" s="358">
        <v>0.496</v>
      </c>
      <c r="N195" s="358">
        <v>0.496</v>
      </c>
      <c r="O195" s="360">
        <v>0.496</v>
      </c>
      <c r="P195" s="291"/>
      <c r="Q195" s="358"/>
      <c r="R195" s="358"/>
      <c r="S195" s="358"/>
      <c r="T195" s="358">
        <v>0.496</v>
      </c>
      <c r="U195" s="352">
        <v>0.496</v>
      </c>
      <c r="V195" s="358">
        <v>0.496</v>
      </c>
      <c r="W195" s="358">
        <v>0.496</v>
      </c>
      <c r="X195" s="358">
        <v>0.496</v>
      </c>
      <c r="Y195" s="358">
        <v>0.496</v>
      </c>
      <c r="Z195" s="358">
        <v>0.496</v>
      </c>
      <c r="AA195" s="358">
        <v>0.496</v>
      </c>
      <c r="AB195" s="360">
        <v>0.496</v>
      </c>
      <c r="AC195" s="291"/>
      <c r="AD195" s="358"/>
      <c r="AE195" s="358"/>
      <c r="AF195" s="358"/>
      <c r="AG195" s="358">
        <v>0.496</v>
      </c>
      <c r="AH195" s="352">
        <v>0.496</v>
      </c>
      <c r="AI195" s="358">
        <v>0.496</v>
      </c>
      <c r="AJ195" s="358">
        <v>0.496</v>
      </c>
      <c r="AK195" s="358">
        <v>0.496</v>
      </c>
      <c r="AL195" s="358">
        <v>0.496</v>
      </c>
      <c r="AM195" s="358">
        <v>0.496</v>
      </c>
      <c r="AN195" s="358">
        <v>0.496</v>
      </c>
      <c r="AO195" s="360">
        <v>0.496</v>
      </c>
    </row>
    <row r="196" spans="1:41" customFormat="1" ht="15">
      <c r="A196" s="284"/>
      <c r="B196" s="333" t="s">
        <v>7174</v>
      </c>
      <c r="C196" s="334"/>
      <c r="D196" s="335">
        <v>1.4E-2</v>
      </c>
      <c r="E196" s="336">
        <v>0.06</v>
      </c>
      <c r="F196" s="336">
        <v>0.38900000000000001</v>
      </c>
      <c r="G196" s="336">
        <v>1.5580000000000001</v>
      </c>
      <c r="H196" s="370">
        <v>1.78</v>
      </c>
      <c r="I196" s="337">
        <v>1.78</v>
      </c>
      <c r="J196" s="336">
        <v>1.78</v>
      </c>
      <c r="K196" s="336">
        <v>1.78</v>
      </c>
      <c r="L196" s="336">
        <v>1.78</v>
      </c>
      <c r="M196" s="336">
        <v>1.78</v>
      </c>
      <c r="N196" s="336">
        <v>1.78</v>
      </c>
      <c r="O196" s="338">
        <v>1.78</v>
      </c>
      <c r="P196" s="291"/>
      <c r="Q196" s="336">
        <v>1.4E-2</v>
      </c>
      <c r="R196" s="336">
        <v>0.06</v>
      </c>
      <c r="S196" s="336">
        <v>0.38900000000000001</v>
      </c>
      <c r="T196" s="336">
        <v>1.5580000000000001</v>
      </c>
      <c r="U196" s="371">
        <v>1.78</v>
      </c>
      <c r="V196" s="336">
        <v>1.78</v>
      </c>
      <c r="W196" s="336">
        <v>1.78</v>
      </c>
      <c r="X196" s="336">
        <v>1.78</v>
      </c>
      <c r="Y196" s="336">
        <v>1.78</v>
      </c>
      <c r="Z196" s="336">
        <v>1.78</v>
      </c>
      <c r="AA196" s="336">
        <v>1.78</v>
      </c>
      <c r="AB196" s="338">
        <v>1.78</v>
      </c>
      <c r="AC196" s="291"/>
      <c r="AD196" s="336">
        <v>1.4E-2</v>
      </c>
      <c r="AE196" s="336">
        <v>0.06</v>
      </c>
      <c r="AF196" s="336">
        <v>0.38900000000000001</v>
      </c>
      <c r="AG196" s="336">
        <v>1.5580000000000001</v>
      </c>
      <c r="AH196" s="371">
        <v>1.78</v>
      </c>
      <c r="AI196" s="336">
        <v>1.78</v>
      </c>
      <c r="AJ196" s="336">
        <v>1.78</v>
      </c>
      <c r="AK196" s="336">
        <v>1.78</v>
      </c>
      <c r="AL196" s="336">
        <v>1.78</v>
      </c>
      <c r="AM196" s="336">
        <v>1.78</v>
      </c>
      <c r="AN196" s="336">
        <v>1.78</v>
      </c>
      <c r="AO196" s="338">
        <v>1.78</v>
      </c>
    </row>
    <row r="197" spans="1:41" ht="16.5" customHeight="1">
      <c r="P197" s="284"/>
      <c r="AC197" s="284"/>
    </row>
    <row r="198" spans="1:41" ht="16.5" customHeight="1">
      <c r="B198" s="103" t="s">
        <v>7227</v>
      </c>
      <c r="C198" s="103"/>
      <c r="D198" s="86"/>
      <c r="E198" s="101"/>
      <c r="F198" s="101"/>
      <c r="G198" s="101"/>
      <c r="H198" s="104" t="s">
        <v>7149</v>
      </c>
      <c r="I198" s="102"/>
      <c r="J198" s="101"/>
      <c r="K198" s="101"/>
      <c r="L198" s="101"/>
      <c r="M198" s="101"/>
      <c r="N198" s="101"/>
      <c r="O198" s="91"/>
      <c r="Q198" s="86"/>
      <c r="R198" s="101"/>
      <c r="S198" s="101"/>
      <c r="T198" s="101"/>
      <c r="U198" s="104" t="s">
        <v>7152</v>
      </c>
      <c r="V198" s="101"/>
      <c r="W198" s="101"/>
      <c r="X198" s="101"/>
      <c r="Y198" s="101"/>
      <c r="Z198" s="101"/>
      <c r="AA198" s="101"/>
      <c r="AB198" s="91"/>
      <c r="AD198" s="86"/>
      <c r="AE198" s="101"/>
      <c r="AF198" s="101"/>
      <c r="AG198" s="101"/>
      <c r="AH198" s="104" t="s">
        <v>7153</v>
      </c>
      <c r="AI198" s="101"/>
      <c r="AJ198" s="101"/>
      <c r="AK198" s="101"/>
      <c r="AL198" s="101"/>
      <c r="AM198" s="101"/>
      <c r="AN198" s="101"/>
      <c r="AO198" s="91"/>
    </row>
    <row r="199" spans="1:41" ht="16.5" customHeight="1">
      <c r="D199" s="95">
        <v>2000</v>
      </c>
      <c r="E199" s="95">
        <v>2005</v>
      </c>
      <c r="F199" s="95">
        <v>2010</v>
      </c>
      <c r="G199" s="95">
        <v>2015</v>
      </c>
      <c r="H199" s="106">
        <v>2016</v>
      </c>
      <c r="I199" s="107">
        <v>2020</v>
      </c>
      <c r="J199" s="105">
        <v>2025</v>
      </c>
      <c r="K199" s="105">
        <v>2030</v>
      </c>
      <c r="L199" s="105">
        <v>2035</v>
      </c>
      <c r="M199" s="105">
        <v>2040</v>
      </c>
      <c r="N199" s="105">
        <v>2045</v>
      </c>
      <c r="O199" s="105">
        <v>2050</v>
      </c>
      <c r="Q199" s="95">
        <v>2000</v>
      </c>
      <c r="R199" s="95">
        <v>2005</v>
      </c>
      <c r="S199" s="95">
        <v>2010</v>
      </c>
      <c r="T199" s="95">
        <v>2015</v>
      </c>
      <c r="U199" s="106">
        <v>2016</v>
      </c>
      <c r="V199" s="105">
        <v>2020</v>
      </c>
      <c r="W199" s="105">
        <v>2025</v>
      </c>
      <c r="X199" s="105">
        <v>2030</v>
      </c>
      <c r="Y199" s="105">
        <v>2035</v>
      </c>
      <c r="Z199" s="105">
        <v>2040</v>
      </c>
      <c r="AA199" s="105">
        <v>2045</v>
      </c>
      <c r="AB199" s="105">
        <v>2050</v>
      </c>
      <c r="AD199" s="95">
        <v>2000</v>
      </c>
      <c r="AE199" s="95">
        <v>2005</v>
      </c>
      <c r="AF199" s="95">
        <v>2010</v>
      </c>
      <c r="AG199" s="95">
        <v>2015</v>
      </c>
      <c r="AH199" s="106">
        <v>2016</v>
      </c>
      <c r="AI199" s="105">
        <v>2020</v>
      </c>
      <c r="AJ199" s="105">
        <v>2025</v>
      </c>
      <c r="AK199" s="105">
        <v>2030</v>
      </c>
      <c r="AL199" s="105">
        <v>2035</v>
      </c>
      <c r="AM199" s="105">
        <v>2040</v>
      </c>
      <c r="AN199" s="105">
        <v>2045</v>
      </c>
      <c r="AO199" s="105">
        <v>2050</v>
      </c>
    </row>
    <row r="200" spans="1:41" ht="16.5" customHeight="1">
      <c r="A200" s="372"/>
      <c r="B200" s="373" t="s">
        <v>7228</v>
      </c>
      <c r="C200" s="374"/>
      <c r="D200" s="375">
        <v>438.17700000000002</v>
      </c>
      <c r="E200" s="375">
        <v>461.65899999999999</v>
      </c>
      <c r="F200" s="375">
        <v>567.25900000000001</v>
      </c>
      <c r="G200" s="375">
        <v>592.37599999999998</v>
      </c>
      <c r="H200" s="375">
        <v>610.11900000000003</v>
      </c>
      <c r="I200" s="376">
        <v>610.87800000000004</v>
      </c>
      <c r="J200" s="375">
        <v>620.779</v>
      </c>
      <c r="K200" s="375">
        <v>633.23299999999995</v>
      </c>
      <c r="L200" s="375">
        <v>647.39099999999996</v>
      </c>
      <c r="M200" s="375">
        <v>655.26</v>
      </c>
      <c r="N200" s="375">
        <v>668.80200000000002</v>
      </c>
      <c r="O200" s="377">
        <v>670.08500000000004</v>
      </c>
      <c r="P200" s="120"/>
      <c r="Q200" s="375">
        <v>438.17700000000002</v>
      </c>
      <c r="R200" s="375">
        <v>461.65899999999999</v>
      </c>
      <c r="S200" s="375">
        <v>567.25900000000001</v>
      </c>
      <c r="T200" s="375">
        <v>592.37599999999998</v>
      </c>
      <c r="U200" s="378">
        <v>610.11599999999999</v>
      </c>
      <c r="V200" s="375">
        <v>598.30899999999997</v>
      </c>
      <c r="W200" s="375">
        <v>595.09699999999998</v>
      </c>
      <c r="X200" s="375">
        <v>587.851</v>
      </c>
      <c r="Y200" s="375">
        <v>588.74599999999998</v>
      </c>
      <c r="Z200" s="375">
        <v>585.93700000000001</v>
      </c>
      <c r="AA200" s="375">
        <v>590.221</v>
      </c>
      <c r="AB200" s="377">
        <v>584.43299999999999</v>
      </c>
      <c r="AC200" s="120"/>
      <c r="AD200" s="375">
        <v>438.17700000000002</v>
      </c>
      <c r="AE200" s="375">
        <v>461.65899999999999</v>
      </c>
      <c r="AF200" s="375">
        <v>567.25900000000001</v>
      </c>
      <c r="AG200" s="375">
        <v>592.37599999999998</v>
      </c>
      <c r="AH200" s="378">
        <v>610.11900000000003</v>
      </c>
      <c r="AI200" s="375">
        <v>576.327</v>
      </c>
      <c r="AJ200" s="375">
        <v>521.64300000000003</v>
      </c>
      <c r="AK200" s="375">
        <v>478.69400000000002</v>
      </c>
      <c r="AL200" s="375">
        <v>411.57400000000001</v>
      </c>
      <c r="AM200" s="375">
        <v>335.988</v>
      </c>
      <c r="AN200" s="375">
        <v>297.76100000000002</v>
      </c>
      <c r="AO200" s="377">
        <v>261.54700000000003</v>
      </c>
    </row>
    <row r="201" spans="1:41" ht="16.5" customHeight="1">
      <c r="A201" s="372"/>
      <c r="B201" s="379" t="s">
        <v>7168</v>
      </c>
      <c r="C201" s="379"/>
      <c r="D201" s="380">
        <v>167.79599999999999</v>
      </c>
      <c r="E201" s="380">
        <v>198.62799999999999</v>
      </c>
      <c r="F201" s="380">
        <v>292.19799999999998</v>
      </c>
      <c r="G201" s="380">
        <v>321.13799999999998</v>
      </c>
      <c r="H201" s="381">
        <v>323.57400000000001</v>
      </c>
      <c r="I201" s="382">
        <v>326.27800000000002</v>
      </c>
      <c r="J201" s="380">
        <v>325.87200000000001</v>
      </c>
      <c r="K201" s="380">
        <v>311.935</v>
      </c>
      <c r="L201" s="380">
        <v>308.37599999999998</v>
      </c>
      <c r="M201" s="380">
        <v>304.10500000000002</v>
      </c>
      <c r="N201" s="380">
        <v>300.065</v>
      </c>
      <c r="O201" s="383">
        <v>296.28199999999998</v>
      </c>
      <c r="P201" s="120"/>
      <c r="Q201" s="380">
        <v>167.79599999999999</v>
      </c>
      <c r="R201" s="380">
        <v>198.62799999999999</v>
      </c>
      <c r="S201" s="380">
        <v>292.19799999999998</v>
      </c>
      <c r="T201" s="380">
        <v>321.13799999999998</v>
      </c>
      <c r="U201" s="384">
        <v>323.57400000000001</v>
      </c>
      <c r="V201" s="380">
        <v>321.334</v>
      </c>
      <c r="W201" s="380">
        <v>318.38099999999997</v>
      </c>
      <c r="X201" s="380">
        <v>301.04700000000003</v>
      </c>
      <c r="Y201" s="380">
        <v>296.065</v>
      </c>
      <c r="Z201" s="380">
        <v>290.37900000000002</v>
      </c>
      <c r="AA201" s="380">
        <v>285.20499999999998</v>
      </c>
      <c r="AB201" s="383">
        <v>280.245</v>
      </c>
      <c r="AC201" s="120"/>
      <c r="AD201" s="380">
        <v>167.79599999999999</v>
      </c>
      <c r="AE201" s="380">
        <v>198.62799999999999</v>
      </c>
      <c r="AF201" s="380">
        <v>292.19799999999998</v>
      </c>
      <c r="AG201" s="380">
        <v>321.13799999999998</v>
      </c>
      <c r="AH201" s="384">
        <v>323.565</v>
      </c>
      <c r="AI201" s="380">
        <v>314.94600000000003</v>
      </c>
      <c r="AJ201" s="380">
        <v>268.33199999999999</v>
      </c>
      <c r="AK201" s="380">
        <v>222.048</v>
      </c>
      <c r="AL201" s="380">
        <v>152.446</v>
      </c>
      <c r="AM201" s="380">
        <v>82.691000000000003</v>
      </c>
      <c r="AN201" s="380">
        <v>71.269000000000005</v>
      </c>
      <c r="AO201" s="383">
        <v>69.347999999999999</v>
      </c>
    </row>
    <row r="202" spans="1:41" ht="16.5" customHeight="1">
      <c r="A202" s="372"/>
      <c r="B202" s="385" t="s">
        <v>7169</v>
      </c>
      <c r="C202" s="385"/>
      <c r="D202" s="386">
        <v>230.40899999999999</v>
      </c>
      <c r="E202" s="386">
        <v>198.697</v>
      </c>
      <c r="F202" s="386">
        <v>184.255</v>
      </c>
      <c r="G202" s="386">
        <v>178.74</v>
      </c>
      <c r="H202" s="387">
        <v>189.10499999999999</v>
      </c>
      <c r="I202" s="388">
        <v>187.14699999999999</v>
      </c>
      <c r="J202" s="386">
        <v>178.40700000000001</v>
      </c>
      <c r="K202" s="386">
        <v>181.20599999999999</v>
      </c>
      <c r="L202" s="386">
        <v>182.12299999999999</v>
      </c>
      <c r="M202" s="386">
        <v>183.298</v>
      </c>
      <c r="N202" s="386">
        <v>184.72499999999999</v>
      </c>
      <c r="O202" s="389">
        <v>186.27600000000001</v>
      </c>
      <c r="P202" s="120"/>
      <c r="Q202" s="386">
        <v>230.40899999999999</v>
      </c>
      <c r="R202" s="386">
        <v>198.697</v>
      </c>
      <c r="S202" s="386">
        <v>184.255</v>
      </c>
      <c r="T202" s="386">
        <v>178.74</v>
      </c>
      <c r="U202" s="390">
        <v>189.10499999999999</v>
      </c>
      <c r="V202" s="386">
        <v>182.524</v>
      </c>
      <c r="W202" s="386">
        <v>168.583</v>
      </c>
      <c r="X202" s="386">
        <v>165.48599999999999</v>
      </c>
      <c r="Y202" s="386">
        <v>163.24100000000001</v>
      </c>
      <c r="Z202" s="386">
        <v>161.12799999999999</v>
      </c>
      <c r="AA202" s="386">
        <v>159.47300000000001</v>
      </c>
      <c r="AB202" s="389">
        <v>158.59100000000001</v>
      </c>
      <c r="AC202" s="120"/>
      <c r="AD202" s="386">
        <v>230.40899999999999</v>
      </c>
      <c r="AE202" s="386">
        <v>198.697</v>
      </c>
      <c r="AF202" s="386">
        <v>184.255</v>
      </c>
      <c r="AG202" s="386">
        <v>178.74</v>
      </c>
      <c r="AH202" s="390">
        <v>189.10499999999999</v>
      </c>
      <c r="AI202" s="386">
        <v>173.26400000000001</v>
      </c>
      <c r="AJ202" s="386">
        <v>155.84899999999999</v>
      </c>
      <c r="AK202" s="386">
        <v>160.97999999999999</v>
      </c>
      <c r="AL202" s="386">
        <v>149.68799999999999</v>
      </c>
      <c r="AM202" s="386">
        <v>135.17400000000001</v>
      </c>
      <c r="AN202" s="386">
        <v>124.13800000000001</v>
      </c>
      <c r="AO202" s="389">
        <v>114.152</v>
      </c>
    </row>
    <row r="203" spans="1:41" ht="16.5" customHeight="1">
      <c r="A203" s="372"/>
      <c r="B203" s="391" t="s">
        <v>7170</v>
      </c>
      <c r="C203" s="392"/>
      <c r="D203" s="393">
        <v>39.972999999999999</v>
      </c>
      <c r="E203" s="393">
        <v>64.332999999999998</v>
      </c>
      <c r="F203" s="393">
        <v>90.796000000000006</v>
      </c>
      <c r="G203" s="393">
        <v>92.465000000000003</v>
      </c>
      <c r="H203" s="394">
        <v>97.4</v>
      </c>
      <c r="I203" s="395">
        <v>97.397999999999996</v>
      </c>
      <c r="J203" s="393">
        <v>116.44</v>
      </c>
      <c r="K203" s="393">
        <v>140.02500000000001</v>
      </c>
      <c r="L203" s="393">
        <v>156.822</v>
      </c>
      <c r="M203" s="393">
        <v>167.78399999999999</v>
      </c>
      <c r="N203" s="393">
        <v>183.93799999999999</v>
      </c>
      <c r="O203" s="396">
        <v>187.452</v>
      </c>
      <c r="P203" s="120"/>
      <c r="Q203" s="393">
        <v>39.972999999999999</v>
      </c>
      <c r="R203" s="393">
        <v>64.332999999999998</v>
      </c>
      <c r="S203" s="393">
        <v>90.796000000000006</v>
      </c>
      <c r="T203" s="393">
        <v>92.465000000000003</v>
      </c>
      <c r="U203" s="397">
        <v>97.397000000000006</v>
      </c>
      <c r="V203" s="393">
        <v>94.396000000000001</v>
      </c>
      <c r="W203" s="393">
        <v>108.072</v>
      </c>
      <c r="X203" s="393">
        <v>121.252</v>
      </c>
      <c r="Y203" s="393">
        <v>129.37</v>
      </c>
      <c r="Z203" s="393">
        <v>134.35900000000001</v>
      </c>
      <c r="AA203" s="393">
        <v>145.47</v>
      </c>
      <c r="AB203" s="396">
        <v>145.523</v>
      </c>
      <c r="AC203" s="120"/>
      <c r="AD203" s="393">
        <v>39.972999999999999</v>
      </c>
      <c r="AE203" s="393">
        <v>64.332999999999998</v>
      </c>
      <c r="AF203" s="393">
        <v>90.796000000000006</v>
      </c>
      <c r="AG203" s="393">
        <v>92.465000000000003</v>
      </c>
      <c r="AH203" s="397">
        <v>97.408000000000001</v>
      </c>
      <c r="AI203" s="393">
        <v>88.063999999999993</v>
      </c>
      <c r="AJ203" s="393">
        <v>97.406000000000006</v>
      </c>
      <c r="AK203" s="393">
        <v>95.61</v>
      </c>
      <c r="AL203" s="393">
        <v>109.586</v>
      </c>
      <c r="AM203" s="393">
        <v>120.239</v>
      </c>
      <c r="AN203" s="393">
        <v>106.08499999999999</v>
      </c>
      <c r="AO203" s="396">
        <v>84.039000000000001</v>
      </c>
    </row>
    <row r="204" spans="1:41" customFormat="1" ht="16.5" customHeight="1">
      <c r="I204" s="282"/>
    </row>
    <row r="205" spans="1:41" customFormat="1" ht="16.5" customHeight="1">
      <c r="I205" s="282"/>
    </row>
    <row r="206" spans="1:41" customFormat="1" ht="16.5" customHeight="1">
      <c r="I206" s="282"/>
    </row>
    <row r="207" spans="1:41" customFormat="1" ht="16.5" customHeight="1">
      <c r="I207" s="282"/>
    </row>
    <row r="208" spans="1:41" customFormat="1" ht="16.5" customHeight="1">
      <c r="I208" s="282"/>
    </row>
    <row r="209" spans="9:9" customFormat="1" ht="16.5" customHeight="1">
      <c r="I209" s="282"/>
    </row>
    <row r="210" spans="9:9" customFormat="1" ht="16.5" customHeight="1">
      <c r="I210" s="282"/>
    </row>
    <row r="211" spans="9:9" customFormat="1" ht="16.5" customHeight="1">
      <c r="I211" s="282"/>
    </row>
    <row r="212" spans="9:9" customFormat="1" ht="16.5" customHeight="1">
      <c r="I212" s="282"/>
    </row>
    <row r="213" spans="9:9" customFormat="1" ht="16.5" customHeight="1">
      <c r="I213" s="282"/>
    </row>
    <row r="214" spans="9:9" customFormat="1" ht="16.5" customHeight="1">
      <c r="I214" s="282"/>
    </row>
    <row r="215" spans="9:9" customFormat="1" ht="16.5" customHeight="1">
      <c r="I215" s="282"/>
    </row>
    <row r="216" spans="9:9" customFormat="1" ht="16.5" customHeight="1">
      <c r="I216" s="282"/>
    </row>
    <row r="217" spans="9:9" customFormat="1" ht="16.5" customHeight="1">
      <c r="I217" s="282"/>
    </row>
    <row r="218" spans="9:9" customFormat="1" ht="16.5" customHeight="1">
      <c r="I218" s="282"/>
    </row>
    <row r="219" spans="9:9" customFormat="1" ht="16.5" customHeight="1">
      <c r="I219" s="282"/>
    </row>
    <row r="220" spans="9:9" customFormat="1" ht="16.5" customHeight="1">
      <c r="I220" s="282"/>
    </row>
    <row r="221" spans="9:9" customFormat="1" ht="16.5" customHeight="1">
      <c r="I221" s="282"/>
    </row>
    <row r="222" spans="9:9" customFormat="1" ht="16.5" customHeight="1">
      <c r="I222" s="282"/>
    </row>
    <row r="223" spans="9:9" customFormat="1" ht="16.5" customHeight="1">
      <c r="I223" s="282"/>
    </row>
    <row r="224" spans="9:9" customFormat="1" ht="16.5" customHeight="1">
      <c r="I224" s="282"/>
    </row>
    <row r="225" spans="9:9" customFormat="1" ht="16.5" customHeight="1">
      <c r="I225" s="282"/>
    </row>
    <row r="226" spans="9:9" customFormat="1" ht="16.5" customHeight="1">
      <c r="I226" s="282"/>
    </row>
    <row r="227" spans="9:9" customFormat="1" ht="16.5" customHeight="1">
      <c r="I227" s="282"/>
    </row>
    <row r="228" spans="9:9" customFormat="1" ht="16.5" customHeight="1">
      <c r="I228" s="282"/>
    </row>
    <row r="229" spans="9:9" customFormat="1" ht="16.5" customHeight="1">
      <c r="I229" s="282"/>
    </row>
    <row r="230" spans="9:9" customFormat="1" ht="16.5" customHeight="1">
      <c r="I230" s="282"/>
    </row>
    <row r="231" spans="9:9" customFormat="1" ht="16.5" customHeight="1">
      <c r="I231" s="282"/>
    </row>
    <row r="232" spans="9:9" customFormat="1" ht="16.5" customHeight="1">
      <c r="I232" s="282"/>
    </row>
    <row r="233" spans="9:9" customFormat="1" ht="16.5" customHeight="1">
      <c r="I233" s="282"/>
    </row>
    <row r="234" spans="9:9" customFormat="1" ht="16.5" customHeight="1">
      <c r="I234" s="282"/>
    </row>
    <row r="235" spans="9:9" customFormat="1" ht="16.5" customHeight="1">
      <c r="I235" s="282"/>
    </row>
    <row r="236" spans="9:9" customFormat="1" ht="16.5" customHeight="1">
      <c r="I236" s="282"/>
    </row>
    <row r="237" spans="9:9" customFormat="1" ht="16.5" customHeight="1">
      <c r="I237" s="282"/>
    </row>
    <row r="238" spans="9:9" customFormat="1" ht="16.5" customHeight="1">
      <c r="I238" s="282"/>
    </row>
    <row r="239" spans="9:9" customFormat="1" ht="16.5" customHeight="1">
      <c r="I239" s="282"/>
    </row>
    <row r="240" spans="9:9" customFormat="1" ht="16.5" customHeight="1">
      <c r="I240" s="282"/>
    </row>
    <row r="241" spans="9:9" customFormat="1" ht="16.5" customHeight="1">
      <c r="I241" s="282"/>
    </row>
    <row r="242" spans="9:9" customFormat="1" ht="16.5" customHeight="1">
      <c r="I242" s="282"/>
    </row>
    <row r="243" spans="9:9" customFormat="1" ht="16.5" customHeight="1">
      <c r="I243" s="282"/>
    </row>
    <row r="244" spans="9:9" customFormat="1" ht="16.5" customHeight="1">
      <c r="I244" s="282"/>
    </row>
    <row r="245" spans="9:9" customFormat="1" ht="16.5" customHeight="1">
      <c r="I245" s="282"/>
    </row>
    <row r="246" spans="9:9" customFormat="1" ht="16.5" customHeight="1">
      <c r="I246" s="282"/>
    </row>
    <row r="247" spans="9:9" customFormat="1" ht="16.5" customHeight="1">
      <c r="I247" s="282"/>
    </row>
    <row r="248" spans="9:9" customFormat="1" ht="16.5" customHeight="1">
      <c r="I248" s="282"/>
    </row>
    <row r="249" spans="9:9" customFormat="1" ht="16.5" customHeight="1">
      <c r="I249" s="282"/>
    </row>
    <row r="250" spans="9:9" customFormat="1" ht="16.5" customHeight="1">
      <c r="I250" s="282"/>
    </row>
    <row r="251" spans="9:9" customFormat="1" ht="16.5" customHeight="1">
      <c r="I251" s="282"/>
    </row>
    <row r="252" spans="9:9" customFormat="1" ht="16.5" customHeight="1">
      <c r="I252" s="282"/>
    </row>
    <row r="253" spans="9:9" customFormat="1" ht="16.5" customHeight="1">
      <c r="I253" s="282"/>
    </row>
    <row r="254" spans="9:9" customFormat="1" ht="16.5" customHeight="1">
      <c r="I254" s="282"/>
    </row>
    <row r="255" spans="9:9" customFormat="1" ht="16.5" customHeight="1">
      <c r="I255" s="282"/>
    </row>
    <row r="256" spans="9:9" customFormat="1" ht="16.5" customHeight="1">
      <c r="I256" s="282"/>
    </row>
    <row r="257" spans="9:9" customFormat="1" ht="16.5" customHeight="1">
      <c r="I257" s="282"/>
    </row>
    <row r="258" spans="9:9" customFormat="1" ht="16.5" customHeight="1">
      <c r="I258" s="282"/>
    </row>
    <row r="259" spans="9:9" customFormat="1" ht="16.5" customHeight="1">
      <c r="I259" s="282"/>
    </row>
    <row r="260" spans="9:9" customFormat="1" ht="16.5" customHeight="1">
      <c r="I260" s="282"/>
    </row>
    <row r="261" spans="9:9" customFormat="1" ht="16.5" customHeight="1">
      <c r="I261" s="282"/>
    </row>
    <row r="262" spans="9:9" customFormat="1" ht="16.5" customHeight="1">
      <c r="I262" s="282"/>
    </row>
    <row r="263" spans="9:9" customFormat="1" ht="16.5" customHeight="1">
      <c r="I263" s="282"/>
    </row>
    <row r="264" spans="9:9" customFormat="1" ht="16.5" customHeight="1">
      <c r="I264" s="282"/>
    </row>
    <row r="265" spans="9:9" customFormat="1" ht="16.5" customHeight="1">
      <c r="I265" s="282"/>
    </row>
    <row r="266" spans="9:9" customFormat="1" ht="16.5" customHeight="1">
      <c r="I266" s="282"/>
    </row>
    <row r="267" spans="9:9" customFormat="1" ht="16.5" customHeight="1">
      <c r="I267" s="282"/>
    </row>
    <row r="268" spans="9:9" customFormat="1" ht="16.5" customHeight="1">
      <c r="I268" s="282"/>
    </row>
    <row r="269" spans="9:9" customFormat="1" ht="16.5" customHeight="1">
      <c r="I269" s="282"/>
    </row>
    <row r="270" spans="9:9" customFormat="1" ht="16.5" customHeight="1">
      <c r="I270" s="282"/>
    </row>
    <row r="271" spans="9:9" customFormat="1" ht="16.5" customHeight="1">
      <c r="I271" s="282"/>
    </row>
    <row r="272" spans="9:9" customFormat="1" ht="16.5" customHeight="1">
      <c r="I272" s="282"/>
    </row>
    <row r="273" spans="9:9" customFormat="1" ht="16.5" customHeight="1">
      <c r="I273" s="282"/>
    </row>
    <row r="274" spans="9:9" customFormat="1" ht="16.5" customHeight="1">
      <c r="I274" s="282"/>
    </row>
    <row r="275" spans="9:9" customFormat="1" ht="16.5" customHeight="1">
      <c r="I275" s="282"/>
    </row>
    <row r="276" spans="9:9" customFormat="1" ht="16.5" customHeight="1">
      <c r="I276" s="282"/>
    </row>
    <row r="277" spans="9:9" customFormat="1" ht="16.5" customHeight="1">
      <c r="I277" s="282"/>
    </row>
    <row r="278" spans="9:9" customFormat="1" ht="16.5" customHeight="1">
      <c r="I278" s="282"/>
    </row>
    <row r="279" spans="9:9" customFormat="1" ht="16.5" customHeight="1">
      <c r="I279" s="282"/>
    </row>
    <row r="280" spans="9:9" customFormat="1" ht="16.5" customHeight="1">
      <c r="I280" s="282"/>
    </row>
    <row r="281" spans="9:9" customFormat="1" ht="16.5" customHeight="1">
      <c r="I281" s="282"/>
    </row>
    <row r="282" spans="9:9" customFormat="1" ht="16.5" customHeight="1">
      <c r="I282" s="282"/>
    </row>
    <row r="283" spans="9:9" customFormat="1" ht="16.5" customHeight="1">
      <c r="I283" s="282"/>
    </row>
    <row r="284" spans="9:9" customFormat="1" ht="16.5" customHeight="1">
      <c r="I284" s="282"/>
    </row>
    <row r="285" spans="9:9" customFormat="1" ht="16.5" customHeight="1">
      <c r="I285" s="282"/>
    </row>
    <row r="286" spans="9:9" customFormat="1" ht="16.5" customHeight="1">
      <c r="I286" s="282"/>
    </row>
    <row r="287" spans="9:9" customFormat="1" ht="16.5" customHeight="1">
      <c r="I287" s="282"/>
    </row>
    <row r="288" spans="9:9" customFormat="1" ht="16.5" customHeight="1">
      <c r="I288" s="282"/>
    </row>
    <row r="289" spans="9:9" customFormat="1" ht="16.5" customHeight="1">
      <c r="I289" s="282"/>
    </row>
    <row r="290" spans="9:9" customFormat="1" ht="16.5" customHeight="1">
      <c r="I290" s="282"/>
    </row>
    <row r="291" spans="9:9" ht="16.5" customHeight="1"/>
    <row r="292" spans="9:9" ht="16.5" customHeight="1"/>
    <row r="293" spans="9:9" ht="16.5" customHeight="1"/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workbookViewId="0">
      <selection activeCell="L177" sqref="L177"/>
    </sheetView>
  </sheetViews>
  <sheetFormatPr defaultColWidth="12.42578125" defaultRowHeight="15.75"/>
  <cols>
    <col min="1" max="1" width="15.85546875" style="66" bestFit="1" customWidth="1"/>
    <col min="2" max="2" width="17.85546875" style="66" bestFit="1" customWidth="1"/>
    <col min="3" max="3" width="19.85546875" style="66" bestFit="1" customWidth="1"/>
    <col min="4" max="4" width="5.85546875" style="66" bestFit="1" customWidth="1"/>
    <col min="5" max="5" width="16.85546875" style="66" customWidth="1"/>
    <col min="6" max="9" width="17" style="66" customWidth="1"/>
    <col min="10" max="10" width="15.42578125" style="66" customWidth="1"/>
    <col min="11" max="11" width="14.42578125" style="66" bestFit="1" customWidth="1"/>
    <col min="12" max="12" width="17.28515625" style="66" bestFit="1" customWidth="1"/>
    <col min="13" max="13" width="16.42578125" style="66" bestFit="1" customWidth="1"/>
    <col min="14" max="16384" width="12.42578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conv</vt:lpstr>
      <vt:lpstr>NoSettings</vt:lpstr>
      <vt:lpstr>Transportation_cargo</vt:lpstr>
      <vt:lpstr>Transportation_fuel</vt:lpstr>
      <vt:lpstr>transp co2</vt:lpstr>
      <vt:lpstr>GCAM Data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Megan Mahajan</cp:lastModifiedBy>
  <dcterms:created xsi:type="dcterms:W3CDTF">2021-11-03T16:47:28Z</dcterms:created>
  <dcterms:modified xsi:type="dcterms:W3CDTF">2022-03-30T22:18:41Z</dcterms:modified>
</cp:coreProperties>
</file>