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0\InputData\add-outputs\BGDP\"/>
    </mc:Choice>
  </mc:AlternateContent>
  <xr:revisionPtr revIDLastSave="0" documentId="13_ncr:1_{4514980A-F301-4B52-B196-9BC0CEFCFEAF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About" sheetId="1" r:id="rId1"/>
    <sheet name="OECD Data" sheetId="3" r:id="rId2"/>
    <sheet name="Texas Data" sheetId="4" r:id="rId3"/>
    <sheet name="BGD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0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7" i="4"/>
  <c r="A16" i="1" l="1"/>
</calcChain>
</file>

<file path=xl/sharedStrings.xml><?xml version="1.0" encoding="utf-8"?>
<sst xmlns="http://schemas.openxmlformats.org/spreadsheetml/2006/main" count="365" uniqueCount="38">
  <si>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</si>
  <si>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</si>
  <si>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</si>
  <si>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</si>
  <si>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</si>
  <si>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</si>
  <si>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</si>
  <si>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</si>
  <si>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</si>
  <si>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</si>
  <si>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</si>
  <si>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</si>
  <si>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</si>
  <si>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</si>
  <si>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</si>
  <si>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USA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</si>
  <si>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</si>
  <si>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</si>
  <si>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</si>
  <si>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</si>
  <si>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</si>
  <si>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</si>
  <si>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</si>
  <si>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</si>
  <si>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</si>
  <si>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</si>
  <si>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https://comptroller.texas.gov/transparency/reports/forecasts/fall2019/</t>
  </si>
  <si>
    <t>Data only goes out to 2046</t>
  </si>
  <si>
    <t>Texas</t>
  </si>
  <si>
    <t>Texas data from Real Gross State Prodcuct 1990-2046 (in 2012 dollars)</t>
  </si>
  <si>
    <t>National</t>
  </si>
  <si>
    <t>Fraction of National</t>
  </si>
  <si>
    <t>For this portion after 2046</t>
  </si>
  <si>
    <t>assume that the Texas economy continues</t>
  </si>
  <si>
    <t>to grow relative to the US economy</t>
  </si>
  <si>
    <t>at the same trend/rate as seen between 2014--2046</t>
  </si>
  <si>
    <t xml:space="preserve">Then, multiply that fraction by the US GDP to get </t>
  </si>
  <si>
    <t>the Texas GDP for 2046-2060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</si>
</sst>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8" formatCode="_(* #,##0.0_);_(* \(#,##0.0\);_(* &quot;-&quot;??_);_(@_)"/>
    <numFmt numFmtId="170" formatCode="_(* #,##0_);_(* \(#,##0\);_(* &quot;-&quot;??_);_(@_)"/>
    <numFmt numFmtId="171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  <xf numFmtId="170" fontId="0" fillId="0" borderId="0" xfId="0" applyNumberFormat="1"/>
    <xf numFmtId="2" fontId="20" fillId="0" borderId="0" xfId="0" applyNumberFormat="1" applyFont="1"/>
    <xf numFmtId="170" fontId="0" fillId="33" borderId="0" xfId="0" applyNumberFormat="1" applyFill="1"/>
    <xf numFmtId="0" fontId="20" fillId="0" borderId="0" xfId="0" applyFont="1"/>
    <xf numFmtId="171" fontId="0" fillId="33" borderId="0" xfId="0" applyNumberFormat="1" applyFill="1"/>
    <xf numFmtId="0" fontId="20" fillId="0" borderId="0" xfId="0" applyFont="1" applyAlignment="1">
      <alignment horizontal="right"/>
    </xf>
    <xf numFmtId="171" fontId="0" fillId="0" borderId="0" xfId="0" applyNumberFormat="1"/>
    <xf numFmtId="43" fontId="0" fillId="0" borderId="0" xfId="0" applyNumberFormat="1"/>
    <xf numFmtId="168" fontId="0" fillId="0" borderId="0" xfId="2" applyNumberFormat="1" applyFont="1"/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462CD7D8-A763-4B4F-90F9-A9119965CED4}"/>
    <cellStyle name="60% - Accent2 2" xfId="39" xr:uid="{19022BCA-AF27-4004-8C2A-F5A22ED8F21E}"/>
    <cellStyle name="60% - Accent3 2" xfId="40" xr:uid="{4301254C-A6DF-4DBE-92EC-39CA2F7034BC}"/>
    <cellStyle name="60% - Accent4 2" xfId="41" xr:uid="{15CBC45F-E2D1-4715-A45E-F8F14B7E96DC}"/>
    <cellStyle name="60% - Accent5 2" xfId="42" xr:uid="{59E70E60-AF58-4549-8C23-2F96167F13DA}"/>
    <cellStyle name="60% - Accent6 2" xfId="43" xr:uid="{7050F09A-E66C-4173-8CA9-3A30D4274A09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Comma" xfId="2" builtinId="3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0" builtinId="20" customBuiltin="1"/>
    <cellStyle name="Linked Cell" xfId="13" builtinId="24" customBuiltin="1"/>
    <cellStyle name="Neutral 2" xfId="37" xr:uid="{10E9BAD9-8197-4B1D-B2AB-8BE90F2E72D2}"/>
    <cellStyle name="Normal" xfId="0" builtinId="0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ptroller.texas.gov/transparency/reports/forecasts/fall2019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20" sqref="B20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>
        <v>1.0529130131709286</v>
      </c>
      <c r="B15" t="s">
        <v>21</v>
      </c>
    </row>
    <row r="16" spans="1:2" x14ac:dyDescent="0.25">
      <c r="A16">
        <f>10^6</f>
        <v>1000000</v>
      </c>
      <c r="B16" t="s">
        <v>22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D57" sqref="D57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4" t="s">
        <v>13</v>
      </c>
      <c r="G1" s="4" t="s">
        <v>14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2014</v>
      </c>
      <c r="G2">
        <v>16208167.451801199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2015</v>
      </c>
      <c r="G3" s="5">
        <v>16671978.001079099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2016</v>
      </c>
      <c r="G4">
        <v>16919603.417713501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2017</v>
      </c>
      <c r="G5">
        <v>17304243.025623702</v>
      </c>
    </row>
    <row r="6" spans="1:7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>
        <v>2018</v>
      </c>
      <c r="G6">
        <v>17798638.6604435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2019</v>
      </c>
      <c r="G7">
        <v>18292645.569375802</v>
      </c>
    </row>
    <row r="8" spans="1:7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>
        <v>2020</v>
      </c>
      <c r="G8">
        <v>18587190</v>
      </c>
    </row>
    <row r="9" spans="1: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>
        <v>2021</v>
      </c>
      <c r="G9">
        <v>18849540</v>
      </c>
    </row>
    <row r="10" spans="1:7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>
        <v>2022</v>
      </c>
      <c r="G10">
        <v>19124900</v>
      </c>
    </row>
    <row r="11" spans="1:7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>
        <v>2023</v>
      </c>
      <c r="G11">
        <v>19422190</v>
      </c>
    </row>
    <row r="12" spans="1:7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>
        <v>2024</v>
      </c>
      <c r="G12">
        <v>19740540</v>
      </c>
    </row>
    <row r="13" spans="1:7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>
        <v>2025</v>
      </c>
      <c r="G13">
        <v>20075600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>
        <v>2026</v>
      </c>
      <c r="G14">
        <v>20424180</v>
      </c>
    </row>
    <row r="15" spans="1:7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>
        <v>2027</v>
      </c>
      <c r="G15">
        <v>20784020</v>
      </c>
    </row>
    <row r="16" spans="1: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>
        <v>2028</v>
      </c>
      <c r="G16">
        <v>21153450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>
        <v>2029</v>
      </c>
      <c r="G17">
        <v>21531180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>
        <v>2030</v>
      </c>
      <c r="G18">
        <v>21916430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>
        <v>2031</v>
      </c>
      <c r="G19">
        <v>22309050</v>
      </c>
    </row>
    <row r="20" spans="1:7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2032</v>
      </c>
      <c r="G20">
        <v>22709530</v>
      </c>
    </row>
    <row r="21" spans="1:7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>
        <v>2033</v>
      </c>
      <c r="G21">
        <v>23118740</v>
      </c>
    </row>
    <row r="22" spans="1:7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>
        <v>2034</v>
      </c>
      <c r="G22">
        <v>23537610</v>
      </c>
    </row>
    <row r="23" spans="1:7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>
        <v>2035</v>
      </c>
      <c r="G23">
        <v>23967030</v>
      </c>
    </row>
    <row r="24" spans="1:7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>
        <v>2036</v>
      </c>
      <c r="G24">
        <v>24407860</v>
      </c>
    </row>
    <row r="25" spans="1:7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>
        <v>2037</v>
      </c>
      <c r="G25">
        <v>24861010</v>
      </c>
    </row>
    <row r="26" spans="1:7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>
        <v>2038</v>
      </c>
      <c r="G26">
        <v>25327180</v>
      </c>
    </row>
    <row r="27" spans="1:7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>
        <v>2039</v>
      </c>
      <c r="G27">
        <v>25806800</v>
      </c>
    </row>
    <row r="28" spans="1:7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>
        <v>2040</v>
      </c>
      <c r="G28">
        <v>26300140</v>
      </c>
    </row>
    <row r="29" spans="1:7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>
        <v>2041</v>
      </c>
      <c r="G29">
        <v>26807420</v>
      </c>
    </row>
    <row r="30" spans="1: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>
        <v>2042</v>
      </c>
      <c r="G30">
        <v>27328940</v>
      </c>
    </row>
    <row r="31" spans="1:7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>
        <v>2043</v>
      </c>
      <c r="G31">
        <v>27864750</v>
      </c>
    </row>
    <row r="32" spans="1:7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>
        <v>2044</v>
      </c>
      <c r="G32">
        <v>28414590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>
        <v>2045</v>
      </c>
      <c r="G33">
        <v>28978050</v>
      </c>
    </row>
    <row r="34" spans="1:7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>
        <v>2046</v>
      </c>
      <c r="G34">
        <v>29554850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>
        <v>2047</v>
      </c>
      <c r="G35">
        <v>30144870</v>
      </c>
    </row>
    <row r="36" spans="1:7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2048</v>
      </c>
      <c r="G36">
        <v>30747840</v>
      </c>
    </row>
    <row r="37" spans="1:7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2049</v>
      </c>
      <c r="G37">
        <v>31363330</v>
      </c>
    </row>
    <row r="38" spans="1:7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2050</v>
      </c>
      <c r="G38">
        <v>31990910</v>
      </c>
    </row>
    <row r="39" spans="1:7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2051</v>
      </c>
      <c r="G39">
        <v>32630430</v>
      </c>
    </row>
    <row r="40" spans="1:7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2052</v>
      </c>
      <c r="G40">
        <v>33282110</v>
      </c>
    </row>
    <row r="41" spans="1:7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2053</v>
      </c>
      <c r="G41">
        <v>33946130</v>
      </c>
    </row>
    <row r="42" spans="1:7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2054</v>
      </c>
      <c r="G42">
        <v>34622620</v>
      </c>
    </row>
    <row r="43" spans="1:7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2055</v>
      </c>
      <c r="G43">
        <v>35311770</v>
      </c>
    </row>
    <row r="44" spans="1:7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2056</v>
      </c>
      <c r="G44">
        <v>36014100</v>
      </c>
    </row>
    <row r="45" spans="1:7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2057</v>
      </c>
      <c r="G45">
        <v>36730540</v>
      </c>
    </row>
    <row r="46" spans="1:7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2058</v>
      </c>
      <c r="G46">
        <v>37462060</v>
      </c>
    </row>
    <row r="47" spans="1:7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2059</v>
      </c>
      <c r="G47">
        <v>38209630</v>
      </c>
    </row>
    <row r="48" spans="1:7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2060</v>
      </c>
      <c r="G48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DA83-6548-4113-8954-C2997020F3D6}">
  <dimension ref="A1:AM53"/>
  <sheetViews>
    <sheetView workbookViewId="0">
      <selection activeCell="H46" sqref="H46"/>
    </sheetView>
  </sheetViews>
  <sheetFormatPr defaultRowHeight="15" x14ac:dyDescent="0.25"/>
  <cols>
    <col min="4" max="4" width="17.42578125" customWidth="1"/>
    <col min="5" max="5" width="15.28515625" bestFit="1" customWidth="1"/>
    <col min="8" max="8" width="13.28515625" bestFit="1" customWidth="1"/>
  </cols>
  <sheetData>
    <row r="1" spans="1:39" x14ac:dyDescent="0.25">
      <c r="A1" t="s">
        <v>29</v>
      </c>
    </row>
    <row r="2" spans="1:39" x14ac:dyDescent="0.25">
      <c r="A2" s="3" t="s">
        <v>26</v>
      </c>
    </row>
    <row r="3" spans="1:39" x14ac:dyDescent="0.25">
      <c r="A3" s="3"/>
    </row>
    <row r="4" spans="1:39" x14ac:dyDescent="0.25">
      <c r="A4" t="s">
        <v>27</v>
      </c>
    </row>
    <row r="6" spans="1:39" x14ac:dyDescent="0.25">
      <c r="A6" s="12" t="s">
        <v>11</v>
      </c>
      <c r="B6" s="12" t="s">
        <v>12</v>
      </c>
      <c r="C6" s="14" t="s">
        <v>13</v>
      </c>
      <c r="D6" s="14" t="s">
        <v>30</v>
      </c>
      <c r="E6" s="4" t="s">
        <v>28</v>
      </c>
      <c r="F6" t="s">
        <v>31</v>
      </c>
    </row>
    <row r="7" spans="1:39" x14ac:dyDescent="0.25">
      <c r="A7" s="12" t="s">
        <v>18</v>
      </c>
      <c r="B7" s="12" t="s">
        <v>19</v>
      </c>
      <c r="C7" s="12">
        <v>2014</v>
      </c>
      <c r="D7" s="12">
        <v>16208167.451801199</v>
      </c>
      <c r="E7" s="9">
        <v>1512351.4</v>
      </c>
      <c r="F7" s="15">
        <f>E7/D7</f>
        <v>9.3307982194614711E-2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1:39" x14ac:dyDescent="0.25">
      <c r="A8" s="12" t="s">
        <v>18</v>
      </c>
      <c r="B8" s="12" t="s">
        <v>19</v>
      </c>
      <c r="C8" s="12">
        <v>2015</v>
      </c>
      <c r="D8" s="10">
        <v>16671978.001079099</v>
      </c>
      <c r="E8" s="9">
        <v>1589956</v>
      </c>
      <c r="F8" s="15">
        <f t="shared" ref="F8:F53" si="0">E8/D8</f>
        <v>9.5366968448320266E-2</v>
      </c>
      <c r="G8" s="17"/>
      <c r="H8" s="9"/>
      <c r="I8" s="16"/>
    </row>
    <row r="9" spans="1:39" x14ac:dyDescent="0.25">
      <c r="A9" s="12" t="s">
        <v>18</v>
      </c>
      <c r="B9" s="12" t="s">
        <v>19</v>
      </c>
      <c r="C9" s="12">
        <v>2016</v>
      </c>
      <c r="D9" s="12">
        <v>16919603.417713501</v>
      </c>
      <c r="E9" s="9">
        <v>1593149.375</v>
      </c>
      <c r="F9" s="15">
        <f t="shared" si="0"/>
        <v>9.4159971464348707E-2</v>
      </c>
      <c r="G9" s="17"/>
      <c r="H9" s="9"/>
      <c r="I9" s="16"/>
    </row>
    <row r="10" spans="1:39" x14ac:dyDescent="0.25">
      <c r="A10" s="12" t="s">
        <v>18</v>
      </c>
      <c r="B10" s="12" t="s">
        <v>19</v>
      </c>
      <c r="C10" s="12">
        <v>2017</v>
      </c>
      <c r="D10" s="12">
        <v>17304243.025623702</v>
      </c>
      <c r="E10" s="9">
        <v>1624948.8</v>
      </c>
      <c r="F10" s="15">
        <f t="shared" si="0"/>
        <v>9.3904645097379613E-2</v>
      </c>
      <c r="G10" s="17"/>
      <c r="H10" s="9"/>
      <c r="I10" s="16"/>
    </row>
    <row r="11" spans="1:39" x14ac:dyDescent="0.25">
      <c r="A11" s="12" t="s">
        <v>18</v>
      </c>
      <c r="B11" s="12" t="s">
        <v>19</v>
      </c>
      <c r="C11" s="12">
        <v>2018</v>
      </c>
      <c r="D11" s="12">
        <v>17798638.6604435</v>
      </c>
      <c r="E11" s="9">
        <v>1676678.875</v>
      </c>
      <c r="F11" s="15">
        <f t="shared" si="0"/>
        <v>9.4202647010657448E-2</v>
      </c>
      <c r="G11" s="17"/>
      <c r="H11" s="9"/>
      <c r="I11" s="16"/>
    </row>
    <row r="12" spans="1:39" x14ac:dyDescent="0.25">
      <c r="A12" s="12" t="s">
        <v>18</v>
      </c>
      <c r="B12" s="12" t="s">
        <v>19</v>
      </c>
      <c r="C12" s="12">
        <v>2019</v>
      </c>
      <c r="D12" s="12">
        <v>18292645.569375802</v>
      </c>
      <c r="E12" s="9">
        <v>1745665.02963219</v>
      </c>
      <c r="F12" s="15">
        <f t="shared" si="0"/>
        <v>9.5429883174178678E-2</v>
      </c>
      <c r="G12" s="17"/>
      <c r="H12" s="9"/>
      <c r="I12" s="16"/>
    </row>
    <row r="13" spans="1:39" x14ac:dyDescent="0.25">
      <c r="A13" s="12" t="s">
        <v>18</v>
      </c>
      <c r="B13" s="12" t="s">
        <v>19</v>
      </c>
      <c r="C13" s="12">
        <v>2020</v>
      </c>
      <c r="D13" s="12">
        <v>18587190</v>
      </c>
      <c r="E13" s="9">
        <v>1789328.2504740399</v>
      </c>
      <c r="F13" s="15">
        <f t="shared" si="0"/>
        <v>9.6266743411674377E-2</v>
      </c>
      <c r="G13" s="17"/>
      <c r="H13" s="9"/>
      <c r="I13" s="16"/>
    </row>
    <row r="14" spans="1:39" x14ac:dyDescent="0.25">
      <c r="A14" s="12" t="s">
        <v>18</v>
      </c>
      <c r="B14" s="12" t="s">
        <v>19</v>
      </c>
      <c r="C14" s="12">
        <v>2021</v>
      </c>
      <c r="D14" s="12">
        <v>18849540</v>
      </c>
      <c r="E14" s="9">
        <v>1832962.25271784</v>
      </c>
      <c r="F14" s="15">
        <f t="shared" si="0"/>
        <v>9.7241749810225611E-2</v>
      </c>
      <c r="G14" s="17"/>
      <c r="H14" s="9"/>
      <c r="I14" s="16"/>
    </row>
    <row r="15" spans="1:39" x14ac:dyDescent="0.25">
      <c r="A15" s="12" t="s">
        <v>18</v>
      </c>
      <c r="B15" s="12" t="s">
        <v>19</v>
      </c>
      <c r="C15" s="12">
        <v>2022</v>
      </c>
      <c r="D15" s="12">
        <v>19124900</v>
      </c>
      <c r="E15" s="9">
        <v>1876066.1663035201</v>
      </c>
      <c r="F15" s="15">
        <f t="shared" si="0"/>
        <v>9.8095475861495751E-2</v>
      </c>
      <c r="G15" s="17"/>
      <c r="H15" s="9"/>
      <c r="I15" s="16"/>
    </row>
    <row r="16" spans="1:39" x14ac:dyDescent="0.25">
      <c r="A16" s="12" t="s">
        <v>18</v>
      </c>
      <c r="B16" s="12" t="s">
        <v>19</v>
      </c>
      <c r="C16" s="12">
        <v>2023</v>
      </c>
      <c r="D16" s="12">
        <v>19422190</v>
      </c>
      <c r="E16" s="9">
        <v>1921519.8159950499</v>
      </c>
      <c r="F16" s="15">
        <f t="shared" si="0"/>
        <v>9.8934250771671464E-2</v>
      </c>
      <c r="G16" s="17"/>
      <c r="H16" s="9"/>
      <c r="I16" s="16"/>
    </row>
    <row r="17" spans="1:9" x14ac:dyDescent="0.25">
      <c r="A17" s="12" t="s">
        <v>18</v>
      </c>
      <c r="B17" s="12" t="s">
        <v>19</v>
      </c>
      <c r="C17" s="12">
        <v>2024</v>
      </c>
      <c r="D17" s="12">
        <v>19740540</v>
      </c>
      <c r="E17" s="9">
        <v>1974046.76978378</v>
      </c>
      <c r="F17" s="15">
        <f t="shared" si="0"/>
        <v>9.9999633737667765E-2</v>
      </c>
      <c r="G17" s="17"/>
      <c r="H17" s="9"/>
      <c r="I17" s="16"/>
    </row>
    <row r="18" spans="1:9" x14ac:dyDescent="0.25">
      <c r="A18" s="12" t="s">
        <v>18</v>
      </c>
      <c r="B18" s="12" t="s">
        <v>19</v>
      </c>
      <c r="C18" s="12">
        <v>2025</v>
      </c>
      <c r="D18" s="12">
        <v>20075600</v>
      </c>
      <c r="E18" s="9">
        <v>2029253.76635545</v>
      </c>
      <c r="F18" s="15">
        <f t="shared" si="0"/>
        <v>0.10108060363602832</v>
      </c>
      <c r="G18" s="17"/>
      <c r="H18" s="9"/>
      <c r="I18" s="16"/>
    </row>
    <row r="19" spans="1:9" x14ac:dyDescent="0.25">
      <c r="A19" s="12" t="s">
        <v>18</v>
      </c>
      <c r="B19" s="12" t="s">
        <v>19</v>
      </c>
      <c r="C19" s="12">
        <v>2026</v>
      </c>
      <c r="D19" s="12">
        <v>20424180</v>
      </c>
      <c r="E19" s="9">
        <v>2084866.7300347702</v>
      </c>
      <c r="F19" s="15">
        <f t="shared" si="0"/>
        <v>0.1020783566358488</v>
      </c>
      <c r="G19" s="17"/>
      <c r="H19" s="9"/>
      <c r="I19" s="16"/>
    </row>
    <row r="20" spans="1:9" x14ac:dyDescent="0.25">
      <c r="A20" s="12" t="s">
        <v>18</v>
      </c>
      <c r="B20" s="12" t="s">
        <v>19</v>
      </c>
      <c r="C20" s="12">
        <v>2027</v>
      </c>
      <c r="D20" s="12">
        <v>20784020</v>
      </c>
      <c r="E20" s="9">
        <v>2143185.7342129</v>
      </c>
      <c r="F20" s="15">
        <f t="shared" si="0"/>
        <v>0.10311699729950703</v>
      </c>
      <c r="G20" s="17"/>
      <c r="H20" s="9"/>
      <c r="I20" s="16"/>
    </row>
    <row r="21" spans="1:9" x14ac:dyDescent="0.25">
      <c r="A21" s="12" t="s">
        <v>18</v>
      </c>
      <c r="B21" s="12" t="s">
        <v>19</v>
      </c>
      <c r="C21" s="12">
        <v>2028</v>
      </c>
      <c r="D21" s="12">
        <v>21153450</v>
      </c>
      <c r="E21" s="9">
        <v>2207791.94100154</v>
      </c>
      <c r="F21" s="15">
        <f t="shared" si="0"/>
        <v>0.10437030087298006</v>
      </c>
      <c r="G21" s="17"/>
      <c r="H21" s="9"/>
      <c r="I21" s="16"/>
    </row>
    <row r="22" spans="1:9" x14ac:dyDescent="0.25">
      <c r="A22" s="12" t="s">
        <v>18</v>
      </c>
      <c r="B22" s="12" t="s">
        <v>19</v>
      </c>
      <c r="C22" s="12">
        <v>2029</v>
      </c>
      <c r="D22" s="12">
        <v>21531180</v>
      </c>
      <c r="E22" s="9">
        <v>2273950.60298396</v>
      </c>
      <c r="F22" s="15">
        <f t="shared" si="0"/>
        <v>0.10561198238944451</v>
      </c>
      <c r="G22" s="17"/>
      <c r="H22" s="9"/>
      <c r="I22" s="16"/>
    </row>
    <row r="23" spans="1:9" x14ac:dyDescent="0.25">
      <c r="A23" s="12" t="s">
        <v>18</v>
      </c>
      <c r="B23" s="12" t="s">
        <v>19</v>
      </c>
      <c r="C23" s="12">
        <v>2030</v>
      </c>
      <c r="D23" s="12">
        <v>21916430</v>
      </c>
      <c r="E23" s="9">
        <v>2339020.4344918798</v>
      </c>
      <c r="F23" s="15">
        <f t="shared" si="0"/>
        <v>0.10672451829480804</v>
      </c>
      <c r="G23" s="17"/>
      <c r="H23" s="9"/>
      <c r="I23" s="16"/>
    </row>
    <row r="24" spans="1:9" x14ac:dyDescent="0.25">
      <c r="A24" s="12" t="s">
        <v>18</v>
      </c>
      <c r="B24" s="12" t="s">
        <v>19</v>
      </c>
      <c r="C24" s="12">
        <v>2031</v>
      </c>
      <c r="D24" s="12">
        <v>22309050</v>
      </c>
      <c r="E24" s="9">
        <v>2403498.3063821499</v>
      </c>
      <c r="F24" s="15">
        <f t="shared" si="0"/>
        <v>0.10773647046298027</v>
      </c>
      <c r="G24" s="17"/>
      <c r="H24" s="9"/>
      <c r="I24" s="16"/>
    </row>
    <row r="25" spans="1:9" x14ac:dyDescent="0.25">
      <c r="A25" s="12" t="s">
        <v>18</v>
      </c>
      <c r="B25" s="12" t="s">
        <v>19</v>
      </c>
      <c r="C25" s="12">
        <v>2032</v>
      </c>
      <c r="D25" s="12">
        <v>22709530</v>
      </c>
      <c r="E25" s="9">
        <v>2466379.1766587999</v>
      </c>
      <c r="F25" s="15">
        <f t="shared" si="0"/>
        <v>0.10860546989122187</v>
      </c>
      <c r="G25" s="17"/>
      <c r="H25" s="9"/>
      <c r="I25" s="16"/>
    </row>
    <row r="26" spans="1:9" x14ac:dyDescent="0.25">
      <c r="A26" s="12" t="s">
        <v>18</v>
      </c>
      <c r="B26" s="12" t="s">
        <v>19</v>
      </c>
      <c r="C26" s="12">
        <v>2033</v>
      </c>
      <c r="D26" s="12">
        <v>23118740</v>
      </c>
      <c r="E26" s="9">
        <v>2526398.1590423002</v>
      </c>
      <c r="F26" s="15">
        <f t="shared" si="0"/>
        <v>0.10927923230428216</v>
      </c>
      <c r="G26" s="17"/>
      <c r="H26" s="9"/>
      <c r="I26" s="16"/>
    </row>
    <row r="27" spans="1:9" x14ac:dyDescent="0.25">
      <c r="A27" s="12" t="s">
        <v>18</v>
      </c>
      <c r="B27" s="12" t="s">
        <v>19</v>
      </c>
      <c r="C27" s="12">
        <v>2034</v>
      </c>
      <c r="D27" s="12">
        <v>23537610</v>
      </c>
      <c r="E27" s="9">
        <v>2588617.2529889001</v>
      </c>
      <c r="F27" s="15">
        <f t="shared" si="0"/>
        <v>0.10997791419727407</v>
      </c>
      <c r="G27" s="17"/>
      <c r="H27" s="9"/>
      <c r="I27" s="16"/>
    </row>
    <row r="28" spans="1:9" x14ac:dyDescent="0.25">
      <c r="A28" s="12" t="s">
        <v>18</v>
      </c>
      <c r="B28" s="12" t="s">
        <v>19</v>
      </c>
      <c r="C28" s="12">
        <v>2035</v>
      </c>
      <c r="D28" s="12">
        <v>23967030</v>
      </c>
      <c r="E28" s="9">
        <v>2651251.5947885602</v>
      </c>
      <c r="F28" s="15">
        <f t="shared" si="0"/>
        <v>0.11062078174845028</v>
      </c>
      <c r="G28" s="17"/>
      <c r="H28" s="9"/>
      <c r="I28" s="16"/>
    </row>
    <row r="29" spans="1:9" x14ac:dyDescent="0.25">
      <c r="A29" s="12" t="s">
        <v>18</v>
      </c>
      <c r="B29" s="12" t="s">
        <v>19</v>
      </c>
      <c r="C29" s="12">
        <v>2036</v>
      </c>
      <c r="D29" s="12">
        <v>24407860</v>
      </c>
      <c r="E29" s="9">
        <v>2714562.1573475301</v>
      </c>
      <c r="F29" s="15">
        <f t="shared" si="0"/>
        <v>0.11121672106229429</v>
      </c>
      <c r="G29" s="17"/>
      <c r="H29" s="9"/>
      <c r="I29" s="16"/>
    </row>
    <row r="30" spans="1:9" x14ac:dyDescent="0.25">
      <c r="A30" s="12" t="s">
        <v>18</v>
      </c>
      <c r="B30" s="12" t="s">
        <v>19</v>
      </c>
      <c r="C30" s="12">
        <v>2037</v>
      </c>
      <c r="D30" s="12">
        <v>24861010</v>
      </c>
      <c r="E30" s="9">
        <v>2781079.63698861</v>
      </c>
      <c r="F30" s="15">
        <f t="shared" si="0"/>
        <v>0.11186511074926601</v>
      </c>
      <c r="G30" s="17"/>
      <c r="H30" s="9"/>
      <c r="I30" s="16"/>
    </row>
    <row r="31" spans="1:9" x14ac:dyDescent="0.25">
      <c r="A31" s="12" t="s">
        <v>18</v>
      </c>
      <c r="B31" s="12" t="s">
        <v>19</v>
      </c>
      <c r="C31" s="12">
        <v>2038</v>
      </c>
      <c r="D31" s="12">
        <v>25327180</v>
      </c>
      <c r="E31" s="9">
        <v>2850898.1911868099</v>
      </c>
      <c r="F31" s="15">
        <f t="shared" si="0"/>
        <v>0.11256279582593917</v>
      </c>
      <c r="G31" s="17"/>
      <c r="H31" s="9"/>
      <c r="I31" s="16"/>
    </row>
    <row r="32" spans="1:9" x14ac:dyDescent="0.25">
      <c r="A32" s="12" t="s">
        <v>18</v>
      </c>
      <c r="B32" s="12" t="s">
        <v>19</v>
      </c>
      <c r="C32" s="12">
        <v>2039</v>
      </c>
      <c r="D32" s="12">
        <v>25806800</v>
      </c>
      <c r="E32" s="9">
        <v>2924789.3523830599</v>
      </c>
      <c r="F32" s="15">
        <f t="shared" si="0"/>
        <v>0.11333405739506874</v>
      </c>
      <c r="G32" s="17"/>
      <c r="H32" s="9"/>
      <c r="I32" s="16"/>
    </row>
    <row r="33" spans="1:9" x14ac:dyDescent="0.25">
      <c r="A33" s="12" t="s">
        <v>18</v>
      </c>
      <c r="B33" s="12" t="s">
        <v>19</v>
      </c>
      <c r="C33" s="12">
        <v>2040</v>
      </c>
      <c r="D33" s="12">
        <v>26300140</v>
      </c>
      <c r="E33" s="9">
        <v>3002005.99334318</v>
      </c>
      <c r="F33" s="15">
        <f t="shared" si="0"/>
        <v>0.11414410696457053</v>
      </c>
      <c r="G33" s="17"/>
      <c r="H33" s="9"/>
      <c r="I33" s="16"/>
    </row>
    <row r="34" spans="1:9" x14ac:dyDescent="0.25">
      <c r="A34" s="12" t="s">
        <v>18</v>
      </c>
      <c r="B34" s="12" t="s">
        <v>19</v>
      </c>
      <c r="C34" s="12">
        <v>2041</v>
      </c>
      <c r="D34" s="12">
        <v>26807420</v>
      </c>
      <c r="E34" s="9">
        <v>3080120.5924312901</v>
      </c>
      <c r="F34" s="15">
        <f t="shared" si="0"/>
        <v>0.11489806152293992</v>
      </c>
      <c r="G34" s="17"/>
      <c r="H34" s="9"/>
      <c r="I34" s="16"/>
    </row>
    <row r="35" spans="1:9" x14ac:dyDescent="0.25">
      <c r="A35" s="12" t="s">
        <v>18</v>
      </c>
      <c r="B35" s="12" t="s">
        <v>19</v>
      </c>
      <c r="C35" s="12">
        <v>2042</v>
      </c>
      <c r="D35" s="12">
        <v>27328940</v>
      </c>
      <c r="E35" s="9">
        <v>3160593.0942875398</v>
      </c>
      <c r="F35" s="15">
        <f t="shared" si="0"/>
        <v>0.11565004329796691</v>
      </c>
      <c r="G35" s="17"/>
      <c r="H35" s="9"/>
      <c r="I35" s="16"/>
    </row>
    <row r="36" spans="1:9" x14ac:dyDescent="0.25">
      <c r="A36" s="12" t="s">
        <v>18</v>
      </c>
      <c r="B36" s="12" t="s">
        <v>19</v>
      </c>
      <c r="C36" s="12">
        <v>2043</v>
      </c>
      <c r="D36" s="12">
        <v>27864750</v>
      </c>
      <c r="E36" s="9">
        <v>3243242.606902</v>
      </c>
      <c r="F36" s="15">
        <f t="shared" si="0"/>
        <v>0.11639230952734189</v>
      </c>
      <c r="G36" s="17"/>
      <c r="H36" s="9"/>
      <c r="I36" s="16"/>
    </row>
    <row r="37" spans="1:9" x14ac:dyDescent="0.25">
      <c r="A37" s="12" t="s">
        <v>18</v>
      </c>
      <c r="B37" s="12" t="s">
        <v>19</v>
      </c>
      <c r="C37" s="12">
        <v>2044</v>
      </c>
      <c r="D37" s="12">
        <v>28414590</v>
      </c>
      <c r="E37" s="9">
        <v>3330352.2978743501</v>
      </c>
      <c r="F37" s="15">
        <f t="shared" si="0"/>
        <v>0.11720571360960513</v>
      </c>
      <c r="G37" s="17"/>
      <c r="H37" s="9"/>
      <c r="I37" s="16"/>
    </row>
    <row r="38" spans="1:9" x14ac:dyDescent="0.25">
      <c r="A38" s="12" t="s">
        <v>18</v>
      </c>
      <c r="B38" s="12" t="s">
        <v>19</v>
      </c>
      <c r="C38" s="12">
        <v>2045</v>
      </c>
      <c r="D38" s="12">
        <v>28978050</v>
      </c>
      <c r="E38" s="9">
        <v>3421150.3476628601</v>
      </c>
      <c r="F38" s="15">
        <f t="shared" si="0"/>
        <v>0.11806006089653583</v>
      </c>
      <c r="G38" s="17"/>
      <c r="H38" s="9"/>
      <c r="I38" s="16"/>
    </row>
    <row r="39" spans="1:9" x14ac:dyDescent="0.25">
      <c r="A39" s="12" t="s">
        <v>18</v>
      </c>
      <c r="B39" s="12" t="s">
        <v>19</v>
      </c>
      <c r="C39" s="12">
        <v>2046</v>
      </c>
      <c r="D39" s="12">
        <v>29554850</v>
      </c>
      <c r="E39" s="9">
        <v>3515123.8369329399</v>
      </c>
      <c r="F39" s="15">
        <f t="shared" si="0"/>
        <v>0.11893560065210752</v>
      </c>
      <c r="G39" s="17"/>
      <c r="H39" s="9"/>
      <c r="I39" s="16"/>
    </row>
    <row r="40" spans="1:9" x14ac:dyDescent="0.25">
      <c r="A40" s="12" t="s">
        <v>18</v>
      </c>
      <c r="B40" s="12" t="s">
        <v>19</v>
      </c>
      <c r="C40" s="12">
        <v>2047</v>
      </c>
      <c r="D40" s="12">
        <v>30144870</v>
      </c>
      <c r="E40" s="11">
        <f>F40*D40</f>
        <v>3623862.8135750499</v>
      </c>
      <c r="F40" s="13">
        <f>FORECAST(C40,$F$7:$F$39,$C$7:$C$39)</f>
        <v>0.12021490932205214</v>
      </c>
      <c r="H40" s="17" t="s">
        <v>32</v>
      </c>
      <c r="I40" s="16"/>
    </row>
    <row r="41" spans="1:9" x14ac:dyDescent="0.25">
      <c r="A41" s="12" t="s">
        <v>18</v>
      </c>
      <c r="B41" s="12" t="s">
        <v>19</v>
      </c>
      <c r="C41" s="12">
        <v>2048</v>
      </c>
      <c r="D41" s="12">
        <v>30747840</v>
      </c>
      <c r="E41" s="11">
        <f t="shared" ref="E41:E53" si="1">F41*D41</f>
        <v>3722477.0538727771</v>
      </c>
      <c r="F41" s="13">
        <f t="shared" ref="F41:F53" si="2">FORECAST(C41,$F$7:$F$39,$C$7:$C$39)</f>
        <v>0.12106466840834273</v>
      </c>
      <c r="H41" t="s">
        <v>33</v>
      </c>
    </row>
    <row r="42" spans="1:9" x14ac:dyDescent="0.25">
      <c r="A42" s="12" t="s">
        <v>18</v>
      </c>
      <c r="B42" s="12" t="s">
        <v>19</v>
      </c>
      <c r="C42" s="12">
        <v>2049</v>
      </c>
      <c r="D42" s="12">
        <v>31363330</v>
      </c>
      <c r="E42" s="11">
        <f t="shared" si="1"/>
        <v>3823642.4212752581</v>
      </c>
      <c r="F42" s="13">
        <f t="shared" si="2"/>
        <v>0.12191442749463333</v>
      </c>
      <c r="H42" t="s">
        <v>34</v>
      </c>
    </row>
    <row r="43" spans="1:9" x14ac:dyDescent="0.25">
      <c r="A43" s="12" t="s">
        <v>18</v>
      </c>
      <c r="B43" s="12" t="s">
        <v>19</v>
      </c>
      <c r="C43" s="12">
        <v>2050</v>
      </c>
      <c r="D43" s="12">
        <v>31990910</v>
      </c>
      <c r="E43" s="11">
        <f t="shared" si="1"/>
        <v>3927338.0441335449</v>
      </c>
      <c r="F43" s="13">
        <f t="shared" si="2"/>
        <v>0.12276418658092392</v>
      </c>
      <c r="H43" t="s">
        <v>35</v>
      </c>
    </row>
    <row r="44" spans="1:9" x14ac:dyDescent="0.25">
      <c r="A44" s="12" t="s">
        <v>18</v>
      </c>
      <c r="B44" s="12" t="s">
        <v>19</v>
      </c>
      <c r="C44" s="12">
        <v>2051</v>
      </c>
      <c r="D44" s="12">
        <v>32630430</v>
      </c>
      <c r="E44" s="11">
        <f t="shared" si="1"/>
        <v>4033576.2011178462</v>
      </c>
      <c r="F44" s="13">
        <f t="shared" si="2"/>
        <v>0.12361394566721451</v>
      </c>
      <c r="H44" t="s">
        <v>36</v>
      </c>
    </row>
    <row r="45" spans="1:9" x14ac:dyDescent="0.25">
      <c r="A45" s="12" t="s">
        <v>18</v>
      </c>
      <c r="B45" s="12" t="s">
        <v>19</v>
      </c>
      <c r="C45" s="12">
        <v>2052</v>
      </c>
      <c r="D45" s="12">
        <v>33282110</v>
      </c>
      <c r="E45" s="11">
        <f t="shared" si="1"/>
        <v>4142414.7126136795</v>
      </c>
      <c r="F45" s="13">
        <f t="shared" si="2"/>
        <v>0.1244637047535051</v>
      </c>
      <c r="H45" t="s">
        <v>37</v>
      </c>
    </row>
    <row r="46" spans="1:9" x14ac:dyDescent="0.25">
      <c r="A46" s="12" t="s">
        <v>18</v>
      </c>
      <c r="B46" s="12" t="s">
        <v>19</v>
      </c>
      <c r="C46" s="12">
        <v>2053</v>
      </c>
      <c r="D46" s="12">
        <v>33946130</v>
      </c>
      <c r="E46" s="11">
        <f t="shared" si="1"/>
        <v>4253907.1342560034</v>
      </c>
      <c r="F46" s="13">
        <f t="shared" si="2"/>
        <v>0.12531346383979569</v>
      </c>
    </row>
    <row r="47" spans="1:9" x14ac:dyDescent="0.25">
      <c r="A47" s="12" t="s">
        <v>18</v>
      </c>
      <c r="B47" s="12" t="s">
        <v>19</v>
      </c>
      <c r="C47" s="12">
        <v>2054</v>
      </c>
      <c r="D47" s="12">
        <v>34622620</v>
      </c>
      <c r="E47" s="11">
        <f t="shared" si="1"/>
        <v>4368101.3253451735</v>
      </c>
      <c r="F47" s="13">
        <f t="shared" si="2"/>
        <v>0.12616322292608628</v>
      </c>
    </row>
    <row r="48" spans="1:9" x14ac:dyDescent="0.25">
      <c r="A48" s="12" t="s">
        <v>18</v>
      </c>
      <c r="B48" s="12" t="s">
        <v>19</v>
      </c>
      <c r="C48" s="12">
        <v>2055</v>
      </c>
      <c r="D48" s="12">
        <v>35311770</v>
      </c>
      <c r="E48" s="11">
        <f t="shared" si="1"/>
        <v>4485053.2078351891</v>
      </c>
      <c r="F48" s="13">
        <f t="shared" si="2"/>
        <v>0.12701298201237687</v>
      </c>
    </row>
    <row r="49" spans="1:6" x14ac:dyDescent="0.25">
      <c r="A49" s="12" t="s">
        <v>18</v>
      </c>
      <c r="B49" s="12" t="s">
        <v>19</v>
      </c>
      <c r="C49" s="12">
        <v>2056</v>
      </c>
      <c r="D49" s="12">
        <v>36014100</v>
      </c>
      <c r="E49" s="11">
        <f t="shared" si="1"/>
        <v>4604861.5442015203</v>
      </c>
      <c r="F49" s="13">
        <f t="shared" si="2"/>
        <v>0.12786274109866747</v>
      </c>
    </row>
    <row r="50" spans="1:6" x14ac:dyDescent="0.25">
      <c r="A50" s="12" t="s">
        <v>18</v>
      </c>
      <c r="B50" s="12" t="s">
        <v>19</v>
      </c>
      <c r="C50" s="12">
        <v>2057</v>
      </c>
      <c r="D50" s="12">
        <v>36730540</v>
      </c>
      <c r="E50" s="11">
        <f t="shared" si="1"/>
        <v>4727679.6365436092</v>
      </c>
      <c r="F50" s="13">
        <f t="shared" si="2"/>
        <v>0.12871250018495806</v>
      </c>
    </row>
    <row r="51" spans="1:6" x14ac:dyDescent="0.25">
      <c r="A51" s="12" t="s">
        <v>18</v>
      </c>
      <c r="B51" s="12" t="s">
        <v>19</v>
      </c>
      <c r="C51" s="12">
        <v>2058</v>
      </c>
      <c r="D51" s="12">
        <v>37462060</v>
      </c>
      <c r="E51" s="11">
        <f t="shared" si="1"/>
        <v>4853669.1305550728</v>
      </c>
      <c r="F51" s="13">
        <f t="shared" si="2"/>
        <v>0.12956225927124865</v>
      </c>
    </row>
    <row r="52" spans="1:6" x14ac:dyDescent="0.25">
      <c r="A52" s="12" t="s">
        <v>18</v>
      </c>
      <c r="B52" s="12" t="s">
        <v>19</v>
      </c>
      <c r="C52" s="12">
        <v>2059</v>
      </c>
      <c r="D52" s="12">
        <v>38209630</v>
      </c>
      <c r="E52" s="11">
        <f t="shared" si="1"/>
        <v>4982994.9689947823</v>
      </c>
      <c r="F52" s="13">
        <f t="shared" si="2"/>
        <v>0.13041201835753924</v>
      </c>
    </row>
    <row r="53" spans="1:6" x14ac:dyDescent="0.25">
      <c r="A53" s="12" t="s">
        <v>18</v>
      </c>
      <c r="B53" s="12" t="s">
        <v>19</v>
      </c>
      <c r="C53" s="12">
        <v>2060</v>
      </c>
      <c r="D53" s="12">
        <v>38974320</v>
      </c>
      <c r="E53" s="11">
        <f t="shared" si="1"/>
        <v>5115838.5178646147</v>
      </c>
      <c r="F53" s="13">
        <f t="shared" si="2"/>
        <v>0.13126177744383005</v>
      </c>
    </row>
  </sheetData>
  <hyperlinks>
    <hyperlink ref="A2" r:id="rId1" xr:uid="{4EB90A5B-A5EE-4912-8B9E-D681F766C9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B48" sqref="B48"/>
    </sheetView>
  </sheetViews>
  <sheetFormatPr defaultRowHeight="15" x14ac:dyDescent="0.25"/>
  <cols>
    <col min="1" max="1" width="17.7109375" customWidth="1"/>
    <col min="2" max="2" width="15.140625" customWidth="1"/>
  </cols>
  <sheetData>
    <row r="1" spans="1:2" x14ac:dyDescent="0.25">
      <c r="A1" s="8" t="s">
        <v>25</v>
      </c>
      <c r="B1" s="6" t="s">
        <v>20</v>
      </c>
    </row>
    <row r="2" spans="1:2" x14ac:dyDescent="0.25">
      <c r="A2">
        <v>2014</v>
      </c>
      <c r="B2" s="7">
        <f>'Texas Data'!E7*About!$A$16</f>
        <v>1512351400000</v>
      </c>
    </row>
    <row r="3" spans="1:2" x14ac:dyDescent="0.25">
      <c r="A3">
        <v>2015</v>
      </c>
      <c r="B3" s="7">
        <f>'Texas Data'!E8*About!$A$16</f>
        <v>1589956000000</v>
      </c>
    </row>
    <row r="4" spans="1:2" x14ac:dyDescent="0.25">
      <c r="A4">
        <v>2016</v>
      </c>
      <c r="B4" s="7">
        <f>'Texas Data'!E9*About!$A$16</f>
        <v>1593149375000</v>
      </c>
    </row>
    <row r="5" spans="1:2" x14ac:dyDescent="0.25">
      <c r="A5">
        <v>2017</v>
      </c>
      <c r="B5" s="7">
        <f>'Texas Data'!E10*About!$A$16</f>
        <v>1624948800000</v>
      </c>
    </row>
    <row r="6" spans="1:2" x14ac:dyDescent="0.25">
      <c r="A6">
        <v>2018</v>
      </c>
      <c r="B6" s="7">
        <f>'Texas Data'!E11*About!$A$16</f>
        <v>1676678875000</v>
      </c>
    </row>
    <row r="7" spans="1:2" x14ac:dyDescent="0.25">
      <c r="A7">
        <v>2019</v>
      </c>
      <c r="B7" s="7">
        <f>'Texas Data'!E12*About!$A$16</f>
        <v>1745665029632.1899</v>
      </c>
    </row>
    <row r="8" spans="1:2" x14ac:dyDescent="0.25">
      <c r="A8">
        <v>2020</v>
      </c>
      <c r="B8" s="7">
        <f>'Texas Data'!E13*About!$A$16</f>
        <v>1789328250474.04</v>
      </c>
    </row>
    <row r="9" spans="1:2" x14ac:dyDescent="0.25">
      <c r="A9">
        <v>2021</v>
      </c>
      <c r="B9" s="7">
        <f>'Texas Data'!E14*About!$A$16</f>
        <v>1832962252717.8401</v>
      </c>
    </row>
    <row r="10" spans="1:2" x14ac:dyDescent="0.25">
      <c r="A10">
        <v>2022</v>
      </c>
      <c r="B10" s="7">
        <f>'Texas Data'!E15*About!$A$16</f>
        <v>1876066166303.52</v>
      </c>
    </row>
    <row r="11" spans="1:2" x14ac:dyDescent="0.25">
      <c r="A11">
        <v>2023</v>
      </c>
      <c r="B11" s="7">
        <f>'Texas Data'!E16*About!$A$16</f>
        <v>1921519815995.0498</v>
      </c>
    </row>
    <row r="12" spans="1:2" x14ac:dyDescent="0.25">
      <c r="A12">
        <v>2024</v>
      </c>
      <c r="B12" s="7">
        <f>'Texas Data'!E17*About!$A$16</f>
        <v>1974046769783.78</v>
      </c>
    </row>
    <row r="13" spans="1:2" x14ac:dyDescent="0.25">
      <c r="A13">
        <v>2025</v>
      </c>
      <c r="B13" s="7">
        <f>'Texas Data'!E18*About!$A$16</f>
        <v>2029253766355.45</v>
      </c>
    </row>
    <row r="14" spans="1:2" x14ac:dyDescent="0.25">
      <c r="A14">
        <v>2026</v>
      </c>
      <c r="B14" s="7">
        <f>'Texas Data'!E19*About!$A$16</f>
        <v>2084866730034.7703</v>
      </c>
    </row>
    <row r="15" spans="1:2" x14ac:dyDescent="0.25">
      <c r="A15">
        <v>2027</v>
      </c>
      <c r="B15" s="7">
        <f>'Texas Data'!E20*About!$A$16</f>
        <v>2143185734212.9001</v>
      </c>
    </row>
    <row r="16" spans="1:2" x14ac:dyDescent="0.25">
      <c r="A16">
        <v>2028</v>
      </c>
      <c r="B16" s="7">
        <f>'Texas Data'!E21*About!$A$16</f>
        <v>2207791941001.54</v>
      </c>
    </row>
    <row r="17" spans="1:2" x14ac:dyDescent="0.25">
      <c r="A17">
        <v>2029</v>
      </c>
      <c r="B17" s="7">
        <f>'Texas Data'!E22*About!$A$16</f>
        <v>2273950602983.96</v>
      </c>
    </row>
    <row r="18" spans="1:2" x14ac:dyDescent="0.25">
      <c r="A18">
        <v>2030</v>
      </c>
      <c r="B18" s="7">
        <f>'Texas Data'!E23*About!$A$16</f>
        <v>2339020434491.8799</v>
      </c>
    </row>
    <row r="19" spans="1:2" x14ac:dyDescent="0.25">
      <c r="A19">
        <v>2031</v>
      </c>
      <c r="B19" s="7">
        <f>'Texas Data'!E24*About!$A$16</f>
        <v>2403498306382.1499</v>
      </c>
    </row>
    <row r="20" spans="1:2" x14ac:dyDescent="0.25">
      <c r="A20">
        <v>2032</v>
      </c>
      <c r="B20" s="7">
        <f>'Texas Data'!E25*About!$A$16</f>
        <v>2466379176658.7998</v>
      </c>
    </row>
    <row r="21" spans="1:2" x14ac:dyDescent="0.25">
      <c r="A21">
        <v>2033</v>
      </c>
      <c r="B21" s="7">
        <f>'Texas Data'!E26*About!$A$16</f>
        <v>2526398159042.3003</v>
      </c>
    </row>
    <row r="22" spans="1:2" x14ac:dyDescent="0.25">
      <c r="A22">
        <v>2034</v>
      </c>
      <c r="B22" s="7">
        <f>'Texas Data'!E27*About!$A$16</f>
        <v>2588617252988.8999</v>
      </c>
    </row>
    <row r="23" spans="1:2" x14ac:dyDescent="0.25">
      <c r="A23">
        <v>2035</v>
      </c>
      <c r="B23" s="7">
        <f>'Texas Data'!E28*About!$A$16</f>
        <v>2651251594788.5601</v>
      </c>
    </row>
    <row r="24" spans="1:2" x14ac:dyDescent="0.25">
      <c r="A24">
        <v>2036</v>
      </c>
      <c r="B24" s="7">
        <f>'Texas Data'!E29*About!$A$16</f>
        <v>2714562157347.5303</v>
      </c>
    </row>
    <row r="25" spans="1:2" x14ac:dyDescent="0.25">
      <c r="A25">
        <v>2037</v>
      </c>
      <c r="B25" s="7">
        <f>'Texas Data'!E30*About!$A$16</f>
        <v>2781079636988.6099</v>
      </c>
    </row>
    <row r="26" spans="1:2" x14ac:dyDescent="0.25">
      <c r="A26">
        <v>2038</v>
      </c>
      <c r="B26" s="7">
        <f>'Texas Data'!E31*About!$A$16</f>
        <v>2850898191186.8101</v>
      </c>
    </row>
    <row r="27" spans="1:2" x14ac:dyDescent="0.25">
      <c r="A27">
        <v>2039</v>
      </c>
      <c r="B27" s="7">
        <f>'Texas Data'!E32*About!$A$16</f>
        <v>2924789352383.0601</v>
      </c>
    </row>
    <row r="28" spans="1:2" x14ac:dyDescent="0.25">
      <c r="A28">
        <v>2040</v>
      </c>
      <c r="B28" s="7">
        <f>'Texas Data'!E33*About!$A$16</f>
        <v>3002005993343.1802</v>
      </c>
    </row>
    <row r="29" spans="1:2" x14ac:dyDescent="0.25">
      <c r="A29">
        <v>2041</v>
      </c>
      <c r="B29" s="7">
        <f>'Texas Data'!E34*About!$A$16</f>
        <v>3080120592431.29</v>
      </c>
    </row>
    <row r="30" spans="1:2" x14ac:dyDescent="0.25">
      <c r="A30">
        <v>2042</v>
      </c>
      <c r="B30" s="7">
        <f>'Texas Data'!E35*About!$A$16</f>
        <v>3160593094287.54</v>
      </c>
    </row>
    <row r="31" spans="1:2" x14ac:dyDescent="0.25">
      <c r="A31">
        <v>2043</v>
      </c>
      <c r="B31" s="7">
        <f>'Texas Data'!E36*About!$A$16</f>
        <v>3243242606902</v>
      </c>
    </row>
    <row r="32" spans="1:2" x14ac:dyDescent="0.25">
      <c r="A32">
        <v>2044</v>
      </c>
      <c r="B32" s="7">
        <f>'Texas Data'!E37*About!$A$16</f>
        <v>3330352297874.3501</v>
      </c>
    </row>
    <row r="33" spans="1:2" x14ac:dyDescent="0.25">
      <c r="A33">
        <v>2045</v>
      </c>
      <c r="B33" s="7">
        <f>'Texas Data'!E38*About!$A$16</f>
        <v>3421150347662.8599</v>
      </c>
    </row>
    <row r="34" spans="1:2" x14ac:dyDescent="0.25">
      <c r="A34">
        <v>2046</v>
      </c>
      <c r="B34" s="7">
        <f>'Texas Data'!E39*About!$A$16</f>
        <v>3515123836932.9399</v>
      </c>
    </row>
    <row r="35" spans="1:2" x14ac:dyDescent="0.25">
      <c r="A35">
        <v>2047</v>
      </c>
      <c r="B35" s="7">
        <f>'Texas Data'!E40*About!$A$16</f>
        <v>3623862813575.0498</v>
      </c>
    </row>
    <row r="36" spans="1:2" x14ac:dyDescent="0.25">
      <c r="A36">
        <v>2048</v>
      </c>
      <c r="B36" s="7">
        <f>'Texas Data'!E41*About!$A$16</f>
        <v>3722477053872.7773</v>
      </c>
    </row>
    <row r="37" spans="1:2" x14ac:dyDescent="0.25">
      <c r="A37">
        <v>2049</v>
      </c>
      <c r="B37" s="7">
        <f>'Texas Data'!E42*About!$A$16</f>
        <v>3823642421275.2583</v>
      </c>
    </row>
    <row r="38" spans="1:2" x14ac:dyDescent="0.25">
      <c r="A38">
        <v>2050</v>
      </c>
      <c r="B38" s="7">
        <f>'Texas Data'!E43*About!$A$16</f>
        <v>3927338044133.5449</v>
      </c>
    </row>
    <row r="39" spans="1:2" x14ac:dyDescent="0.25">
      <c r="A39">
        <v>2051</v>
      </c>
      <c r="B39" s="7">
        <f>'Texas Data'!E44*About!$A$16</f>
        <v>4033576201117.8462</v>
      </c>
    </row>
    <row r="40" spans="1:2" x14ac:dyDescent="0.25">
      <c r="A40">
        <v>2052</v>
      </c>
      <c r="B40" s="7">
        <f>'Texas Data'!E45*About!$A$16</f>
        <v>4142414712613.6797</v>
      </c>
    </row>
    <row r="41" spans="1:2" x14ac:dyDescent="0.25">
      <c r="A41">
        <v>2053</v>
      </c>
      <c r="B41" s="7">
        <f>'Texas Data'!E46*About!$A$16</f>
        <v>4253907134256.0034</v>
      </c>
    </row>
    <row r="42" spans="1:2" x14ac:dyDescent="0.25">
      <c r="A42">
        <v>2054</v>
      </c>
      <c r="B42" s="7">
        <f>'Texas Data'!E47*About!$A$16</f>
        <v>4368101325345.1733</v>
      </c>
    </row>
    <row r="43" spans="1:2" x14ac:dyDescent="0.25">
      <c r="A43">
        <v>2055</v>
      </c>
      <c r="B43" s="7">
        <f>'Texas Data'!E48*About!$A$16</f>
        <v>4485053207835.1895</v>
      </c>
    </row>
    <row r="44" spans="1:2" x14ac:dyDescent="0.25">
      <c r="A44">
        <v>2056</v>
      </c>
      <c r="B44" s="7">
        <f>'Texas Data'!E49*About!$A$16</f>
        <v>4604861544201.5205</v>
      </c>
    </row>
    <row r="45" spans="1:2" x14ac:dyDescent="0.25">
      <c r="A45">
        <v>2057</v>
      </c>
      <c r="B45" s="7">
        <f>'Texas Data'!E50*About!$A$16</f>
        <v>4727679636543.6094</v>
      </c>
    </row>
    <row r="46" spans="1:2" x14ac:dyDescent="0.25">
      <c r="A46">
        <v>2058</v>
      </c>
      <c r="B46" s="7">
        <f>'Texas Data'!E51*About!$A$16</f>
        <v>4853669130555.0732</v>
      </c>
    </row>
    <row r="47" spans="1:2" x14ac:dyDescent="0.25">
      <c r="A47">
        <v>2059</v>
      </c>
      <c r="B47" s="7">
        <f>'Texas Data'!E52*About!$A$16</f>
        <v>4982994968994.7822</v>
      </c>
    </row>
    <row r="48" spans="1:2" x14ac:dyDescent="0.25">
      <c r="A48">
        <v>2060</v>
      </c>
      <c r="B48" s="7">
        <f>'Texas Data'!E53*About!$A$16</f>
        <v>5115838517864.6143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Data</vt:lpstr>
      <vt:lpstr>Texas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2019-12-02T22:49:06Z</dcterms:created>
  <dcterms:modified xsi:type="dcterms:W3CDTF">2020-05-14T16:44:51Z</dcterms:modified>
</cp:coreProperties>
</file>