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deet\Documents\analysis\thirdParty\EPS Decarbonization Model\eps-us-2.1.1.2\InputData\bldgs\EoDSDwSP\"/>
    </mc:Choice>
  </mc:AlternateContent>
  <xr:revisionPtr revIDLastSave="0" documentId="13_ncr:1_{84FAA0DC-7A88-406C-8180-54374CF6A63A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About" sheetId="1" r:id="rId1"/>
    <sheet name="Calculations" sheetId="3" r:id="rId2"/>
    <sheet name="Texas Notes" sheetId="5" r:id="rId3"/>
    <sheet name="EoDSDwS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" l="1"/>
  <c r="B2" i="4"/>
  <c r="B20" i="5"/>
  <c r="B19" i="5"/>
  <c r="D7" i="5"/>
  <c r="B14" i="5" s="1"/>
  <c r="D6" i="5"/>
  <c r="B13" i="5" s="1"/>
  <c r="D3" i="3" l="1"/>
  <c r="B10" i="3" s="1"/>
  <c r="D2" i="3"/>
  <c r="B9" i="3" l="1"/>
  <c r="B3" i="4" s="1"/>
</calcChain>
</file>

<file path=xl/sharedStrings.xml><?xml version="1.0" encoding="utf-8"?>
<sst xmlns="http://schemas.openxmlformats.org/spreadsheetml/2006/main" count="41" uniqueCount="27">
  <si>
    <t>Source:</t>
  </si>
  <si>
    <t>Residential</t>
  </si>
  <si>
    <t>Commercial</t>
  </si>
  <si>
    <t>Type</t>
  </si>
  <si>
    <t>ITC Incentive Level</t>
  </si>
  <si>
    <t>Elasticity of Distributed Solar Deployment with respect to ITC Incentive Level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</si>
  <si>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</si>
  <si>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</si>
  <si>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</si>
  <si>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</si>
  <si>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EoDSDwSP Elasticity of Distributed Solar Deployment wrt Subsidy Perc</t>
  </si>
  <si>
    <t>of system cost</t>
  </si>
  <si>
    <t>% Increase due to ITC</t>
  </si>
  <si>
    <t>BAU Deployment 2015-2022 (GW)</t>
  </si>
  <si>
    <t>Deployment with Extended ITC 2015-2022 (GW)</t>
  </si>
  <si>
    <t>Urban Residential</t>
  </si>
  <si>
    <t>Rural Residential</t>
  </si>
  <si>
    <t>Notes:</t>
  </si>
  <si>
    <t>Elasticities intended to reflect change in deployment with changing</t>
  </si>
  <si>
    <t>distributed solar price (through subsidies).</t>
  </si>
  <si>
    <t>Elasticity (dimensionless)</t>
  </si>
  <si>
    <t>BAU Deployment 2015-2022 (square pixels measured)</t>
  </si>
  <si>
    <t>Deployment with Extended ITC 2015-2022 (square pixels measured)</t>
  </si>
  <si>
    <t xml:space="preserve">The source has Texas specific data, but it's in graphical form. </t>
  </si>
  <si>
    <t>So, I used some visual editing software to measure the areas of the Texas specific data. This has some error associated with it.</t>
  </si>
  <si>
    <t>The main point here is that Texas residential is less elastic and commericial is more elastic than the national average. Because the measuring technique I used has some error in it, I will average the numbres</t>
  </si>
  <si>
    <t>above with the national numbers in the "Calculations" tab to come up with something a bit more conservative, in case my measuring error is high.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</si>
</sst>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eia.org/sites/default/files/resources/BNEF_SEIA%20Solar%20Forecast_15%20September%20201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1" t="s">
        <v>10</v>
      </c>
    </row>
    <row r="3" spans="1:2" x14ac:dyDescent="0.25">
      <c r="A3" s="1" t="s">
        <v>0</v>
      </c>
      <c r="B3" t="s">
        <v>6</v>
      </c>
    </row>
    <row r="4" spans="1:2" x14ac:dyDescent="0.25">
      <c r="B4" s="2">
        <v>2015</v>
      </c>
    </row>
    <row r="5" spans="1:2" x14ac:dyDescent="0.25">
      <c r="B5" t="s">
        <v>7</v>
      </c>
    </row>
    <row r="6" spans="1:2" x14ac:dyDescent="0.25">
      <c r="B6" s="7" t="s">
        <v>8</v>
      </c>
    </row>
    <row r="7" spans="1:2" x14ac:dyDescent="0.25">
      <c r="B7" t="s">
        <v>9</v>
      </c>
    </row>
    <row r="9" spans="1:2" x14ac:dyDescent="0.25">
      <c r="A9" s="1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</sheetData>
  <hyperlinks>
    <hyperlink ref="B6" r:id="rId1" xr:uid="{B057DAC4-88C1-4AB6-9D25-280835C89BC7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9" sqref="B9"/>
    </sheetView>
  </sheetViews>
  <sheetFormatPr defaultRowHeight="15" x14ac:dyDescent="0.25"/>
  <cols>
    <col min="1" max="1" width="20" customWidth="1"/>
    <col min="2" max="2" width="35.140625" customWidth="1"/>
    <col min="3" max="3" width="45.42578125" customWidth="1"/>
    <col min="4" max="4" width="22.7109375" customWidth="1"/>
  </cols>
  <sheetData>
    <row r="1" spans="1:4" x14ac:dyDescent="0.25">
      <c r="A1" s="1" t="s">
        <v>3</v>
      </c>
      <c r="B1" s="3" t="s">
        <v>13</v>
      </c>
      <c r="C1" s="3" t="s">
        <v>14</v>
      </c>
      <c r="D1" s="3" t="s">
        <v>12</v>
      </c>
    </row>
    <row r="2" spans="1:4" x14ac:dyDescent="0.25">
      <c r="A2" t="s">
        <v>1</v>
      </c>
      <c r="B2">
        <v>15.7</v>
      </c>
      <c r="C2">
        <v>22.6</v>
      </c>
      <c r="D2" s="4">
        <f>(C2-B2)/B2</f>
        <v>0.43949044585987279</v>
      </c>
    </row>
    <row r="3" spans="1:4" x14ac:dyDescent="0.25">
      <c r="A3" t="s">
        <v>2</v>
      </c>
      <c r="B3">
        <v>12.9</v>
      </c>
      <c r="C3">
        <v>17.8</v>
      </c>
      <c r="D3" s="4">
        <f>(C3-B3)/B3</f>
        <v>0.37984496124031009</v>
      </c>
    </row>
    <row r="5" spans="1:4" x14ac:dyDescent="0.25">
      <c r="A5" s="3" t="s">
        <v>4</v>
      </c>
    </row>
    <row r="6" spans="1:4" x14ac:dyDescent="0.25">
      <c r="A6" s="5">
        <v>0.3</v>
      </c>
      <c r="B6" t="s">
        <v>11</v>
      </c>
    </row>
    <row r="8" spans="1:4" x14ac:dyDescent="0.25">
      <c r="A8" s="1" t="s">
        <v>5</v>
      </c>
    </row>
    <row r="9" spans="1:4" x14ac:dyDescent="0.25">
      <c r="A9" t="s">
        <v>1</v>
      </c>
      <c r="B9" s="6">
        <f>D2/$A$6</f>
        <v>1.4649681528662426</v>
      </c>
    </row>
    <row r="10" spans="1:4" x14ac:dyDescent="0.25">
      <c r="A10" t="s">
        <v>2</v>
      </c>
      <c r="B10" s="6">
        <f>D3/$A$6</f>
        <v>1.2661498708010337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FA31-3A6D-42C5-9957-B5B098B0B291}">
  <dimension ref="A1:D20"/>
  <sheetViews>
    <sheetView workbookViewId="0">
      <selection activeCell="B21" sqref="B21"/>
    </sheetView>
  </sheetViews>
  <sheetFormatPr defaultRowHeight="15" x14ac:dyDescent="0.25"/>
  <cols>
    <col min="1" max="1" width="23" customWidth="1"/>
    <col min="2" max="3" width="68.28515625" customWidth="1"/>
    <col min="4" max="4" width="20" bestFit="1" customWidth="1"/>
  </cols>
  <sheetData>
    <row r="1" spans="1:4" x14ac:dyDescent="0.25">
      <c r="A1" t="s">
        <v>23</v>
      </c>
    </row>
    <row r="2" spans="1:4" x14ac:dyDescent="0.25">
      <c r="A2" t="s">
        <v>24</v>
      </c>
    </row>
    <row r="5" spans="1:4" x14ac:dyDescent="0.25">
      <c r="A5" s="1" t="s">
        <v>3</v>
      </c>
      <c r="B5" s="3" t="s">
        <v>21</v>
      </c>
      <c r="C5" s="3" t="s">
        <v>22</v>
      </c>
      <c r="D5" s="3" t="s">
        <v>12</v>
      </c>
    </row>
    <row r="6" spans="1:4" x14ac:dyDescent="0.25">
      <c r="A6" t="s">
        <v>1</v>
      </c>
      <c r="B6">
        <v>26477</v>
      </c>
      <c r="C6">
        <v>29137</v>
      </c>
      <c r="D6" s="4">
        <f>(C6-B6)/B6</f>
        <v>0.10046455414133021</v>
      </c>
    </row>
    <row r="7" spans="1:4" x14ac:dyDescent="0.25">
      <c r="A7" t="s">
        <v>2</v>
      </c>
      <c r="B7">
        <v>11010</v>
      </c>
      <c r="C7">
        <v>20634</v>
      </c>
      <c r="D7" s="4">
        <f>(C7-B7)/B7</f>
        <v>0.87411444141689376</v>
      </c>
    </row>
    <row r="9" spans="1:4" x14ac:dyDescent="0.25">
      <c r="A9" s="3" t="s">
        <v>4</v>
      </c>
    </row>
    <row r="10" spans="1:4" x14ac:dyDescent="0.25">
      <c r="A10" s="5">
        <v>0.3</v>
      </c>
      <c r="B10" t="s">
        <v>11</v>
      </c>
    </row>
    <row r="12" spans="1:4" x14ac:dyDescent="0.25">
      <c r="A12" s="1" t="s">
        <v>5</v>
      </c>
    </row>
    <row r="13" spans="1:4" x14ac:dyDescent="0.25">
      <c r="A13" t="s">
        <v>1</v>
      </c>
      <c r="B13" s="6">
        <f>D6/$A$10</f>
        <v>0.33488184713776736</v>
      </c>
    </row>
    <row r="14" spans="1:4" x14ac:dyDescent="0.25">
      <c r="A14" t="s">
        <v>2</v>
      </c>
      <c r="B14" s="6">
        <f>D7/$A$10</f>
        <v>2.9137148047229795</v>
      </c>
    </row>
    <row r="16" spans="1:4" x14ac:dyDescent="0.25">
      <c r="A16" t="s">
        <v>25</v>
      </c>
    </row>
    <row r="17" spans="1:2" x14ac:dyDescent="0.25">
      <c r="A17" t="s">
        <v>26</v>
      </c>
    </row>
    <row r="19" spans="1:2" x14ac:dyDescent="0.25">
      <c r="A19" t="s">
        <v>1</v>
      </c>
      <c r="B19" s="6">
        <f>AVERAGE(B13,Calculations!B9)</f>
        <v>0.89992500000200493</v>
      </c>
    </row>
    <row r="20" spans="1:2" x14ac:dyDescent="0.25">
      <c r="A20" t="s">
        <v>2</v>
      </c>
      <c r="B20" s="6">
        <f>AVERAGE(B14,Calculations!B10)</f>
        <v>2.0899323377620065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"/>
  <sheetViews>
    <sheetView tabSelected="1" workbookViewId="0">
      <selection activeCell="B5" sqref="B5"/>
    </sheetView>
  </sheetViews>
  <sheetFormatPr defaultRowHeight="15" x14ac:dyDescent="0.25"/>
  <cols>
    <col min="1" max="1" width="22.140625" customWidth="1"/>
  </cols>
  <sheetData>
    <row r="1" spans="1:2" x14ac:dyDescent="0.25">
      <c r="B1" t="s">
        <v>20</v>
      </c>
    </row>
    <row r="2" spans="1:2" x14ac:dyDescent="0.25">
      <c r="A2" t="s">
        <v>15</v>
      </c>
      <c r="B2" s="6">
        <f>'Texas Notes'!B19</f>
        <v>0.89992500000200493</v>
      </c>
    </row>
    <row r="3" spans="1:2" x14ac:dyDescent="0.25">
      <c r="A3" t="s">
        <v>16</v>
      </c>
      <c r="B3" s="6">
        <f>B2</f>
        <v>0.89992500000200493</v>
      </c>
    </row>
    <row r="4" spans="1:2" x14ac:dyDescent="0.25">
      <c r="A4" t="s">
        <v>2</v>
      </c>
      <c r="B4" s="6">
        <f>'Texas Notes'!B20</f>
        <v>2.0899323377620065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Texas Notes</vt:lpstr>
      <vt:lpstr>EoDSDwSP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Thomas Deetjen</cp:lastModifiedBy>
  <dcterms:created xsi:type="dcterms:W3CDTF">2016-01-27T19:29:47Z</dcterms:created>
  <dcterms:modified xsi:type="dcterms:W3CDTF">2020-06-10T16:44:25Z</dcterms:modified>
</cp:coreProperties>
</file>