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add-outputs\SCoHIbP\"/>
    </mc:Choice>
  </mc:AlternateContent>
  <bookViews>
    <workbookView xWindow="480" yWindow="60" windowWidth="19140" windowHeight="6435"/>
  </bookViews>
  <sheets>
    <sheet name="About" sheetId="1" r:id="rId1"/>
    <sheet name="Source Data" sheetId="2" r:id="rId2"/>
    <sheet name="Calculations" sheetId="3" r:id="rId3"/>
    <sheet name="SCoHIbP-transportation" sheetId="4" r:id="rId4"/>
    <sheet name="SCoHIbP-elec-distheat" sheetId="5" r:id="rId5"/>
    <sheet name="SCoHIbP-bldgs" sheetId="6" r:id="rId6"/>
    <sheet name="SCoHIbP-indst" sheetId="9" r:id="rId7"/>
    <sheet name="SCoHIbP-LULUCF" sheetId="7" r:id="rId8"/>
  </sheets>
  <calcPr calcId="162913"/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M2" i="7"/>
  <c r="L2" i="7"/>
  <c r="K2" i="7"/>
  <c r="J2" i="7"/>
  <c r="I2" i="7"/>
  <c r="F2" i="7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7" i="9"/>
  <c r="F6" i="9"/>
  <c r="F5" i="9"/>
  <c r="F4" i="9"/>
  <c r="F3" i="9"/>
  <c r="F2" i="9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2" i="5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M7" i="4"/>
  <c r="L7" i="4"/>
  <c r="K7" i="4"/>
  <c r="J7" i="4"/>
  <c r="I7" i="4"/>
  <c r="F7" i="4"/>
  <c r="D7" i="4"/>
  <c r="C7" i="4"/>
  <c r="B7" i="4"/>
  <c r="M6" i="4"/>
  <c r="L6" i="4"/>
  <c r="K6" i="4"/>
  <c r="J6" i="4"/>
  <c r="I6" i="4"/>
  <c r="F6" i="4"/>
  <c r="D6" i="4"/>
  <c r="C6" i="4"/>
  <c r="B6" i="4"/>
  <c r="M5" i="4"/>
  <c r="L5" i="4"/>
  <c r="K5" i="4"/>
  <c r="J5" i="4"/>
  <c r="I5" i="4"/>
  <c r="F5" i="4"/>
  <c r="D5" i="4"/>
  <c r="C5" i="4"/>
  <c r="B5" i="4"/>
  <c r="M4" i="4"/>
  <c r="L4" i="4"/>
  <c r="K4" i="4"/>
  <c r="J4" i="4"/>
  <c r="I4" i="4"/>
  <c r="F4" i="4"/>
  <c r="D4" i="4"/>
  <c r="C4" i="4"/>
  <c r="B4" i="4"/>
  <c r="M3" i="4"/>
  <c r="L3" i="4"/>
  <c r="K3" i="4"/>
  <c r="J3" i="4"/>
  <c r="I3" i="4"/>
  <c r="F3" i="4"/>
  <c r="D3" i="4"/>
  <c r="C3" i="4"/>
  <c r="B3" i="4"/>
  <c r="M2" i="4"/>
  <c r="L2" i="4"/>
  <c r="K2" i="4"/>
  <c r="J2" i="4"/>
  <c r="I2" i="4"/>
  <c r="F2" i="4"/>
  <c r="D2" i="4"/>
  <c r="C2" i="4"/>
  <c r="B2" i="4"/>
  <c r="M79" i="3"/>
  <c r="L79" i="3"/>
  <c r="K79" i="3"/>
  <c r="J79" i="3"/>
  <c r="I79" i="3"/>
  <c r="F79" i="3"/>
  <c r="D79" i="3"/>
  <c r="C79" i="3"/>
  <c r="B79" i="3"/>
  <c r="M78" i="3"/>
  <c r="L78" i="3"/>
  <c r="K78" i="3"/>
  <c r="J78" i="3"/>
  <c r="I78" i="3"/>
  <c r="F78" i="3"/>
  <c r="D78" i="3"/>
  <c r="C78" i="3"/>
  <c r="B78" i="3"/>
  <c r="C25" i="3"/>
  <c r="D25" i="3"/>
  <c r="C26" i="3"/>
  <c r="D26" i="3"/>
  <c r="B25" i="3"/>
  <c r="B26" i="3"/>
  <c r="C21" i="3"/>
  <c r="H52" i="3" s="1"/>
  <c r="H79" i="3" s="1"/>
  <c r="D21" i="3"/>
  <c r="E52" i="3" s="1"/>
  <c r="E79" i="3" s="1"/>
  <c r="B21" i="3"/>
  <c r="G52" i="3" s="1"/>
  <c r="G79" i="3" s="1"/>
  <c r="C20" i="3"/>
  <c r="H51" i="3" s="1"/>
  <c r="H78" i="3" s="1"/>
  <c r="D20" i="3"/>
  <c r="E51" i="3" s="1"/>
  <c r="E78" i="3" s="1"/>
  <c r="B20" i="3"/>
  <c r="G51" i="3" s="1"/>
  <c r="G78" i="3" s="1"/>
  <c r="C16" i="3"/>
  <c r="D16" i="3"/>
  <c r="B16" i="3"/>
  <c r="C15" i="3"/>
  <c r="D15" i="3"/>
  <c r="B15" i="3"/>
  <c r="C11" i="3"/>
  <c r="D11" i="3"/>
  <c r="B11" i="3"/>
  <c r="C10" i="3"/>
  <c r="D10" i="3"/>
  <c r="B10" i="3"/>
  <c r="D6" i="3"/>
  <c r="C6" i="3"/>
  <c r="B6" i="3"/>
  <c r="C5" i="3"/>
  <c r="D5" i="3"/>
  <c r="E36" i="3" s="1"/>
  <c r="B5" i="3"/>
  <c r="M84" i="3" l="1"/>
  <c r="L84" i="3"/>
  <c r="K84" i="3"/>
  <c r="J84" i="3"/>
  <c r="I84" i="3"/>
  <c r="F84" i="3"/>
  <c r="D84" i="3"/>
  <c r="B84" i="3"/>
  <c r="M83" i="3"/>
  <c r="L83" i="3"/>
  <c r="K83" i="3"/>
  <c r="J83" i="3"/>
  <c r="I83" i="3"/>
  <c r="F83" i="3"/>
  <c r="D83" i="3"/>
  <c r="B83" i="3"/>
  <c r="M74" i="3"/>
  <c r="L74" i="3"/>
  <c r="K74" i="3"/>
  <c r="J74" i="3"/>
  <c r="I74" i="3"/>
  <c r="F74" i="3"/>
  <c r="D74" i="3"/>
  <c r="B74" i="3"/>
  <c r="M73" i="3"/>
  <c r="L73" i="3"/>
  <c r="K73" i="3"/>
  <c r="J73" i="3"/>
  <c r="I73" i="3"/>
  <c r="F73" i="3"/>
  <c r="D73" i="3"/>
  <c r="B73" i="3"/>
  <c r="M69" i="3"/>
  <c r="L69" i="3"/>
  <c r="K69" i="3"/>
  <c r="J69" i="3"/>
  <c r="I69" i="3"/>
  <c r="F69" i="3"/>
  <c r="D69" i="3"/>
  <c r="B69" i="3"/>
  <c r="M68" i="3"/>
  <c r="L68" i="3"/>
  <c r="K68" i="3"/>
  <c r="J68" i="3"/>
  <c r="I68" i="3"/>
  <c r="F68" i="3"/>
  <c r="D68" i="3"/>
  <c r="B68" i="3"/>
  <c r="B64" i="3"/>
  <c r="D64" i="3"/>
  <c r="F64" i="3"/>
  <c r="I64" i="3"/>
  <c r="J64" i="3"/>
  <c r="K64" i="3"/>
  <c r="L64" i="3"/>
  <c r="M64" i="3"/>
  <c r="D63" i="3"/>
  <c r="F63" i="3"/>
  <c r="I63" i="3"/>
  <c r="J63" i="3"/>
  <c r="K63" i="3"/>
  <c r="L63" i="3"/>
  <c r="M63" i="3"/>
  <c r="B63" i="3"/>
  <c r="G57" i="3" l="1"/>
  <c r="G84" i="3" s="1"/>
  <c r="H57" i="3"/>
  <c r="H84" i="3" s="1"/>
  <c r="C84" i="3"/>
  <c r="E57" i="3"/>
  <c r="E84" i="3" s="1"/>
  <c r="E56" i="3"/>
  <c r="E83" i="3" s="1"/>
  <c r="C83" i="3"/>
  <c r="H56" i="3"/>
  <c r="H83" i="3" s="1"/>
  <c r="G56" i="3"/>
  <c r="G83" i="3" s="1"/>
  <c r="G47" i="3" l="1"/>
  <c r="H47" i="3"/>
  <c r="E47" i="3"/>
  <c r="E46" i="3"/>
  <c r="H46" i="3"/>
  <c r="G46" i="3"/>
  <c r="G42" i="3"/>
  <c r="H42" i="3"/>
  <c r="E42" i="3"/>
  <c r="E41" i="3"/>
  <c r="H41" i="3"/>
  <c r="G41" i="3"/>
  <c r="C68" i="3" l="1"/>
  <c r="C69" i="3"/>
  <c r="G73" i="3"/>
  <c r="H74" i="3"/>
  <c r="C74" i="3"/>
  <c r="E73" i="3"/>
  <c r="G68" i="3"/>
  <c r="H69" i="3"/>
  <c r="H73" i="3"/>
  <c r="E74" i="3"/>
  <c r="H68" i="3"/>
  <c r="E69" i="3"/>
  <c r="G69" i="3"/>
  <c r="C73" i="3"/>
  <c r="E68" i="3"/>
  <c r="G74" i="3"/>
  <c r="B88" i="3"/>
  <c r="G37" i="3"/>
  <c r="H37" i="3"/>
  <c r="E37" i="3"/>
  <c r="H36" i="3"/>
  <c r="G36" i="3"/>
  <c r="G108" i="3" l="1"/>
  <c r="G151" i="3" s="1"/>
  <c r="K107" i="3"/>
  <c r="K150" i="3" s="1"/>
  <c r="B107" i="3"/>
  <c r="B150" i="3" s="1"/>
  <c r="J107" i="3"/>
  <c r="J150" i="3" s="1"/>
  <c r="D108" i="3"/>
  <c r="D151" i="3" s="1"/>
  <c r="K108" i="3"/>
  <c r="K151" i="3" s="1"/>
  <c r="C107" i="3"/>
  <c r="C150" i="3" s="1"/>
  <c r="M107" i="3"/>
  <c r="M150" i="3" s="1"/>
  <c r="M108" i="3"/>
  <c r="M151" i="3" s="1"/>
  <c r="H107" i="3"/>
  <c r="H150" i="3" s="1"/>
  <c r="B108" i="3"/>
  <c r="B151" i="3" s="1"/>
  <c r="L108" i="3"/>
  <c r="L151" i="3" s="1"/>
  <c r="F107" i="3"/>
  <c r="F150" i="3" s="1"/>
  <c r="E108" i="3"/>
  <c r="E151" i="3" s="1"/>
  <c r="I107" i="3"/>
  <c r="I150" i="3" s="1"/>
  <c r="L107" i="3"/>
  <c r="L150" i="3" s="1"/>
  <c r="D107" i="3"/>
  <c r="D150" i="3" s="1"/>
  <c r="E107" i="3"/>
  <c r="E150" i="3" s="1"/>
  <c r="F108" i="3"/>
  <c r="F151" i="3" s="1"/>
  <c r="C108" i="3"/>
  <c r="C151" i="3" s="1"/>
  <c r="J108" i="3"/>
  <c r="J151" i="3" s="1"/>
  <c r="H108" i="3"/>
  <c r="H151" i="3" s="1"/>
  <c r="I108" i="3"/>
  <c r="I151" i="3" s="1"/>
  <c r="G107" i="3"/>
  <c r="G150" i="3" s="1"/>
  <c r="B98" i="3"/>
  <c r="B141" i="3" s="1"/>
  <c r="F102" i="3"/>
  <c r="F145" i="3" s="1"/>
  <c r="L93" i="3"/>
  <c r="L136" i="3" s="1"/>
  <c r="I103" i="3"/>
  <c r="I146" i="3" s="1"/>
  <c r="K92" i="3"/>
  <c r="K135" i="3" s="1"/>
  <c r="I113" i="3"/>
  <c r="I156" i="3" s="1"/>
  <c r="I93" i="3"/>
  <c r="I136" i="3" s="1"/>
  <c r="J97" i="3"/>
  <c r="J140" i="3" s="1"/>
  <c r="J98" i="3"/>
  <c r="J141" i="3" s="1"/>
  <c r="J112" i="3"/>
  <c r="J155" i="3" s="1"/>
  <c r="J113" i="3"/>
  <c r="J156" i="3" s="1"/>
  <c r="I92" i="3"/>
  <c r="I135" i="3" s="1"/>
  <c r="D98" i="3"/>
  <c r="D141" i="3" s="1"/>
  <c r="D103" i="3"/>
  <c r="D146" i="3" s="1"/>
  <c r="F92" i="3"/>
  <c r="F135" i="3" s="1"/>
  <c r="L102" i="3"/>
  <c r="L145" i="3" s="1"/>
  <c r="L103" i="3"/>
  <c r="L146" i="3" s="1"/>
  <c r="D92" i="3"/>
  <c r="D135" i="3" s="1"/>
  <c r="M112" i="3"/>
  <c r="M155" i="3" s="1"/>
  <c r="I98" i="3"/>
  <c r="I141" i="3" s="1"/>
  <c r="M103" i="3"/>
  <c r="M146" i="3" s="1"/>
  <c r="B92" i="3"/>
  <c r="B135" i="3" s="1"/>
  <c r="B103" i="3"/>
  <c r="B146" i="3" s="1"/>
  <c r="D102" i="3"/>
  <c r="D145" i="3" s="1"/>
  <c r="K103" i="3"/>
  <c r="K146" i="3" s="1"/>
  <c r="D113" i="3"/>
  <c r="D156" i="3" s="1"/>
  <c r="F97" i="3"/>
  <c r="F140" i="3" s="1"/>
  <c r="F112" i="3"/>
  <c r="F155" i="3" s="1"/>
  <c r="B93" i="3"/>
  <c r="B136" i="3" s="1"/>
  <c r="I102" i="3"/>
  <c r="I145" i="3" s="1"/>
  <c r="J93" i="3"/>
  <c r="J136" i="3" s="1"/>
  <c r="B102" i="3"/>
  <c r="B145" i="3" s="1"/>
  <c r="M92" i="3"/>
  <c r="M135" i="3" s="1"/>
  <c r="K98" i="3"/>
  <c r="K141" i="3" s="1"/>
  <c r="K93" i="3"/>
  <c r="K136" i="3" s="1"/>
  <c r="F98" i="3"/>
  <c r="F141" i="3" s="1"/>
  <c r="F113" i="3"/>
  <c r="F156" i="3" s="1"/>
  <c r="M98" i="3"/>
  <c r="M141" i="3" s="1"/>
  <c r="I112" i="3"/>
  <c r="I155" i="3" s="1"/>
  <c r="J92" i="3"/>
  <c r="J135" i="3" s="1"/>
  <c r="J102" i="3"/>
  <c r="J145" i="3" s="1"/>
  <c r="J103" i="3"/>
  <c r="J146" i="3" s="1"/>
  <c r="D97" i="3"/>
  <c r="D140" i="3" s="1"/>
  <c r="K102" i="3"/>
  <c r="K145" i="3" s="1"/>
  <c r="D112" i="3"/>
  <c r="D155" i="3" s="1"/>
  <c r="K113" i="3"/>
  <c r="K156" i="3" s="1"/>
  <c r="D93" i="3"/>
  <c r="D136" i="3" s="1"/>
  <c r="L97" i="3"/>
  <c r="L140" i="3" s="1"/>
  <c r="L98" i="3"/>
  <c r="L141" i="3" s="1"/>
  <c r="L112" i="3"/>
  <c r="L155" i="3" s="1"/>
  <c r="L113" i="3"/>
  <c r="L156" i="3" s="1"/>
  <c r="M113" i="3"/>
  <c r="M156" i="3" s="1"/>
  <c r="F93" i="3"/>
  <c r="F136" i="3" s="1"/>
  <c r="I97" i="3"/>
  <c r="I140" i="3" s="1"/>
  <c r="M102" i="3"/>
  <c r="M145" i="3" s="1"/>
  <c r="M93" i="3"/>
  <c r="M136" i="3" s="1"/>
  <c r="B97" i="3"/>
  <c r="B140" i="3" s="1"/>
  <c r="B112" i="3"/>
  <c r="B155" i="3" s="1"/>
  <c r="B113" i="3"/>
  <c r="B156" i="3" s="1"/>
  <c r="K97" i="3"/>
  <c r="K140" i="3" s="1"/>
  <c r="K112" i="3"/>
  <c r="K155" i="3" s="1"/>
  <c r="L92" i="3"/>
  <c r="L135" i="3" s="1"/>
  <c r="F103" i="3"/>
  <c r="F146" i="3" s="1"/>
  <c r="M97" i="3"/>
  <c r="M140" i="3" s="1"/>
  <c r="G112" i="3"/>
  <c r="G155" i="3" s="1"/>
  <c r="H113" i="3"/>
  <c r="H156" i="3" s="1"/>
  <c r="E113" i="3"/>
  <c r="E156" i="3" s="1"/>
  <c r="C112" i="3"/>
  <c r="C155" i="3" s="1"/>
  <c r="E112" i="3"/>
  <c r="E155" i="3" s="1"/>
  <c r="G113" i="3"/>
  <c r="G156" i="3" s="1"/>
  <c r="C113" i="3"/>
  <c r="C156" i="3" s="1"/>
  <c r="H112" i="3"/>
  <c r="H155" i="3" s="1"/>
  <c r="E98" i="3"/>
  <c r="E141" i="3" s="1"/>
  <c r="E102" i="3"/>
  <c r="E145" i="3" s="1"/>
  <c r="H103" i="3"/>
  <c r="H146" i="3" s="1"/>
  <c r="C97" i="3"/>
  <c r="C140" i="3" s="1"/>
  <c r="G103" i="3"/>
  <c r="G146" i="3" s="1"/>
  <c r="C102" i="3"/>
  <c r="C145" i="3" s="1"/>
  <c r="H97" i="3"/>
  <c r="H140" i="3" s="1"/>
  <c r="C103" i="3"/>
  <c r="C146" i="3" s="1"/>
  <c r="G102" i="3"/>
  <c r="G145" i="3" s="1"/>
  <c r="E97" i="3"/>
  <c r="E140" i="3" s="1"/>
  <c r="H98" i="3"/>
  <c r="H141" i="3" s="1"/>
  <c r="C98" i="3"/>
  <c r="C141" i="3" s="1"/>
  <c r="G98" i="3"/>
  <c r="G141" i="3" s="1"/>
  <c r="E103" i="3"/>
  <c r="E146" i="3" s="1"/>
  <c r="G97" i="3"/>
  <c r="G140" i="3" s="1"/>
  <c r="H102" i="3"/>
  <c r="H145" i="3" s="1"/>
  <c r="G63" i="3"/>
  <c r="E64" i="3"/>
  <c r="H63" i="3"/>
  <c r="C64" i="3"/>
  <c r="C63" i="3"/>
  <c r="H64" i="3"/>
  <c r="E63" i="3"/>
  <c r="G64" i="3"/>
  <c r="G6" i="9" l="1"/>
  <c r="G4" i="9"/>
  <c r="G2" i="9"/>
  <c r="G9" i="9"/>
  <c r="G11" i="9"/>
  <c r="G13" i="9"/>
  <c r="G15" i="9"/>
  <c r="G17" i="9"/>
  <c r="G19" i="9"/>
  <c r="G21" i="9"/>
  <c r="G23" i="9"/>
  <c r="G25" i="9"/>
  <c r="G27" i="9"/>
  <c r="G29" i="9"/>
  <c r="G31" i="9"/>
  <c r="G33" i="9"/>
  <c r="G35" i="9"/>
  <c r="G37" i="9"/>
  <c r="G16" i="9"/>
  <c r="G32" i="9"/>
  <c r="G7" i="9"/>
  <c r="G22" i="9"/>
  <c r="G34" i="9"/>
  <c r="G36" i="9"/>
  <c r="G12" i="9"/>
  <c r="G28" i="9"/>
  <c r="G18" i="9"/>
  <c r="G5" i="9"/>
  <c r="G20" i="9"/>
  <c r="G8" i="9"/>
  <c r="G24" i="9"/>
  <c r="G14" i="9"/>
  <c r="G30" i="9"/>
  <c r="G3" i="9"/>
  <c r="G10" i="9"/>
  <c r="G26" i="9"/>
  <c r="G2" i="5"/>
  <c r="G22" i="5"/>
  <c r="G28" i="5"/>
  <c r="G32" i="5"/>
  <c r="G4" i="5"/>
  <c r="G6" i="5"/>
  <c r="G8" i="5"/>
  <c r="G10" i="5"/>
  <c r="G12" i="5"/>
  <c r="G14" i="5"/>
  <c r="G16" i="5"/>
  <c r="G18" i="5"/>
  <c r="G20" i="5"/>
  <c r="G24" i="5"/>
  <c r="G26" i="5"/>
  <c r="G30" i="5"/>
  <c r="G34" i="5"/>
  <c r="G36" i="5"/>
  <c r="G3" i="5"/>
  <c r="G19" i="5"/>
  <c r="G35" i="5"/>
  <c r="G7" i="5"/>
  <c r="G9" i="5"/>
  <c r="G25" i="5"/>
  <c r="G37" i="5"/>
  <c r="G15" i="5"/>
  <c r="G31" i="5"/>
  <c r="G21" i="5"/>
  <c r="G33" i="5"/>
  <c r="G5" i="5"/>
  <c r="G23" i="5"/>
  <c r="G11" i="5"/>
  <c r="G27" i="5"/>
  <c r="G17" i="5"/>
  <c r="G13" i="5"/>
  <c r="G29" i="5"/>
  <c r="H3" i="5"/>
  <c r="H5" i="5"/>
  <c r="H7" i="5"/>
  <c r="H9" i="5"/>
  <c r="H11" i="5"/>
  <c r="H13" i="5"/>
  <c r="H15" i="5"/>
  <c r="H17" i="5"/>
  <c r="H19" i="5"/>
  <c r="H21" i="5"/>
  <c r="H23" i="5"/>
  <c r="H25" i="5"/>
  <c r="H27" i="5"/>
  <c r="H29" i="5"/>
  <c r="H31" i="5"/>
  <c r="H33" i="5"/>
  <c r="H35" i="5"/>
  <c r="H37" i="5"/>
  <c r="H2" i="5"/>
  <c r="H4" i="5"/>
  <c r="H6" i="5"/>
  <c r="H8" i="5"/>
  <c r="H10" i="5"/>
  <c r="H12" i="5"/>
  <c r="H14" i="5"/>
  <c r="H16" i="5"/>
  <c r="H18" i="5"/>
  <c r="H20" i="5"/>
  <c r="H22" i="5"/>
  <c r="H24" i="5"/>
  <c r="H26" i="5"/>
  <c r="H28" i="5"/>
  <c r="H30" i="5"/>
  <c r="H32" i="5"/>
  <c r="H34" i="5"/>
  <c r="H36" i="5"/>
  <c r="E3" i="7"/>
  <c r="E5" i="7"/>
  <c r="E7" i="7"/>
  <c r="E9" i="7"/>
  <c r="E11" i="7"/>
  <c r="E13" i="7"/>
  <c r="E15" i="7"/>
  <c r="E17" i="7"/>
  <c r="E19" i="7"/>
  <c r="E21" i="7"/>
  <c r="E23" i="7"/>
  <c r="E25" i="7"/>
  <c r="E27" i="7"/>
  <c r="E29" i="7"/>
  <c r="E31" i="7"/>
  <c r="E33" i="7"/>
  <c r="E35" i="7"/>
  <c r="E37" i="7"/>
  <c r="E4" i="7"/>
  <c r="E6" i="7"/>
  <c r="E8" i="7"/>
  <c r="E10" i="7"/>
  <c r="E12" i="7"/>
  <c r="E14" i="7"/>
  <c r="E16" i="7"/>
  <c r="E18" i="7"/>
  <c r="E20" i="7"/>
  <c r="E22" i="7"/>
  <c r="E24" i="7"/>
  <c r="E26" i="7"/>
  <c r="E28" i="7"/>
  <c r="E30" i="7"/>
  <c r="E32" i="7"/>
  <c r="E34" i="7"/>
  <c r="E36" i="7"/>
  <c r="E2" i="7"/>
  <c r="H3" i="6"/>
  <c r="H5" i="6"/>
  <c r="H7" i="6"/>
  <c r="H9" i="6"/>
  <c r="H11" i="6"/>
  <c r="H13" i="6"/>
  <c r="H15" i="6"/>
  <c r="H17" i="6"/>
  <c r="H19" i="6"/>
  <c r="H21" i="6"/>
  <c r="H23" i="6"/>
  <c r="H25" i="6"/>
  <c r="H27" i="6"/>
  <c r="H29" i="6"/>
  <c r="H31" i="6"/>
  <c r="H33" i="6"/>
  <c r="H35" i="6"/>
  <c r="H37" i="6"/>
  <c r="H2" i="6"/>
  <c r="H4" i="6"/>
  <c r="H6" i="6"/>
  <c r="H8" i="6"/>
  <c r="H10" i="6"/>
  <c r="H12" i="6"/>
  <c r="H14" i="6"/>
  <c r="H16" i="6"/>
  <c r="H18" i="6"/>
  <c r="H20" i="6"/>
  <c r="H22" i="6"/>
  <c r="H24" i="6"/>
  <c r="H26" i="6"/>
  <c r="H28" i="6"/>
  <c r="H30" i="6"/>
  <c r="H32" i="6"/>
  <c r="H34" i="6"/>
  <c r="H36" i="6"/>
  <c r="E4" i="5"/>
  <c r="E6" i="5"/>
  <c r="E8" i="5"/>
  <c r="E10" i="5"/>
  <c r="E12" i="5"/>
  <c r="E14" i="5"/>
  <c r="E16" i="5"/>
  <c r="E18" i="5"/>
  <c r="E20" i="5"/>
  <c r="E22" i="5"/>
  <c r="E24" i="5"/>
  <c r="E26" i="5"/>
  <c r="E28" i="5"/>
  <c r="E30" i="5"/>
  <c r="E32" i="5"/>
  <c r="E34" i="5"/>
  <c r="E36" i="5"/>
  <c r="E2" i="5"/>
  <c r="E3" i="5"/>
  <c r="E5" i="5"/>
  <c r="E7" i="5"/>
  <c r="E9" i="5"/>
  <c r="E11" i="5"/>
  <c r="E13" i="5"/>
  <c r="E15" i="5"/>
  <c r="E17" i="5"/>
  <c r="E19" i="5"/>
  <c r="E21" i="5"/>
  <c r="E23" i="5"/>
  <c r="E25" i="5"/>
  <c r="E27" i="5"/>
  <c r="E29" i="5"/>
  <c r="E31" i="5"/>
  <c r="E33" i="5"/>
  <c r="E35" i="5"/>
  <c r="E37" i="5"/>
  <c r="E4" i="6"/>
  <c r="E6" i="6"/>
  <c r="E8" i="6"/>
  <c r="E10" i="6"/>
  <c r="E12" i="6"/>
  <c r="E14" i="6"/>
  <c r="E16" i="6"/>
  <c r="E18" i="6"/>
  <c r="E20" i="6"/>
  <c r="E22" i="6"/>
  <c r="E24" i="6"/>
  <c r="E26" i="6"/>
  <c r="E28" i="6"/>
  <c r="E30" i="6"/>
  <c r="E32" i="6"/>
  <c r="E34" i="6"/>
  <c r="E36" i="6"/>
  <c r="E2" i="6"/>
  <c r="E3" i="6"/>
  <c r="E5" i="6"/>
  <c r="E7" i="6"/>
  <c r="E9" i="6"/>
  <c r="E11" i="6"/>
  <c r="E13" i="6"/>
  <c r="E15" i="6"/>
  <c r="E17" i="6"/>
  <c r="E19" i="6"/>
  <c r="E21" i="6"/>
  <c r="E23" i="6"/>
  <c r="E25" i="6"/>
  <c r="E27" i="6"/>
  <c r="E29" i="6"/>
  <c r="E31" i="6"/>
  <c r="E33" i="6"/>
  <c r="E35" i="6"/>
  <c r="E37" i="6"/>
  <c r="E7" i="9"/>
  <c r="E5" i="9"/>
  <c r="E3" i="9"/>
  <c r="E9" i="9"/>
  <c r="E11" i="9"/>
  <c r="E13" i="9"/>
  <c r="E15" i="9"/>
  <c r="E17" i="9"/>
  <c r="E19" i="9"/>
  <c r="E21" i="9"/>
  <c r="E23" i="9"/>
  <c r="E25" i="9"/>
  <c r="E27" i="9"/>
  <c r="E29" i="9"/>
  <c r="E31" i="9"/>
  <c r="E33" i="9"/>
  <c r="E35" i="9"/>
  <c r="E37" i="9"/>
  <c r="E6" i="9"/>
  <c r="E4" i="9"/>
  <c r="E2" i="9"/>
  <c r="E8" i="9"/>
  <c r="E10" i="9"/>
  <c r="E12" i="9"/>
  <c r="E14" i="9"/>
  <c r="E16" i="9"/>
  <c r="E18" i="9"/>
  <c r="E20" i="9"/>
  <c r="E22" i="9"/>
  <c r="E24" i="9"/>
  <c r="E26" i="9"/>
  <c r="E28" i="9"/>
  <c r="E30" i="9"/>
  <c r="E32" i="9"/>
  <c r="E34" i="9"/>
  <c r="E36" i="9"/>
  <c r="H8" i="9"/>
  <c r="H10" i="9"/>
  <c r="H12" i="9"/>
  <c r="H14" i="9"/>
  <c r="H16" i="9"/>
  <c r="H18" i="9"/>
  <c r="H20" i="9"/>
  <c r="H22" i="9"/>
  <c r="H24" i="9"/>
  <c r="H26" i="9"/>
  <c r="H28" i="9"/>
  <c r="H30" i="9"/>
  <c r="H32" i="9"/>
  <c r="H34" i="9"/>
  <c r="H36" i="9"/>
  <c r="H6" i="9"/>
  <c r="H4" i="9"/>
  <c r="H2" i="9"/>
  <c r="H9" i="9"/>
  <c r="H11" i="9"/>
  <c r="H13" i="9"/>
  <c r="H15" i="9"/>
  <c r="H17" i="9"/>
  <c r="H19" i="9"/>
  <c r="H21" i="9"/>
  <c r="H23" i="9"/>
  <c r="H25" i="9"/>
  <c r="H27" i="9"/>
  <c r="H29" i="9"/>
  <c r="H31" i="9"/>
  <c r="H33" i="9"/>
  <c r="H35" i="9"/>
  <c r="H37" i="9"/>
  <c r="H7" i="9"/>
  <c r="H5" i="9"/>
  <c r="H3" i="9"/>
  <c r="H2" i="7"/>
  <c r="H3" i="7"/>
  <c r="H5" i="7"/>
  <c r="H7" i="7"/>
  <c r="H9" i="7"/>
  <c r="H11" i="7"/>
  <c r="H13" i="7"/>
  <c r="H15" i="7"/>
  <c r="H17" i="7"/>
  <c r="H19" i="7"/>
  <c r="H21" i="7"/>
  <c r="H23" i="7"/>
  <c r="H25" i="7"/>
  <c r="H27" i="7"/>
  <c r="H29" i="7"/>
  <c r="H31" i="7"/>
  <c r="H33" i="7"/>
  <c r="H35" i="7"/>
  <c r="H37" i="7"/>
  <c r="H36" i="7"/>
  <c r="H4" i="7"/>
  <c r="H8" i="7"/>
  <c r="H12" i="7"/>
  <c r="H16" i="7"/>
  <c r="H20" i="7"/>
  <c r="H24" i="7"/>
  <c r="H28" i="7"/>
  <c r="H32" i="7"/>
  <c r="H6" i="7"/>
  <c r="H10" i="7"/>
  <c r="H14" i="7"/>
  <c r="H18" i="7"/>
  <c r="H22" i="7"/>
  <c r="H26" i="7"/>
  <c r="H30" i="7"/>
  <c r="H34" i="7"/>
  <c r="G2" i="6"/>
  <c r="G4" i="6"/>
  <c r="G6" i="6"/>
  <c r="G8" i="6"/>
  <c r="G10" i="6"/>
  <c r="G12" i="6"/>
  <c r="G14" i="6"/>
  <c r="G16" i="6"/>
  <c r="G18" i="6"/>
  <c r="G20" i="6"/>
  <c r="G22" i="6"/>
  <c r="G24" i="6"/>
  <c r="G26" i="6"/>
  <c r="G28" i="6"/>
  <c r="G30" i="6"/>
  <c r="G32" i="6"/>
  <c r="G34" i="6"/>
  <c r="G36" i="6"/>
  <c r="G7" i="6"/>
  <c r="G23" i="6"/>
  <c r="G37" i="6"/>
  <c r="G13" i="6"/>
  <c r="G29" i="6"/>
  <c r="G25" i="6"/>
  <c r="G3" i="6"/>
  <c r="G19" i="6"/>
  <c r="G35" i="6"/>
  <c r="G9" i="6"/>
  <c r="G11" i="6"/>
  <c r="G15" i="6"/>
  <c r="G31" i="6"/>
  <c r="G5" i="6"/>
  <c r="G21" i="6"/>
  <c r="G17" i="6"/>
  <c r="G33" i="6"/>
  <c r="G27" i="6"/>
  <c r="G3" i="7"/>
  <c r="G5" i="7"/>
  <c r="G7" i="7"/>
  <c r="G9" i="7"/>
  <c r="G11" i="7"/>
  <c r="G13" i="7"/>
  <c r="G15" i="7"/>
  <c r="G17" i="7"/>
  <c r="G19" i="7"/>
  <c r="G21" i="7"/>
  <c r="G23" i="7"/>
  <c r="G25" i="7"/>
  <c r="G27" i="7"/>
  <c r="G29" i="7"/>
  <c r="G31" i="7"/>
  <c r="G33" i="7"/>
  <c r="G35" i="7"/>
  <c r="G37" i="7"/>
  <c r="G2" i="7"/>
  <c r="G22" i="7"/>
  <c r="G34" i="7"/>
  <c r="G14" i="7"/>
  <c r="G4" i="7"/>
  <c r="G8" i="7"/>
  <c r="G12" i="7"/>
  <c r="G16" i="7"/>
  <c r="G20" i="7"/>
  <c r="G24" i="7"/>
  <c r="G28" i="7"/>
  <c r="G32" i="7"/>
  <c r="G36" i="7"/>
  <c r="G6" i="7"/>
  <c r="G18" i="7"/>
  <c r="G26" i="7"/>
  <c r="G10" i="7"/>
  <c r="G30" i="7"/>
  <c r="L7" i="9"/>
  <c r="L6" i="9"/>
  <c r="L5" i="9"/>
  <c r="L4" i="9"/>
  <c r="L3" i="9"/>
  <c r="L2" i="9"/>
  <c r="M7" i="9"/>
  <c r="M6" i="9"/>
  <c r="M5" i="9"/>
  <c r="M4" i="9"/>
  <c r="M3" i="9"/>
  <c r="M2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I6" i="9"/>
  <c r="I2" i="9"/>
  <c r="I5" i="9"/>
  <c r="I4" i="9"/>
  <c r="I7" i="9"/>
  <c r="I3" i="9"/>
  <c r="D7" i="9"/>
  <c r="D6" i="9"/>
  <c r="D5" i="9"/>
  <c r="D4" i="9"/>
  <c r="D3" i="9"/>
  <c r="D2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B6" i="9"/>
  <c r="B3" i="9"/>
  <c r="B4" i="9"/>
  <c r="B7" i="9"/>
  <c r="B5" i="9"/>
  <c r="B2" i="9"/>
  <c r="B18" i="9"/>
  <c r="B13" i="9"/>
  <c r="B20" i="9"/>
  <c r="B14" i="9"/>
  <c r="B9" i="9"/>
  <c r="B19" i="9"/>
  <c r="B11" i="9"/>
  <c r="B16" i="9"/>
  <c r="B12" i="9"/>
  <c r="B34" i="9"/>
  <c r="B31" i="9"/>
  <c r="B29" i="9"/>
  <c r="B27" i="9"/>
  <c r="B24" i="9"/>
  <c r="B22" i="9"/>
  <c r="B17" i="9"/>
  <c r="B10" i="9"/>
  <c r="B37" i="9"/>
  <c r="B36" i="9"/>
  <c r="B35" i="9"/>
  <c r="B33" i="9"/>
  <c r="B32" i="9"/>
  <c r="B30" i="9"/>
  <c r="B28" i="9"/>
  <c r="B26" i="9"/>
  <c r="B25" i="9"/>
  <c r="B23" i="9"/>
  <c r="B21" i="9"/>
  <c r="B15" i="9"/>
  <c r="B8" i="9"/>
  <c r="I34" i="9"/>
  <c r="I31" i="9"/>
  <c r="I27" i="9"/>
  <c r="I23" i="9"/>
  <c r="I19" i="9"/>
  <c r="I14" i="9"/>
  <c r="I10" i="9"/>
  <c r="I35" i="9"/>
  <c r="I32" i="9"/>
  <c r="I28" i="9"/>
  <c r="I24" i="9"/>
  <c r="I20" i="9"/>
  <c r="I16" i="9"/>
  <c r="I12" i="9"/>
  <c r="I9" i="9"/>
  <c r="I36" i="9"/>
  <c r="I29" i="9"/>
  <c r="I25" i="9"/>
  <c r="I21" i="9"/>
  <c r="I17" i="9"/>
  <c r="I13" i="9"/>
  <c r="I8" i="9"/>
  <c r="I37" i="9"/>
  <c r="I33" i="9"/>
  <c r="I30" i="9"/>
  <c r="I26" i="9"/>
  <c r="I22" i="9"/>
  <c r="I18" i="9"/>
  <c r="I15" i="9"/>
  <c r="I11" i="9"/>
  <c r="J7" i="9"/>
  <c r="J6" i="9"/>
  <c r="J5" i="9"/>
  <c r="J4" i="9"/>
  <c r="J3" i="9"/>
  <c r="J2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K3" i="9"/>
  <c r="K2" i="9"/>
  <c r="K7" i="9"/>
  <c r="K6" i="9"/>
  <c r="K5" i="9"/>
  <c r="K4" i="9"/>
  <c r="C7" i="9"/>
  <c r="C5" i="9"/>
  <c r="C3" i="9"/>
  <c r="C6" i="9"/>
  <c r="C2" i="9"/>
  <c r="C4" i="9"/>
  <c r="C37" i="9"/>
  <c r="C35" i="9"/>
  <c r="C33" i="9"/>
  <c r="C31" i="9"/>
  <c r="C29" i="9"/>
  <c r="C27" i="9"/>
  <c r="C25" i="9"/>
  <c r="C23" i="9"/>
  <c r="C21" i="9"/>
  <c r="C19" i="9"/>
  <c r="C17" i="9"/>
  <c r="C15" i="9"/>
  <c r="C13" i="9"/>
  <c r="C11" i="9"/>
  <c r="C9" i="9"/>
  <c r="C32" i="9"/>
  <c r="C30" i="9"/>
  <c r="C26" i="9"/>
  <c r="C22" i="9"/>
  <c r="C18" i="9"/>
  <c r="C14" i="9"/>
  <c r="C10" i="9"/>
  <c r="C34" i="9"/>
  <c r="C28" i="9"/>
  <c r="C24" i="9"/>
  <c r="C20" i="9"/>
  <c r="C16" i="9"/>
  <c r="C12" i="9"/>
  <c r="C8" i="9"/>
  <c r="C36" i="9"/>
  <c r="H93" i="3"/>
  <c r="H136" i="3" s="1"/>
  <c r="G93" i="3"/>
  <c r="G136" i="3" s="1"/>
  <c r="C92" i="3"/>
  <c r="C135" i="3" s="1"/>
  <c r="C93" i="3"/>
  <c r="C136" i="3" s="1"/>
  <c r="H92" i="3"/>
  <c r="H135" i="3" s="1"/>
  <c r="E93" i="3"/>
  <c r="E136" i="3" s="1"/>
  <c r="E92" i="3"/>
  <c r="E135" i="3" s="1"/>
  <c r="G92" i="3"/>
  <c r="G135" i="3" s="1"/>
  <c r="D18" i="5"/>
  <c r="D19" i="5"/>
  <c r="D20" i="5"/>
  <c r="D21" i="5"/>
  <c r="D22" i="5"/>
  <c r="D23" i="5"/>
  <c r="D24" i="5"/>
  <c r="D25" i="5"/>
  <c r="D26" i="5"/>
  <c r="D28" i="5"/>
  <c r="D32" i="5"/>
  <c r="D33" i="5"/>
  <c r="D34" i="5"/>
  <c r="D35" i="5"/>
  <c r="D36" i="5"/>
  <c r="D37" i="5"/>
  <c r="D27" i="5"/>
  <c r="D31" i="5"/>
  <c r="D30" i="5"/>
  <c r="D29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L18" i="5"/>
  <c r="L19" i="5"/>
  <c r="L20" i="5"/>
  <c r="L21" i="5"/>
  <c r="L22" i="5"/>
  <c r="L23" i="5"/>
  <c r="L24" i="5"/>
  <c r="L25" i="5"/>
  <c r="L26" i="5"/>
  <c r="L30" i="5"/>
  <c r="L32" i="5"/>
  <c r="L33" i="5"/>
  <c r="L34" i="5"/>
  <c r="L35" i="5"/>
  <c r="L36" i="5"/>
  <c r="L37" i="5"/>
  <c r="L29" i="5"/>
  <c r="L31" i="5"/>
  <c r="L28" i="5"/>
  <c r="L27" i="5"/>
  <c r="K18" i="6"/>
  <c r="K19" i="6"/>
  <c r="K20" i="6"/>
  <c r="K21" i="6"/>
  <c r="K22" i="6"/>
  <c r="K23" i="6"/>
  <c r="K24" i="6"/>
  <c r="K26" i="6"/>
  <c r="K27" i="6"/>
  <c r="K28" i="6"/>
  <c r="K29" i="6"/>
  <c r="K30" i="6"/>
  <c r="K31" i="6"/>
  <c r="K32" i="6"/>
  <c r="K33" i="6"/>
  <c r="K34" i="6"/>
  <c r="K35" i="6"/>
  <c r="K36" i="6"/>
  <c r="K37" i="6"/>
  <c r="K25" i="6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B37" i="4"/>
  <c r="B31" i="4"/>
  <c r="B33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2" i="4"/>
  <c r="B34" i="4"/>
  <c r="B35" i="4"/>
  <c r="B36" i="4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L18" i="6"/>
  <c r="L19" i="6"/>
  <c r="L20" i="6"/>
  <c r="L21" i="6"/>
  <c r="L22" i="6"/>
  <c r="L23" i="6"/>
  <c r="L24" i="6"/>
  <c r="L26" i="6"/>
  <c r="L27" i="6"/>
  <c r="L28" i="6"/>
  <c r="L29" i="6"/>
  <c r="L30" i="6"/>
  <c r="L31" i="6"/>
  <c r="L32" i="6"/>
  <c r="L33" i="6"/>
  <c r="L34" i="6"/>
  <c r="L35" i="6"/>
  <c r="L36" i="6"/>
  <c r="L37" i="6"/>
  <c r="L25" i="6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5" i="4"/>
  <c r="L37" i="4"/>
  <c r="L34" i="4"/>
  <c r="L36" i="4"/>
  <c r="D18" i="6"/>
  <c r="D19" i="6"/>
  <c r="D20" i="6"/>
  <c r="D21" i="6"/>
  <c r="D22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23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I18" i="6"/>
  <c r="I19" i="6"/>
  <c r="I20" i="6"/>
  <c r="I21" i="6"/>
  <c r="I22" i="6"/>
  <c r="I24" i="6"/>
  <c r="I25" i="6"/>
  <c r="I23" i="6"/>
  <c r="I26" i="6"/>
  <c r="I27" i="6"/>
  <c r="I28" i="6"/>
  <c r="I29" i="6"/>
  <c r="I30" i="6"/>
  <c r="I31" i="6"/>
  <c r="I32" i="6"/>
  <c r="I33" i="6"/>
  <c r="I34" i="6"/>
  <c r="I35" i="6"/>
  <c r="I36" i="6"/>
  <c r="I37" i="6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C18" i="6"/>
  <c r="C19" i="6"/>
  <c r="C20" i="6"/>
  <c r="C21" i="6"/>
  <c r="C22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23" i="6"/>
  <c r="C24" i="6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M18" i="6"/>
  <c r="M19" i="6"/>
  <c r="M20" i="6"/>
  <c r="M21" i="6"/>
  <c r="M22" i="6"/>
  <c r="M25" i="6"/>
  <c r="M23" i="6"/>
  <c r="M24" i="6"/>
  <c r="M26" i="6"/>
  <c r="M27" i="6"/>
  <c r="M28" i="6"/>
  <c r="M29" i="6"/>
  <c r="M30" i="6"/>
  <c r="M31" i="6"/>
  <c r="M32" i="6"/>
  <c r="M33" i="6"/>
  <c r="M34" i="6"/>
  <c r="M35" i="6"/>
  <c r="M36" i="6"/>
  <c r="M37" i="6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5" i="4"/>
  <c r="D37" i="4"/>
  <c r="D33" i="4"/>
  <c r="D34" i="4"/>
  <c r="D36" i="4"/>
  <c r="J35" i="4"/>
  <c r="J31" i="4"/>
  <c r="J33" i="4"/>
  <c r="J3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2" i="4"/>
  <c r="J36" i="4"/>
  <c r="J34" i="4"/>
  <c r="B4" i="6"/>
  <c r="B7" i="6"/>
  <c r="B6" i="6"/>
  <c r="B3" i="6"/>
  <c r="B2" i="6"/>
  <c r="B5" i="6"/>
  <c r="D6" i="6"/>
  <c r="D2" i="6"/>
  <c r="D5" i="6"/>
  <c r="D7" i="6"/>
  <c r="D3" i="6"/>
  <c r="D4" i="6"/>
  <c r="M9" i="5"/>
  <c r="M8" i="5"/>
  <c r="M16" i="5"/>
  <c r="M14" i="5"/>
  <c r="M12" i="5"/>
  <c r="M10" i="5"/>
  <c r="M15" i="5"/>
  <c r="M11" i="5"/>
  <c r="M17" i="5"/>
  <c r="M13" i="5"/>
  <c r="L9" i="6"/>
  <c r="L11" i="6"/>
  <c r="L14" i="6"/>
  <c r="L15" i="6"/>
  <c r="L10" i="6"/>
  <c r="L12" i="6"/>
  <c r="L8" i="6"/>
  <c r="L17" i="6"/>
  <c r="L13" i="6"/>
  <c r="L16" i="6"/>
  <c r="J5" i="7"/>
  <c r="J4" i="7"/>
  <c r="J6" i="7"/>
  <c r="J7" i="7"/>
  <c r="J3" i="7"/>
  <c r="L3" i="7"/>
  <c r="L7" i="7"/>
  <c r="L4" i="7"/>
  <c r="L6" i="7"/>
  <c r="L5" i="7"/>
  <c r="M8" i="7"/>
  <c r="M11" i="7"/>
  <c r="M15" i="7"/>
  <c r="M10" i="7"/>
  <c r="M12" i="7"/>
  <c r="M14" i="7"/>
  <c r="M16" i="7"/>
  <c r="M9" i="7"/>
  <c r="M13" i="7"/>
  <c r="M17" i="7"/>
  <c r="B9" i="7"/>
  <c r="B8" i="7"/>
  <c r="B15" i="7"/>
  <c r="B11" i="7"/>
  <c r="B16" i="7"/>
  <c r="B14" i="7"/>
  <c r="B10" i="7"/>
  <c r="B17" i="7"/>
  <c r="B13" i="7"/>
  <c r="B12" i="7"/>
  <c r="B11" i="6"/>
  <c r="B8" i="6"/>
  <c r="B10" i="6"/>
  <c r="B14" i="6"/>
  <c r="B13" i="6"/>
  <c r="B16" i="6"/>
  <c r="B12" i="6"/>
  <c r="B9" i="6"/>
  <c r="B15" i="6"/>
  <c r="B17" i="6"/>
  <c r="D8" i="6"/>
  <c r="D14" i="6"/>
  <c r="D10" i="6"/>
  <c r="D17" i="6"/>
  <c r="D9" i="6"/>
  <c r="D13" i="6"/>
  <c r="D15" i="6"/>
  <c r="D11" i="6"/>
  <c r="D12" i="6"/>
  <c r="D16" i="6"/>
  <c r="J11" i="6"/>
  <c r="J8" i="6"/>
  <c r="J16" i="6"/>
  <c r="J12" i="6"/>
  <c r="J10" i="6"/>
  <c r="J13" i="6"/>
  <c r="J15" i="6"/>
  <c r="J17" i="6"/>
  <c r="J14" i="6"/>
  <c r="J9" i="6"/>
  <c r="M10" i="4"/>
  <c r="M16" i="4"/>
  <c r="M12" i="4"/>
  <c r="M9" i="4"/>
  <c r="M15" i="4"/>
  <c r="M14" i="4"/>
  <c r="M13" i="4"/>
  <c r="M11" i="4"/>
  <c r="M17" i="4"/>
  <c r="M8" i="4"/>
  <c r="I2" i="5"/>
  <c r="I4" i="5"/>
  <c r="I5" i="5"/>
  <c r="I6" i="5"/>
  <c r="I3" i="5"/>
  <c r="I7" i="5"/>
  <c r="I10" i="6"/>
  <c r="I12" i="6"/>
  <c r="I17" i="6"/>
  <c r="I15" i="6"/>
  <c r="I11" i="6"/>
  <c r="I13" i="6"/>
  <c r="I14" i="6"/>
  <c r="I9" i="6"/>
  <c r="I8" i="6"/>
  <c r="I16" i="6"/>
  <c r="C8" i="7"/>
  <c r="C15" i="7"/>
  <c r="C11" i="7"/>
  <c r="C16" i="7"/>
  <c r="C14" i="7"/>
  <c r="C10" i="7"/>
  <c r="C12" i="7"/>
  <c r="C9" i="7"/>
  <c r="C13" i="7"/>
  <c r="C17" i="7"/>
  <c r="K8" i="7"/>
  <c r="K17" i="7"/>
  <c r="K13" i="7"/>
  <c r="K9" i="7"/>
  <c r="K10" i="7"/>
  <c r="K16" i="7"/>
  <c r="K12" i="7"/>
  <c r="K14" i="7"/>
  <c r="K11" i="7"/>
  <c r="K15" i="7"/>
  <c r="D8" i="7"/>
  <c r="D9" i="7"/>
  <c r="D11" i="7"/>
  <c r="D13" i="7"/>
  <c r="D15" i="7"/>
  <c r="D17" i="7"/>
  <c r="D10" i="7"/>
  <c r="D14" i="7"/>
  <c r="D12" i="7"/>
  <c r="D16" i="7"/>
  <c r="J9" i="7"/>
  <c r="J17" i="7"/>
  <c r="J13" i="7"/>
  <c r="J16" i="7"/>
  <c r="J12" i="7"/>
  <c r="J8" i="7"/>
  <c r="J10" i="7"/>
  <c r="J14" i="7"/>
  <c r="J11" i="7"/>
  <c r="J15" i="7"/>
  <c r="C5" i="5"/>
  <c r="C3" i="5"/>
  <c r="C7" i="5"/>
  <c r="C6" i="5"/>
  <c r="C4" i="5"/>
  <c r="C2" i="5"/>
  <c r="C14" i="5"/>
  <c r="C10" i="5"/>
  <c r="C16" i="5"/>
  <c r="C13" i="5"/>
  <c r="C17" i="5"/>
  <c r="C12" i="5"/>
  <c r="C9" i="5"/>
  <c r="C15" i="5"/>
  <c r="C8" i="5"/>
  <c r="C11" i="5"/>
  <c r="D9" i="5"/>
  <c r="D12" i="5"/>
  <c r="D17" i="5"/>
  <c r="D14" i="5"/>
  <c r="D11" i="5"/>
  <c r="D10" i="5"/>
  <c r="D13" i="5"/>
  <c r="D16" i="5"/>
  <c r="D8" i="5"/>
  <c r="D15" i="5"/>
  <c r="D8" i="4"/>
  <c r="D9" i="4"/>
  <c r="D13" i="4"/>
  <c r="D17" i="4"/>
  <c r="D10" i="4"/>
  <c r="D14" i="4"/>
  <c r="D15" i="4"/>
  <c r="D16" i="4"/>
  <c r="D11" i="4"/>
  <c r="D12" i="4"/>
  <c r="J11" i="4"/>
  <c r="J9" i="4"/>
  <c r="J13" i="4"/>
  <c r="J17" i="4"/>
  <c r="J8" i="4"/>
  <c r="J16" i="4"/>
  <c r="J12" i="4"/>
  <c r="J14" i="4"/>
  <c r="J15" i="4"/>
  <c r="J10" i="4"/>
  <c r="I9" i="5"/>
  <c r="I16" i="5"/>
  <c r="I14" i="5"/>
  <c r="I12" i="5"/>
  <c r="I10" i="5"/>
  <c r="I8" i="5"/>
  <c r="I17" i="5"/>
  <c r="I13" i="5"/>
  <c r="I15" i="5"/>
  <c r="I11" i="5"/>
  <c r="I2" i="6"/>
  <c r="I5" i="6"/>
  <c r="I7" i="6"/>
  <c r="I6" i="6"/>
  <c r="I4" i="6"/>
  <c r="I3" i="6"/>
  <c r="L8" i="5"/>
  <c r="L15" i="5"/>
  <c r="L11" i="5"/>
  <c r="L16" i="5"/>
  <c r="L12" i="5"/>
  <c r="L17" i="5"/>
  <c r="L14" i="5"/>
  <c r="L13" i="5"/>
  <c r="L9" i="5"/>
  <c r="L10" i="5"/>
  <c r="B7" i="7"/>
  <c r="B3" i="7"/>
  <c r="B6" i="7"/>
  <c r="B2" i="7"/>
  <c r="B4" i="7"/>
  <c r="B5" i="7"/>
  <c r="C6" i="7"/>
  <c r="C2" i="7"/>
  <c r="C7" i="7"/>
  <c r="C5" i="7"/>
  <c r="C3" i="7"/>
  <c r="C4" i="7"/>
  <c r="D5" i="7"/>
  <c r="D2" i="7"/>
  <c r="D4" i="7"/>
  <c r="D6" i="7"/>
  <c r="D3" i="7"/>
  <c r="D7" i="7"/>
  <c r="K8" i="6"/>
  <c r="K17" i="6"/>
  <c r="K13" i="6"/>
  <c r="K14" i="6"/>
  <c r="K9" i="6"/>
  <c r="K10" i="6"/>
  <c r="K12" i="6"/>
  <c r="K15" i="6"/>
  <c r="K11" i="6"/>
  <c r="K16" i="6"/>
  <c r="I10" i="4"/>
  <c r="I11" i="4"/>
  <c r="I8" i="4"/>
  <c r="I17" i="4"/>
  <c r="I12" i="4"/>
  <c r="I15" i="4"/>
  <c r="I13" i="4"/>
  <c r="I14" i="4"/>
  <c r="I16" i="4"/>
  <c r="I9" i="4"/>
  <c r="J3" i="6"/>
  <c r="J4" i="6"/>
  <c r="J2" i="6"/>
  <c r="J7" i="6"/>
  <c r="J5" i="6"/>
  <c r="J6" i="6"/>
  <c r="B11" i="4"/>
  <c r="B13" i="4"/>
  <c r="B10" i="4"/>
  <c r="B8" i="4"/>
  <c r="B9" i="4"/>
  <c r="B14" i="4"/>
  <c r="B17" i="4"/>
  <c r="B16" i="4"/>
  <c r="B15" i="4"/>
  <c r="B12" i="4"/>
  <c r="M2" i="6"/>
  <c r="M7" i="6"/>
  <c r="M6" i="6"/>
  <c r="M3" i="6"/>
  <c r="M5" i="6"/>
  <c r="M4" i="6"/>
  <c r="K4" i="7"/>
  <c r="K7" i="7"/>
  <c r="K3" i="7"/>
  <c r="K5" i="7"/>
  <c r="K6" i="7"/>
  <c r="L9" i="4"/>
  <c r="L14" i="4"/>
  <c r="L10" i="4"/>
  <c r="L16" i="4"/>
  <c r="L17" i="4"/>
  <c r="L12" i="4"/>
  <c r="L13" i="4"/>
  <c r="L11" i="4"/>
  <c r="L15" i="4"/>
  <c r="L8" i="4"/>
  <c r="J5" i="5"/>
  <c r="J6" i="5"/>
  <c r="J7" i="5"/>
  <c r="J3" i="5"/>
  <c r="J4" i="5"/>
  <c r="J2" i="5"/>
  <c r="K8" i="5"/>
  <c r="K14" i="5"/>
  <c r="K17" i="5"/>
  <c r="K9" i="5"/>
  <c r="K16" i="5"/>
  <c r="K12" i="5"/>
  <c r="K10" i="5"/>
  <c r="K15" i="5"/>
  <c r="K13" i="5"/>
  <c r="K11" i="5"/>
  <c r="K8" i="4"/>
  <c r="K10" i="4"/>
  <c r="K14" i="4"/>
  <c r="K9" i="4"/>
  <c r="K17" i="4"/>
  <c r="K13" i="4"/>
  <c r="K11" i="4"/>
  <c r="K12" i="4"/>
  <c r="K16" i="4"/>
  <c r="K15" i="4"/>
  <c r="I5" i="7"/>
  <c r="I4" i="7"/>
  <c r="I3" i="7"/>
  <c r="I7" i="7"/>
  <c r="I6" i="7"/>
  <c r="C10" i="6"/>
  <c r="C8" i="6"/>
  <c r="C14" i="6"/>
  <c r="C12" i="6"/>
  <c r="C11" i="6"/>
  <c r="C17" i="6"/>
  <c r="C15" i="6"/>
  <c r="C9" i="6"/>
  <c r="C16" i="6"/>
  <c r="C13" i="6"/>
  <c r="C5" i="6"/>
  <c r="C3" i="6"/>
  <c r="C2" i="6"/>
  <c r="C7" i="6"/>
  <c r="C4" i="6"/>
  <c r="C6" i="6"/>
  <c r="K2" i="5"/>
  <c r="K5" i="5"/>
  <c r="K3" i="5"/>
  <c r="K6" i="5"/>
  <c r="K7" i="5"/>
  <c r="K4" i="5"/>
  <c r="B3" i="5"/>
  <c r="B2" i="5"/>
  <c r="B4" i="5"/>
  <c r="B7" i="5"/>
  <c r="B5" i="5"/>
  <c r="B6" i="5"/>
  <c r="D3" i="5"/>
  <c r="D2" i="5"/>
  <c r="D6" i="5"/>
  <c r="D7" i="5"/>
  <c r="D4" i="5"/>
  <c r="D5" i="5"/>
  <c r="J9" i="5"/>
  <c r="J8" i="5"/>
  <c r="J17" i="5"/>
  <c r="J15" i="5"/>
  <c r="J13" i="5"/>
  <c r="J11" i="5"/>
  <c r="J14" i="5"/>
  <c r="J16" i="5"/>
  <c r="J12" i="5"/>
  <c r="J10" i="5"/>
  <c r="K5" i="6"/>
  <c r="K2" i="6"/>
  <c r="K6" i="6"/>
  <c r="K4" i="6"/>
  <c r="K7" i="6"/>
  <c r="K3" i="6"/>
  <c r="B9" i="5"/>
  <c r="B8" i="5"/>
  <c r="B16" i="5"/>
  <c r="B14" i="5"/>
  <c r="B12" i="5"/>
  <c r="B10" i="5"/>
  <c r="B15" i="5"/>
  <c r="B11" i="5"/>
  <c r="B17" i="5"/>
  <c r="B13" i="5"/>
  <c r="M2" i="5"/>
  <c r="M7" i="5"/>
  <c r="M5" i="5"/>
  <c r="M3" i="5"/>
  <c r="M6" i="5"/>
  <c r="M4" i="5"/>
  <c r="M10" i="6"/>
  <c r="M14" i="6"/>
  <c r="M12" i="6"/>
  <c r="M17" i="6"/>
  <c r="M15" i="6"/>
  <c r="M16" i="6"/>
  <c r="M9" i="6"/>
  <c r="M8" i="6"/>
  <c r="M11" i="6"/>
  <c r="M13" i="6"/>
  <c r="L3" i="5"/>
  <c r="L2" i="5"/>
  <c r="L7" i="5"/>
  <c r="L6" i="5"/>
  <c r="L5" i="5"/>
  <c r="L4" i="5"/>
  <c r="L3" i="6"/>
  <c r="L6" i="6"/>
  <c r="L2" i="6"/>
  <c r="L7" i="6"/>
  <c r="L4" i="6"/>
  <c r="L5" i="6"/>
  <c r="I10" i="7"/>
  <c r="I14" i="7"/>
  <c r="I9" i="7"/>
  <c r="I11" i="7"/>
  <c r="I13" i="7"/>
  <c r="I15" i="7"/>
  <c r="I17" i="7"/>
  <c r="I8" i="7"/>
  <c r="I12" i="7"/>
  <c r="I16" i="7"/>
  <c r="L8" i="7"/>
  <c r="L9" i="7"/>
  <c r="L11" i="7"/>
  <c r="L13" i="7"/>
  <c r="L15" i="7"/>
  <c r="L17" i="7"/>
  <c r="L12" i="7"/>
  <c r="L16" i="7"/>
  <c r="L10" i="7"/>
  <c r="L14" i="7"/>
  <c r="M6" i="7"/>
  <c r="M5" i="7"/>
  <c r="M4" i="7"/>
  <c r="M3" i="7"/>
  <c r="M7" i="7"/>
  <c r="G9" i="4" l="1"/>
  <c r="G13" i="4"/>
  <c r="G17" i="4"/>
  <c r="G21" i="4"/>
  <c r="G25" i="4"/>
  <c r="G29" i="4"/>
  <c r="G33" i="4"/>
  <c r="G37" i="4"/>
  <c r="G5" i="4"/>
  <c r="G11" i="4"/>
  <c r="G15" i="4"/>
  <c r="G19" i="4"/>
  <c r="G23" i="4"/>
  <c r="G27" i="4"/>
  <c r="G31" i="4"/>
  <c r="G35" i="4"/>
  <c r="G7" i="4"/>
  <c r="G3" i="4"/>
  <c r="G20" i="4"/>
  <c r="G30" i="4"/>
  <c r="G6" i="4"/>
  <c r="G36" i="4"/>
  <c r="G10" i="4"/>
  <c r="G26" i="4"/>
  <c r="G16" i="4"/>
  <c r="G24" i="4"/>
  <c r="G2" i="4"/>
  <c r="G22" i="4"/>
  <c r="G12" i="4"/>
  <c r="G28" i="4"/>
  <c r="G32" i="4"/>
  <c r="G4" i="4"/>
  <c r="G8" i="4"/>
  <c r="G14" i="4"/>
  <c r="G34" i="4"/>
  <c r="G18" i="4"/>
  <c r="E9" i="4"/>
  <c r="E11" i="4"/>
  <c r="E13" i="4"/>
  <c r="E15" i="4"/>
  <c r="E17" i="4"/>
  <c r="E19" i="4"/>
  <c r="E21" i="4"/>
  <c r="E23" i="4"/>
  <c r="E25" i="4"/>
  <c r="E27" i="4"/>
  <c r="E8" i="4"/>
  <c r="E10" i="4"/>
  <c r="E12" i="4"/>
  <c r="E14" i="4"/>
  <c r="E16" i="4"/>
  <c r="E18" i="4"/>
  <c r="E20" i="4"/>
  <c r="E22" i="4"/>
  <c r="E24" i="4"/>
  <c r="E26" i="4"/>
  <c r="E28" i="4"/>
  <c r="E30" i="4"/>
  <c r="E32" i="4"/>
  <c r="E34" i="4"/>
  <c r="E36" i="4"/>
  <c r="E7" i="4"/>
  <c r="E5" i="4"/>
  <c r="E3" i="4"/>
  <c r="E31" i="4"/>
  <c r="E6" i="4"/>
  <c r="E29" i="4"/>
  <c r="E35" i="4"/>
  <c r="E33" i="4"/>
  <c r="E2" i="4"/>
  <c r="E37" i="4"/>
  <c r="E4" i="4"/>
  <c r="H8" i="4"/>
  <c r="H10" i="4"/>
  <c r="H12" i="4"/>
  <c r="H14" i="4"/>
  <c r="H16" i="4"/>
  <c r="H18" i="4"/>
  <c r="H20" i="4"/>
  <c r="H22" i="4"/>
  <c r="H24" i="4"/>
  <c r="H26" i="4"/>
  <c r="H28" i="4"/>
  <c r="H30" i="4"/>
  <c r="H32" i="4"/>
  <c r="H7" i="4"/>
  <c r="H5" i="4"/>
  <c r="H3" i="4"/>
  <c r="H17" i="4"/>
  <c r="H23" i="4"/>
  <c r="H29" i="4"/>
  <c r="H35" i="4"/>
  <c r="H19" i="4"/>
  <c r="H25" i="4"/>
  <c r="H31" i="4"/>
  <c r="H37" i="4"/>
  <c r="H9" i="4"/>
  <c r="H11" i="4"/>
  <c r="H13" i="4"/>
  <c r="H15" i="4"/>
  <c r="H21" i="4"/>
  <c r="H27" i="4"/>
  <c r="H33" i="4"/>
  <c r="H34" i="4"/>
  <c r="H2" i="4"/>
  <c r="H4" i="4"/>
  <c r="H6" i="4"/>
  <c r="H36" i="4"/>
  <c r="C17" i="4"/>
  <c r="C24" i="4"/>
  <c r="C15" i="4"/>
  <c r="C31" i="4"/>
  <c r="C23" i="4"/>
  <c r="C11" i="4"/>
  <c r="C37" i="4"/>
  <c r="C29" i="4"/>
  <c r="C21" i="4"/>
  <c r="C22" i="4"/>
  <c r="C16" i="4"/>
  <c r="C36" i="4"/>
  <c r="C28" i="4"/>
  <c r="C20" i="4"/>
  <c r="C30" i="4"/>
  <c r="C14" i="4"/>
  <c r="C35" i="4"/>
  <c r="C27" i="4"/>
  <c r="C19" i="4"/>
  <c r="C12" i="4"/>
  <c r="C34" i="4"/>
  <c r="C26" i="4"/>
  <c r="C18" i="4"/>
  <c r="C13" i="4"/>
  <c r="C10" i="4"/>
  <c r="C33" i="4"/>
  <c r="C25" i="4"/>
  <c r="C9" i="4"/>
  <c r="C8" i="4"/>
  <c r="C32" i="4"/>
</calcChain>
</file>

<file path=xl/sharedStrings.xml><?xml version="1.0" encoding="utf-8"?>
<sst xmlns="http://schemas.openxmlformats.org/spreadsheetml/2006/main" count="456" uniqueCount="88">
  <si>
    <t>Source:</t>
  </si>
  <si>
    <t>U.S. Environmental Protection Agency</t>
  </si>
  <si>
    <t>RSM-based Benefit Per Ton Estimates</t>
  </si>
  <si>
    <t>Notes</t>
  </si>
  <si>
    <t>The document cited above is an update to the calculated benefits per ton of avoided emissions</t>
  </si>
  <si>
    <t>The figures account for damages from particulates (including secondary particulates formed</t>
  </si>
  <si>
    <t>by NOx, SOx, etc.) and from ozone (all of which is secondary).  It does not account for damages</t>
  </si>
  <si>
    <t>from directly breathing any other pollutants, including NOx, SOx, etc.</t>
  </si>
  <si>
    <t>Year</t>
  </si>
  <si>
    <t>uses for the social cost of carbon calculations.</t>
  </si>
  <si>
    <t>VOC</t>
  </si>
  <si>
    <t>SOx</t>
  </si>
  <si>
    <t>NOx</t>
  </si>
  <si>
    <t>damages.  (Climate damages are handled in a different variable.)</t>
  </si>
  <si>
    <t>CO2</t>
  </si>
  <si>
    <t>CO</t>
  </si>
  <si>
    <t>PM10</t>
  </si>
  <si>
    <t>PM25</t>
  </si>
  <si>
    <t>CH4</t>
  </si>
  <si>
    <t>N2O</t>
  </si>
  <si>
    <t>Next, we assign each modeled pollutant to the matching type of pollutant (above)</t>
  </si>
  <si>
    <t>for which we have data.  For pollutants that do not match, we assign zero health</t>
  </si>
  <si>
    <t>Now, we convert from dollars per ton to dollars per gram of pollutant.</t>
  </si>
  <si>
    <t>Grams/ton</t>
  </si>
  <si>
    <t>PM2.5</t>
  </si>
  <si>
    <t>Monetized Health Impacts per Ton</t>
  </si>
  <si>
    <t>F gases</t>
  </si>
  <si>
    <t>BC</t>
  </si>
  <si>
    <t>OC</t>
  </si>
  <si>
    <t>Note that BC and OC are included in PM25 and PM10 outputs from the model, so</t>
  </si>
  <si>
    <t>it is correct to assign zero to them here to avoid double-counting.</t>
  </si>
  <si>
    <t>SCoHIbP Social Cost of Health Impacts by Pollutant</t>
  </si>
  <si>
    <t>Transportation Sector</t>
  </si>
  <si>
    <t>Electricity and District Heat Sectors</t>
  </si>
  <si>
    <t>The EPA is using a 3% discount rate, which is the same discount rate as the U.S. government</t>
  </si>
  <si>
    <t>LULUCF Sector</t>
  </si>
  <si>
    <t>Although the LULUCF sector doesn't emit the types of pollutants that are assigned health impacts</t>
  </si>
  <si>
    <t>in the source document above, we nonetheless include it here and produce a CSV output file,</t>
  </si>
  <si>
    <t>in case the LULUCF sector is changed in the future to add some of the pollutant types for which</t>
  </si>
  <si>
    <t>health impacts are calculated.</t>
  </si>
  <si>
    <t>See "cpi.xlsx" in the InputData folder for source information.</t>
  </si>
  <si>
    <t>Next, we apply scaling factors to adjust for the country to which we are adapting the model.</t>
  </si>
  <si>
    <t>There are two scaling factors: one for population exposure and one for VoaSL (value of a statistical life).</t>
  </si>
  <si>
    <t>The population exposure scaling factor reflects the difference in average exposure level to a given quantity of</t>
  </si>
  <si>
    <t>population in closer proximity to pollution sources should lead to a higher population exposure scaling factor.</t>
  </si>
  <si>
    <t>Population Exposure Scaling Factor</t>
  </si>
  <si>
    <t>VoaSL Scaling Factor</t>
  </si>
  <si>
    <t>(If this is the U.S. version of the model, both values should be set to "1".)</t>
  </si>
  <si>
    <t>pollutant between the U.S. and the country to which the model is being adapted.  A higher population and a</t>
  </si>
  <si>
    <t>The VoaSL scaling factor must be the ratio of the adapted model's VoaSL value to the U.S. model's VoaSL value,</t>
  </si>
  <si>
    <t>to keep the VoaSL variable and this variable (SCoHIbP) in sync.</t>
  </si>
  <si>
    <t>Notes for Adapting this Variable to Other Countries</t>
  </si>
  <si>
    <t>This spreadsheet includes two scaling factors in the calculation flow near the bottom of the</t>
  </si>
  <si>
    <t>"Calculations" tab which are set up to enable quick and easy adaptation to other countries.</t>
  </si>
  <si>
    <t>Add a tab to this spreadsheet with any data or calculations to justify the choice of</t>
  </si>
  <si>
    <t>scaling factors and update the green-highlighted cells on the "Calculations" tab accordingly.</t>
  </si>
  <si>
    <t>($/g pollutant)</t>
  </si>
  <si>
    <t>Area sources</t>
  </si>
  <si>
    <t>Cement kilns</t>
  </si>
  <si>
    <t>Coke ovens</t>
  </si>
  <si>
    <t>Electric arc furnaces</t>
  </si>
  <si>
    <t>Electricity Generating Units</t>
  </si>
  <si>
    <t>Ferroalloy facilities</t>
  </si>
  <si>
    <t>Industrial point sources</t>
  </si>
  <si>
    <t>Integrated iron and steel facilities</t>
  </si>
  <si>
    <t>Iron and Steel</t>
  </si>
  <si>
    <t>Non-road mobile sources</t>
  </si>
  <si>
    <t>Ocean-going vessels</t>
  </si>
  <si>
    <t>On-road mobile sources</t>
  </si>
  <si>
    <t>Pulp and paper facilities</t>
  </si>
  <si>
    <t>Refineries</t>
  </si>
  <si>
    <t>Residential wood combustion</t>
  </si>
  <si>
    <t>Taconite mines</t>
  </si>
  <si>
    <t>Locomotives and marine vessels</t>
  </si>
  <si>
    <t>Sector</t>
  </si>
  <si>
    <t>Direct PM</t>
  </si>
  <si>
    <t>SO2</t>
  </si>
  <si>
    <t>Nox</t>
  </si>
  <si>
    <t>Buildings Sector</t>
  </si>
  <si>
    <t>Industry Sector</t>
  </si>
  <si>
    <t>We assume equipment in LULUCF is mostly non-road mobile sources.</t>
  </si>
  <si>
    <t>Now, we convert from 2015 dollars to 2012 dollars.</t>
  </si>
  <si>
    <t>We adjust 2015 dollars to 2012 dollars using the following conversion factor:</t>
  </si>
  <si>
    <t>https://www.epa.gov/benmap/sector-based-pm25-benefit-ton-estimates</t>
  </si>
  <si>
    <t>from a 2012 paper by Fann, Fulcher, and Hubbnell.  Positive numbers imply health damages.</t>
  </si>
  <si>
    <t>First, we find the monetary damages by pollutant by sector.</t>
  </si>
  <si>
    <t>Lastly, we interpolate (and extrapolate) to fill in all the years from 2016-2030 (on following tabs).</t>
  </si>
  <si>
    <t>Human health benefits of reducing a ton of air pollution (2015 dollars / ton pollutant)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</si>
</sst>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1" fillId="0" borderId="0" xfId="0" applyNumberFormat="1" applyFont="1" applyAlignment="1">
      <alignment horizontal="right"/>
    </xf>
    <xf numFmtId="164" fontId="0" fillId="0" borderId="0" xfId="0" applyNumberFormat="1"/>
    <xf numFmtId="0" fontId="1" fillId="2" borderId="0" xfId="0" applyFont="1" applyFill="1" applyAlignment="1">
      <alignment horizontal="left"/>
    </xf>
    <xf numFmtId="3" fontId="0" fillId="2" borderId="0" xfId="0" applyNumberFormat="1" applyFill="1"/>
    <xf numFmtId="0" fontId="0" fillId="0" borderId="0" xfId="0"/>
    <xf numFmtId="165" fontId="0" fillId="0" borderId="0" xfId="0" applyNumberFormat="1"/>
    <xf numFmtId="0" fontId="0" fillId="3" borderId="0" xfId="0" applyFill="1"/>
    <xf numFmtId="0" fontId="1" fillId="0" borderId="0" xfId="0" applyFont="1" applyAlignment="1">
      <alignment horizontal="right" wrapText="1"/>
    </xf>
    <xf numFmtId="0" fontId="0" fillId="0" borderId="0" xfId="0" applyBorder="1"/>
    <xf numFmtId="0" fontId="0" fillId="0" borderId="0" xfId="0" applyNumberFormat="1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Border="1" applyAlignment="1">
      <alignment horizontal="right"/>
    </xf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benmap/sector-based-pm25-benefit-ton-estimat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A22" sqref="A22"/>
    </sheetView>
  </sheetViews>
  <sheetFormatPr defaultRowHeight="15" x14ac:dyDescent="0.25"/>
  <cols>
    <col min="2" max="2" width="47.28515625" customWidth="1"/>
  </cols>
  <sheetData>
    <row r="1" spans="1:2" x14ac:dyDescent="0.25">
      <c r="A1" s="1" t="s">
        <v>31</v>
      </c>
    </row>
    <row r="3" spans="1:2" x14ac:dyDescent="0.25">
      <c r="A3" s="1" t="s">
        <v>0</v>
      </c>
      <c r="B3" s="7" t="s">
        <v>25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2</v>
      </c>
    </row>
    <row r="7" spans="1:2" x14ac:dyDescent="0.25">
      <c r="B7" s="3" t="s">
        <v>83</v>
      </c>
    </row>
    <row r="9" spans="1:2" x14ac:dyDescent="0.25">
      <c r="A9" s="1" t="s">
        <v>3</v>
      </c>
    </row>
    <row r="10" spans="1:2" x14ac:dyDescent="0.25">
      <c r="A10" t="s">
        <v>4</v>
      </c>
    </row>
    <row r="11" spans="1:2" x14ac:dyDescent="0.25">
      <c r="A11" t="s">
        <v>84</v>
      </c>
    </row>
    <row r="12" spans="1:2" ht="14.45" x14ac:dyDescent="0.3">
      <c r="A12" t="s">
        <v>5</v>
      </c>
    </row>
    <row r="13" spans="1:2" ht="14.45" x14ac:dyDescent="0.3">
      <c r="A13" t="s">
        <v>6</v>
      </c>
    </row>
    <row r="14" spans="1:2" ht="14.45" x14ac:dyDescent="0.3">
      <c r="A14" t="s">
        <v>7</v>
      </c>
    </row>
    <row r="16" spans="1:2" x14ac:dyDescent="0.25">
      <c r="A16" t="s">
        <v>34</v>
      </c>
    </row>
    <row r="17" spans="1:1" x14ac:dyDescent="0.25">
      <c r="A17" t="s">
        <v>9</v>
      </c>
    </row>
    <row r="19" spans="1:1" x14ac:dyDescent="0.25">
      <c r="A19" t="s">
        <v>36</v>
      </c>
    </row>
    <row r="20" spans="1:1" x14ac:dyDescent="0.25">
      <c r="A20" t="s">
        <v>37</v>
      </c>
    </row>
    <row r="21" spans="1:1" x14ac:dyDescent="0.25">
      <c r="A21" t="s">
        <v>38</v>
      </c>
    </row>
    <row r="22" spans="1:1" x14ac:dyDescent="0.25">
      <c r="A22" t="s">
        <v>39</v>
      </c>
    </row>
    <row r="24" spans="1:1" x14ac:dyDescent="0.25">
      <c r="A24" s="14" t="s">
        <v>82</v>
      </c>
    </row>
    <row r="25" spans="1:1" x14ac:dyDescent="0.25">
      <c r="A25" s="14">
        <v>0.97</v>
      </c>
    </row>
    <row r="26" spans="1:1" x14ac:dyDescent="0.25">
      <c r="A26" s="14" t="s">
        <v>40</v>
      </c>
    </row>
    <row r="28" spans="1:1" x14ac:dyDescent="0.25">
      <c r="A28" s="1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2" sqref="A2"/>
    </sheetView>
  </sheetViews>
  <sheetFormatPr defaultRowHeight="15" x14ac:dyDescent="0.25"/>
  <cols>
    <col min="1" max="1" width="78" bestFit="1" customWidth="1"/>
    <col min="2" max="13" width="14.42578125" customWidth="1"/>
  </cols>
  <sheetData>
    <row r="1" spans="1:6" x14ac:dyDescent="0.25">
      <c r="A1" s="7" t="s">
        <v>87</v>
      </c>
      <c r="B1" s="8"/>
      <c r="C1" s="8"/>
      <c r="D1" s="8"/>
      <c r="E1" s="8"/>
      <c r="F1" s="8"/>
    </row>
    <row r="2" spans="1:6" x14ac:dyDescent="0.25">
      <c r="A2" s="14" t="s">
        <v>74</v>
      </c>
      <c r="B2" s="14" t="s">
        <v>75</v>
      </c>
      <c r="C2" s="14" t="s">
        <v>76</v>
      </c>
      <c r="D2" s="14" t="s">
        <v>77</v>
      </c>
      <c r="E2" t="s">
        <v>8</v>
      </c>
    </row>
    <row r="3" spans="1:6" x14ac:dyDescent="0.25">
      <c r="A3" s="14" t="s">
        <v>73</v>
      </c>
      <c r="B3" s="14">
        <v>260000</v>
      </c>
      <c r="C3" s="14">
        <v>89000</v>
      </c>
      <c r="D3" s="14">
        <v>7800</v>
      </c>
      <c r="E3">
        <v>2016</v>
      </c>
    </row>
    <row r="4" spans="1:6" x14ac:dyDescent="0.25">
      <c r="A4" s="14" t="s">
        <v>57</v>
      </c>
      <c r="B4" s="14">
        <v>350000</v>
      </c>
      <c r="C4" s="14">
        <v>54000</v>
      </c>
      <c r="D4" s="14">
        <v>8600</v>
      </c>
      <c r="E4" s="14">
        <v>2016</v>
      </c>
    </row>
    <row r="5" spans="1:6" x14ac:dyDescent="0.25">
      <c r="A5" s="14" t="s">
        <v>58</v>
      </c>
      <c r="B5" s="14">
        <v>390000</v>
      </c>
      <c r="C5" s="14">
        <v>48000</v>
      </c>
      <c r="D5" s="14">
        <v>6300</v>
      </c>
      <c r="E5" s="14">
        <v>2016</v>
      </c>
    </row>
    <row r="6" spans="1:6" x14ac:dyDescent="0.25">
      <c r="A6" s="14" t="s">
        <v>59</v>
      </c>
      <c r="B6" s="14">
        <v>510000</v>
      </c>
      <c r="C6" s="14">
        <v>58000</v>
      </c>
      <c r="D6" s="14">
        <v>12000</v>
      </c>
      <c r="E6" s="14">
        <v>2016</v>
      </c>
    </row>
    <row r="7" spans="1:6" x14ac:dyDescent="0.25">
      <c r="A7" s="14" t="s">
        <v>60</v>
      </c>
      <c r="B7" s="14">
        <v>480000</v>
      </c>
      <c r="C7" s="14">
        <v>89000</v>
      </c>
      <c r="D7" s="14">
        <v>11000</v>
      </c>
      <c r="E7" s="14">
        <v>2016</v>
      </c>
    </row>
    <row r="8" spans="1:6" x14ac:dyDescent="0.25">
      <c r="A8" s="14" t="s">
        <v>61</v>
      </c>
      <c r="B8" s="14">
        <v>140000</v>
      </c>
      <c r="C8" s="14">
        <v>40000</v>
      </c>
      <c r="D8" s="14">
        <v>6000</v>
      </c>
      <c r="E8" s="14">
        <v>2016</v>
      </c>
    </row>
    <row r="9" spans="1:6" x14ac:dyDescent="0.25">
      <c r="A9" s="14" t="s">
        <v>62</v>
      </c>
      <c r="B9" s="14">
        <v>320000</v>
      </c>
      <c r="C9" s="14">
        <v>50000</v>
      </c>
      <c r="D9" s="14">
        <v>5100</v>
      </c>
      <c r="E9" s="14">
        <v>2016</v>
      </c>
    </row>
    <row r="10" spans="1:6" x14ac:dyDescent="0.25">
      <c r="A10" s="14" t="s">
        <v>63</v>
      </c>
      <c r="B10" s="14">
        <v>540000</v>
      </c>
      <c r="C10" s="14">
        <v>97000</v>
      </c>
      <c r="D10" s="14">
        <v>15000</v>
      </c>
      <c r="E10" s="14">
        <v>2016</v>
      </c>
    </row>
    <row r="11" spans="1:6" x14ac:dyDescent="0.25">
      <c r="A11" s="14" t="s">
        <v>64</v>
      </c>
      <c r="B11" s="14">
        <v>560000</v>
      </c>
      <c r="C11" s="14">
        <v>450000</v>
      </c>
      <c r="D11" s="14">
        <v>18000</v>
      </c>
      <c r="E11" s="14">
        <v>2016</v>
      </c>
    </row>
    <row r="12" spans="1:6" x14ac:dyDescent="0.25">
      <c r="A12" s="14" t="s">
        <v>65</v>
      </c>
      <c r="B12" s="14">
        <v>340000</v>
      </c>
      <c r="C12" s="14">
        <v>47000</v>
      </c>
      <c r="D12" s="14">
        <v>7400</v>
      </c>
      <c r="E12" s="14">
        <v>2016</v>
      </c>
    </row>
    <row r="13" spans="1:6" x14ac:dyDescent="0.25">
      <c r="A13" s="14" t="s">
        <v>66</v>
      </c>
      <c r="B13" s="14">
        <v>290000</v>
      </c>
      <c r="C13" s="14">
        <v>45000</v>
      </c>
      <c r="D13" s="14">
        <v>7000</v>
      </c>
      <c r="E13" s="14">
        <v>2016</v>
      </c>
    </row>
    <row r="14" spans="1:6" x14ac:dyDescent="0.25">
      <c r="A14" s="14" t="s">
        <v>67</v>
      </c>
      <c r="B14" s="14">
        <v>48000</v>
      </c>
      <c r="C14" s="14">
        <v>13000</v>
      </c>
      <c r="D14" s="14">
        <v>2000</v>
      </c>
      <c r="E14" s="14">
        <v>2016</v>
      </c>
    </row>
    <row r="15" spans="1:6" x14ac:dyDescent="0.25">
      <c r="A15" s="14" t="s">
        <v>68</v>
      </c>
      <c r="B15" s="14">
        <v>400000</v>
      </c>
      <c r="C15" s="14">
        <v>21000</v>
      </c>
      <c r="D15" s="14">
        <v>8300</v>
      </c>
      <c r="E15" s="14">
        <v>2016</v>
      </c>
    </row>
    <row r="16" spans="1:6" x14ac:dyDescent="0.25">
      <c r="A16" s="14" t="s">
        <v>69</v>
      </c>
      <c r="B16" s="14">
        <v>170000</v>
      </c>
      <c r="C16" s="14">
        <v>50000</v>
      </c>
      <c r="D16" s="14">
        <v>4200</v>
      </c>
      <c r="E16" s="14">
        <v>2016</v>
      </c>
    </row>
    <row r="17" spans="1:5" x14ac:dyDescent="0.25">
      <c r="A17" s="14" t="s">
        <v>70</v>
      </c>
      <c r="B17" s="14">
        <v>350000</v>
      </c>
      <c r="C17" s="14">
        <v>73000</v>
      </c>
      <c r="D17" s="14">
        <v>7300</v>
      </c>
      <c r="E17" s="14">
        <v>2016</v>
      </c>
    </row>
    <row r="18" spans="1:5" x14ac:dyDescent="0.25">
      <c r="A18" s="14" t="s">
        <v>71</v>
      </c>
      <c r="B18" s="14">
        <v>400000</v>
      </c>
      <c r="C18" s="14">
        <v>110000</v>
      </c>
      <c r="D18" s="14">
        <v>15000</v>
      </c>
      <c r="E18" s="14">
        <v>2016</v>
      </c>
    </row>
    <row r="19" spans="1:5" x14ac:dyDescent="0.25">
      <c r="A19" s="14" t="s">
        <v>72</v>
      </c>
      <c r="B19" s="14">
        <v>95000</v>
      </c>
      <c r="C19" s="14">
        <v>38000</v>
      </c>
      <c r="D19" s="14">
        <v>6900</v>
      </c>
      <c r="E19" s="14">
        <v>2016</v>
      </c>
    </row>
    <row r="20" spans="1:5" x14ac:dyDescent="0.25">
      <c r="A20" s="14" t="s">
        <v>73</v>
      </c>
      <c r="B20" s="14">
        <v>330000</v>
      </c>
      <c r="C20" s="14">
        <v>120000</v>
      </c>
      <c r="D20" s="14">
        <v>9600</v>
      </c>
      <c r="E20">
        <v>2030</v>
      </c>
    </row>
    <row r="21" spans="1:5" x14ac:dyDescent="0.25">
      <c r="A21" s="14" t="s">
        <v>57</v>
      </c>
      <c r="B21" s="14">
        <v>450000</v>
      </c>
      <c r="C21" s="14">
        <v>67000</v>
      </c>
      <c r="D21" s="14">
        <v>11000</v>
      </c>
      <c r="E21" s="14">
        <v>2030</v>
      </c>
    </row>
    <row r="22" spans="1:5" x14ac:dyDescent="0.25">
      <c r="A22" s="14" t="s">
        <v>58</v>
      </c>
      <c r="B22" s="14">
        <v>510000</v>
      </c>
      <c r="C22" s="14">
        <v>60000</v>
      </c>
      <c r="D22" s="14">
        <v>7700</v>
      </c>
      <c r="E22" s="14">
        <v>2030</v>
      </c>
    </row>
    <row r="23" spans="1:5" x14ac:dyDescent="0.25">
      <c r="A23" s="14" t="s">
        <v>59</v>
      </c>
      <c r="B23" s="14">
        <v>590000</v>
      </c>
      <c r="C23" s="14">
        <v>70000</v>
      </c>
      <c r="D23" s="14">
        <v>14000</v>
      </c>
      <c r="E23" s="14">
        <v>2030</v>
      </c>
    </row>
    <row r="24" spans="1:5" x14ac:dyDescent="0.25">
      <c r="A24" s="14" t="s">
        <v>60</v>
      </c>
      <c r="B24" s="14">
        <v>580000</v>
      </c>
      <c r="C24" s="14">
        <v>110000</v>
      </c>
      <c r="D24" s="14">
        <v>13000</v>
      </c>
      <c r="E24" s="14">
        <v>2030</v>
      </c>
    </row>
    <row r="25" spans="1:5" x14ac:dyDescent="0.25">
      <c r="A25" s="14" t="s">
        <v>61</v>
      </c>
      <c r="B25" s="14">
        <v>180000</v>
      </c>
      <c r="C25" s="14">
        <v>49000</v>
      </c>
      <c r="D25" s="14">
        <v>7200</v>
      </c>
      <c r="E25" s="14">
        <v>2030</v>
      </c>
    </row>
    <row r="26" spans="1:5" x14ac:dyDescent="0.25">
      <c r="A26" s="14" t="s">
        <v>62</v>
      </c>
      <c r="B26" s="14">
        <v>380000</v>
      </c>
      <c r="C26" s="14">
        <v>61000</v>
      </c>
      <c r="D26" s="14">
        <v>6000</v>
      </c>
      <c r="E26" s="14">
        <v>2030</v>
      </c>
    </row>
    <row r="27" spans="1:5" x14ac:dyDescent="0.25">
      <c r="A27" s="14" t="s">
        <v>63</v>
      </c>
      <c r="B27" s="14">
        <v>630000</v>
      </c>
      <c r="C27" s="14">
        <v>120000</v>
      </c>
      <c r="D27" s="14">
        <v>18000</v>
      </c>
      <c r="E27" s="14">
        <v>2030</v>
      </c>
    </row>
    <row r="28" spans="1:5" x14ac:dyDescent="0.25">
      <c r="A28" s="14" t="s">
        <v>64</v>
      </c>
      <c r="B28" s="14">
        <v>670000</v>
      </c>
      <c r="C28" s="14">
        <v>540000</v>
      </c>
      <c r="D28" s="14">
        <v>22000</v>
      </c>
      <c r="E28" s="14">
        <v>2030</v>
      </c>
    </row>
    <row r="29" spans="1:5" x14ac:dyDescent="0.25">
      <c r="A29" s="14" t="s">
        <v>65</v>
      </c>
      <c r="B29" s="14">
        <v>430000</v>
      </c>
      <c r="C29" s="14">
        <v>63000</v>
      </c>
      <c r="D29" s="14">
        <v>9200</v>
      </c>
      <c r="E29" s="14">
        <v>2030</v>
      </c>
    </row>
    <row r="30" spans="1:5" x14ac:dyDescent="0.25">
      <c r="A30" s="14" t="s">
        <v>66</v>
      </c>
      <c r="B30" s="14">
        <v>370000</v>
      </c>
      <c r="C30" s="14">
        <v>56000</v>
      </c>
      <c r="D30" s="14">
        <v>8500</v>
      </c>
      <c r="E30" s="14">
        <v>2030</v>
      </c>
    </row>
    <row r="31" spans="1:5" x14ac:dyDescent="0.25">
      <c r="A31" s="14" t="s">
        <v>67</v>
      </c>
      <c r="B31" s="14">
        <v>63000</v>
      </c>
      <c r="C31" s="14">
        <v>17000</v>
      </c>
      <c r="D31" s="14">
        <v>2600</v>
      </c>
      <c r="E31" s="14">
        <v>2030</v>
      </c>
    </row>
    <row r="32" spans="1:5" x14ac:dyDescent="0.25">
      <c r="A32" s="14" t="s">
        <v>68</v>
      </c>
      <c r="B32" s="14">
        <v>500000</v>
      </c>
      <c r="C32" s="14">
        <v>28000</v>
      </c>
      <c r="D32" s="14">
        <v>10000</v>
      </c>
      <c r="E32" s="14">
        <v>2030</v>
      </c>
    </row>
    <row r="33" spans="1:5" x14ac:dyDescent="0.25">
      <c r="A33" s="14" t="s">
        <v>69</v>
      </c>
      <c r="B33" s="14">
        <v>210000</v>
      </c>
      <c r="C33" s="14">
        <v>63000</v>
      </c>
      <c r="D33" s="14">
        <v>5100</v>
      </c>
      <c r="E33" s="14">
        <v>2030</v>
      </c>
    </row>
    <row r="34" spans="1:5" x14ac:dyDescent="0.25">
      <c r="A34" s="14" t="s">
        <v>70</v>
      </c>
      <c r="B34" s="14">
        <v>430000</v>
      </c>
      <c r="C34" s="14">
        <v>93000</v>
      </c>
      <c r="D34" s="14">
        <v>9100</v>
      </c>
      <c r="E34" s="14">
        <v>2030</v>
      </c>
    </row>
    <row r="35" spans="1:5" x14ac:dyDescent="0.25">
      <c r="A35" s="14" t="s">
        <v>71</v>
      </c>
      <c r="B35" s="14">
        <v>510000</v>
      </c>
      <c r="C35" s="14">
        <v>140000</v>
      </c>
      <c r="D35" s="14">
        <v>18000</v>
      </c>
      <c r="E35" s="14">
        <v>2030</v>
      </c>
    </row>
    <row r="36" spans="1:5" x14ac:dyDescent="0.25">
      <c r="A36" s="14" t="s">
        <v>72</v>
      </c>
      <c r="B36" s="14">
        <v>120000</v>
      </c>
      <c r="C36" s="14">
        <v>46000</v>
      </c>
      <c r="D36" s="14">
        <v>8300</v>
      </c>
      <c r="E36" s="14">
        <v>2030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"/>
  <sheetViews>
    <sheetView workbookViewId="0">
      <selection activeCell="A150" sqref="A150"/>
    </sheetView>
  </sheetViews>
  <sheetFormatPr defaultRowHeight="15" x14ac:dyDescent="0.25"/>
  <cols>
    <col min="1" max="1" width="11" customWidth="1"/>
    <col min="2" max="2" width="13.140625" customWidth="1"/>
    <col min="3" max="5" width="9.28515625" bestFit="1" customWidth="1"/>
    <col min="6" max="8" width="9.5703125" bestFit="1" customWidth="1"/>
    <col min="9" max="10" width="9.5703125" customWidth="1"/>
    <col min="11" max="12" width="9.28515625" bestFit="1" customWidth="1"/>
  </cols>
  <sheetData>
    <row r="1" spans="1:6" x14ac:dyDescent="0.25">
      <c r="A1" t="s">
        <v>85</v>
      </c>
    </row>
    <row r="3" spans="1:6" x14ac:dyDescent="0.25">
      <c r="A3" s="7" t="s">
        <v>32</v>
      </c>
      <c r="B3" s="8"/>
      <c r="C3" s="8"/>
      <c r="D3" s="8"/>
      <c r="E3" s="8"/>
      <c r="F3" s="8"/>
    </row>
    <row r="4" spans="1:6" x14ac:dyDescent="0.25">
      <c r="A4" s="1" t="s">
        <v>8</v>
      </c>
      <c r="B4" s="6" t="s">
        <v>24</v>
      </c>
      <c r="C4" s="6" t="s">
        <v>11</v>
      </c>
      <c r="D4" s="6" t="s">
        <v>12</v>
      </c>
    </row>
    <row r="5" spans="1:6" x14ac:dyDescent="0.25">
      <c r="A5" s="5">
        <v>2016</v>
      </c>
      <c r="B5" s="4">
        <f>'Source Data'!B15</f>
        <v>400000</v>
      </c>
      <c r="C5" s="4">
        <f>'Source Data'!C15</f>
        <v>21000</v>
      </c>
      <c r="D5" s="4">
        <f>'Source Data'!D15</f>
        <v>8300</v>
      </c>
    </row>
    <row r="6" spans="1:6" x14ac:dyDescent="0.25">
      <c r="A6" s="5">
        <v>2030</v>
      </c>
      <c r="B6" s="4">
        <f>'Source Data'!B32</f>
        <v>500000</v>
      </c>
      <c r="C6" s="4">
        <f>'Source Data'!C32</f>
        <v>28000</v>
      </c>
      <c r="D6" s="4">
        <f>'Source Data'!D32</f>
        <v>10000</v>
      </c>
    </row>
    <row r="8" spans="1:6" x14ac:dyDescent="0.25">
      <c r="A8" s="7" t="s">
        <v>33</v>
      </c>
      <c r="B8" s="8"/>
      <c r="C8" s="8"/>
      <c r="D8" s="8"/>
    </row>
    <row r="9" spans="1:6" x14ac:dyDescent="0.25">
      <c r="A9" s="1" t="s">
        <v>8</v>
      </c>
      <c r="B9" s="6" t="s">
        <v>24</v>
      </c>
      <c r="C9" s="6" t="s">
        <v>11</v>
      </c>
      <c r="D9" s="6" t="s">
        <v>12</v>
      </c>
    </row>
    <row r="10" spans="1:6" x14ac:dyDescent="0.25">
      <c r="A10" s="5">
        <v>2016</v>
      </c>
      <c r="B10" s="4">
        <f>'Source Data'!B8</f>
        <v>140000</v>
      </c>
      <c r="C10" s="4">
        <f>'Source Data'!C8</f>
        <v>40000</v>
      </c>
      <c r="D10" s="4">
        <f>'Source Data'!D8</f>
        <v>6000</v>
      </c>
    </row>
    <row r="11" spans="1:6" x14ac:dyDescent="0.25">
      <c r="A11" s="5">
        <v>2030</v>
      </c>
      <c r="B11" s="4">
        <f>'Source Data'!B25</f>
        <v>180000</v>
      </c>
      <c r="C11" s="4">
        <f>'Source Data'!C25</f>
        <v>49000</v>
      </c>
      <c r="D11" s="4">
        <f>'Source Data'!D25</f>
        <v>7200</v>
      </c>
    </row>
    <row r="13" spans="1:6" x14ac:dyDescent="0.25">
      <c r="A13" s="7" t="s">
        <v>78</v>
      </c>
      <c r="B13" s="8"/>
      <c r="C13" s="8"/>
      <c r="D13" s="8"/>
    </row>
    <row r="14" spans="1:6" x14ac:dyDescent="0.25">
      <c r="A14" s="1" t="s">
        <v>8</v>
      </c>
      <c r="B14" s="6" t="s">
        <v>24</v>
      </c>
      <c r="C14" s="6" t="s">
        <v>11</v>
      </c>
      <c r="D14" s="6" t="s">
        <v>12</v>
      </c>
    </row>
    <row r="15" spans="1:6" x14ac:dyDescent="0.25">
      <c r="A15" s="5">
        <v>2016</v>
      </c>
      <c r="B15" s="4">
        <f>'Source Data'!B4</f>
        <v>350000</v>
      </c>
      <c r="C15" s="4">
        <f>'Source Data'!C4</f>
        <v>54000</v>
      </c>
      <c r="D15" s="4">
        <f>'Source Data'!D4</f>
        <v>8600</v>
      </c>
    </row>
    <row r="16" spans="1:6" x14ac:dyDescent="0.25">
      <c r="A16" s="5">
        <v>2030</v>
      </c>
      <c r="B16" s="4">
        <f>'Source Data'!B21</f>
        <v>450000</v>
      </c>
      <c r="C16" s="4">
        <f>'Source Data'!C21</f>
        <v>67000</v>
      </c>
      <c r="D16" s="4">
        <f>'Source Data'!D21</f>
        <v>11000</v>
      </c>
    </row>
    <row r="17" spans="1:6" x14ac:dyDescent="0.25">
      <c r="A17" s="5"/>
      <c r="B17" s="4"/>
      <c r="C17" s="4"/>
      <c r="D17" s="4"/>
    </row>
    <row r="18" spans="1:6" s="14" customFormat="1" x14ac:dyDescent="0.25">
      <c r="A18" s="7" t="s">
        <v>79</v>
      </c>
      <c r="B18" s="8"/>
      <c r="C18" s="8"/>
      <c r="D18" s="8"/>
    </row>
    <row r="19" spans="1:6" s="14" customFormat="1" x14ac:dyDescent="0.25">
      <c r="A19" s="1" t="s">
        <v>8</v>
      </c>
      <c r="B19" s="6" t="s">
        <v>24</v>
      </c>
      <c r="C19" s="6" t="s">
        <v>11</v>
      </c>
      <c r="D19" s="6" t="s">
        <v>12</v>
      </c>
    </row>
    <row r="20" spans="1:6" s="14" customFormat="1" x14ac:dyDescent="0.25">
      <c r="A20" s="5">
        <v>2016</v>
      </c>
      <c r="B20" s="4">
        <f>'Source Data'!B10</f>
        <v>540000</v>
      </c>
      <c r="C20" s="4">
        <f>'Source Data'!C10</f>
        <v>97000</v>
      </c>
      <c r="D20" s="4">
        <f>'Source Data'!D10</f>
        <v>15000</v>
      </c>
    </row>
    <row r="21" spans="1:6" s="14" customFormat="1" x14ac:dyDescent="0.25">
      <c r="A21" s="5">
        <v>2030</v>
      </c>
      <c r="B21" s="4">
        <f>'Source Data'!B27</f>
        <v>630000</v>
      </c>
      <c r="C21" s="4">
        <f>'Source Data'!C27</f>
        <v>120000</v>
      </c>
      <c r="D21" s="4">
        <f>'Source Data'!D27</f>
        <v>18000</v>
      </c>
    </row>
    <row r="22" spans="1:6" s="14" customFormat="1" x14ac:dyDescent="0.25">
      <c r="A22" s="5"/>
      <c r="B22" s="4"/>
      <c r="C22" s="4"/>
      <c r="D22" s="4"/>
    </row>
    <row r="23" spans="1:6" x14ac:dyDescent="0.25">
      <c r="A23" s="12" t="s">
        <v>35</v>
      </c>
      <c r="B23" s="13"/>
      <c r="C23" s="13"/>
      <c r="D23" s="13"/>
      <c r="F23" t="s">
        <v>80</v>
      </c>
    </row>
    <row r="24" spans="1:6" x14ac:dyDescent="0.25">
      <c r="A24" s="1" t="s">
        <v>8</v>
      </c>
      <c r="B24" s="6" t="s">
        <v>24</v>
      </c>
      <c r="C24" s="6" t="s">
        <v>11</v>
      </c>
      <c r="D24" s="6" t="s">
        <v>12</v>
      </c>
    </row>
    <row r="25" spans="1:6" x14ac:dyDescent="0.25">
      <c r="A25" s="5">
        <v>2016</v>
      </c>
      <c r="B25" s="4">
        <f>'Source Data'!B13</f>
        <v>290000</v>
      </c>
      <c r="C25" s="4">
        <f>'Source Data'!C13</f>
        <v>45000</v>
      </c>
      <c r="D25" s="4">
        <f>'Source Data'!D13</f>
        <v>7000</v>
      </c>
    </row>
    <row r="26" spans="1:6" x14ac:dyDescent="0.25">
      <c r="A26" s="5">
        <v>2030</v>
      </c>
      <c r="B26" s="4">
        <f>'Source Data'!B30</f>
        <v>370000</v>
      </c>
      <c r="C26" s="4">
        <f>'Source Data'!C30</f>
        <v>56000</v>
      </c>
      <c r="D26" s="4">
        <f>'Source Data'!D30</f>
        <v>8500</v>
      </c>
    </row>
    <row r="28" spans="1:6" x14ac:dyDescent="0.25">
      <c r="A28" t="s">
        <v>20</v>
      </c>
    </row>
    <row r="29" spans="1:6" x14ac:dyDescent="0.25">
      <c r="A29" t="s">
        <v>21</v>
      </c>
    </row>
    <row r="30" spans="1:6" x14ac:dyDescent="0.25">
      <c r="A30" t="s">
        <v>13</v>
      </c>
    </row>
    <row r="31" spans="1:6" x14ac:dyDescent="0.25">
      <c r="A31" t="s">
        <v>29</v>
      </c>
    </row>
    <row r="32" spans="1:6" x14ac:dyDescent="0.25">
      <c r="A32" t="s">
        <v>30</v>
      </c>
    </row>
    <row r="34" spans="1:13" x14ac:dyDescent="0.25">
      <c r="A34" s="7" t="s"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25">
      <c r="A35" s="1" t="s">
        <v>8</v>
      </c>
      <c r="B35" s="6" t="s">
        <v>14</v>
      </c>
      <c r="C35" s="6" t="s">
        <v>10</v>
      </c>
      <c r="D35" s="6" t="s">
        <v>15</v>
      </c>
      <c r="E35" s="6" t="s">
        <v>12</v>
      </c>
      <c r="F35" s="6" t="s">
        <v>16</v>
      </c>
      <c r="G35" s="6" t="s">
        <v>17</v>
      </c>
      <c r="H35" s="6" t="s">
        <v>11</v>
      </c>
      <c r="I35" s="6" t="s">
        <v>27</v>
      </c>
      <c r="J35" s="6" t="s">
        <v>28</v>
      </c>
      <c r="K35" s="6" t="s">
        <v>18</v>
      </c>
      <c r="L35" s="6" t="s">
        <v>19</v>
      </c>
      <c r="M35" s="6" t="s">
        <v>26</v>
      </c>
    </row>
    <row r="36" spans="1:13" x14ac:dyDescent="0.25">
      <c r="A36" s="5">
        <v>2016</v>
      </c>
      <c r="B36">
        <v>0</v>
      </c>
      <c r="C36" s="4">
        <v>0</v>
      </c>
      <c r="D36">
        <v>0</v>
      </c>
      <c r="E36" s="4">
        <f>D5</f>
        <v>8300</v>
      </c>
      <c r="F36" s="4">
        <v>0</v>
      </c>
      <c r="G36" s="4">
        <f>B5</f>
        <v>400000</v>
      </c>
      <c r="H36" s="4">
        <f>C5</f>
        <v>21000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s="5">
        <v>2030</v>
      </c>
      <c r="B37">
        <v>0</v>
      </c>
      <c r="C37" s="4">
        <v>0</v>
      </c>
      <c r="D37">
        <v>0</v>
      </c>
      <c r="E37" s="4">
        <f>D6</f>
        <v>10000</v>
      </c>
      <c r="F37" s="4">
        <v>0</v>
      </c>
      <c r="G37" s="4">
        <f>B6</f>
        <v>500000</v>
      </c>
      <c r="H37" s="4">
        <f>C6</f>
        <v>28000</v>
      </c>
      <c r="I37">
        <v>0</v>
      </c>
      <c r="J37">
        <v>0</v>
      </c>
      <c r="K37">
        <v>0</v>
      </c>
      <c r="L37">
        <v>0</v>
      </c>
      <c r="M37">
        <v>0</v>
      </c>
    </row>
    <row r="39" spans="1:13" x14ac:dyDescent="0.25">
      <c r="A39" s="7" t="s">
        <v>33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25">
      <c r="A40" s="1" t="s">
        <v>8</v>
      </c>
      <c r="B40" s="6" t="s">
        <v>14</v>
      </c>
      <c r="C40" s="6" t="s">
        <v>10</v>
      </c>
      <c r="D40" s="6" t="s">
        <v>15</v>
      </c>
      <c r="E40" s="6" t="s">
        <v>12</v>
      </c>
      <c r="F40" s="6" t="s">
        <v>16</v>
      </c>
      <c r="G40" s="6" t="s">
        <v>17</v>
      </c>
      <c r="H40" s="6" t="s">
        <v>11</v>
      </c>
      <c r="I40" s="6" t="s">
        <v>27</v>
      </c>
      <c r="J40" s="6" t="s">
        <v>28</v>
      </c>
      <c r="K40" s="6" t="s">
        <v>18</v>
      </c>
      <c r="L40" s="6" t="s">
        <v>19</v>
      </c>
      <c r="M40" s="6" t="s">
        <v>26</v>
      </c>
    </row>
    <row r="41" spans="1:13" x14ac:dyDescent="0.25">
      <c r="A41" s="5">
        <v>2016</v>
      </c>
      <c r="B41">
        <v>0</v>
      </c>
      <c r="C41" s="4">
        <v>0</v>
      </c>
      <c r="D41">
        <v>0</v>
      </c>
      <c r="E41" s="4">
        <f>D10</f>
        <v>6000</v>
      </c>
      <c r="F41">
        <v>0</v>
      </c>
      <c r="G41" s="4">
        <f>B10</f>
        <v>140000</v>
      </c>
      <c r="H41" s="4">
        <f>C10</f>
        <v>40000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s="5">
        <v>2030</v>
      </c>
      <c r="B42">
        <v>0</v>
      </c>
      <c r="C42" s="4">
        <v>0</v>
      </c>
      <c r="D42">
        <v>0</v>
      </c>
      <c r="E42" s="4">
        <f>D11</f>
        <v>7200</v>
      </c>
      <c r="F42">
        <v>0</v>
      </c>
      <c r="G42" s="4">
        <f>B11</f>
        <v>180000</v>
      </c>
      <c r="H42" s="4">
        <f>C11</f>
        <v>49000</v>
      </c>
      <c r="I42">
        <v>0</v>
      </c>
      <c r="J42">
        <v>0</v>
      </c>
      <c r="K42">
        <v>0</v>
      </c>
      <c r="L42">
        <v>0</v>
      </c>
      <c r="M42">
        <v>0</v>
      </c>
    </row>
    <row r="44" spans="1:13" x14ac:dyDescent="0.25">
      <c r="A44" s="7" t="s">
        <v>78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25">
      <c r="A45" s="1" t="s">
        <v>8</v>
      </c>
      <c r="B45" s="6" t="s">
        <v>14</v>
      </c>
      <c r="C45" s="6" t="s">
        <v>10</v>
      </c>
      <c r="D45" s="6" t="s">
        <v>15</v>
      </c>
      <c r="E45" s="6" t="s">
        <v>12</v>
      </c>
      <c r="F45" s="6" t="s">
        <v>16</v>
      </c>
      <c r="G45" s="6" t="s">
        <v>17</v>
      </c>
      <c r="H45" s="6" t="s">
        <v>11</v>
      </c>
      <c r="I45" s="6" t="s">
        <v>27</v>
      </c>
      <c r="J45" s="6" t="s">
        <v>28</v>
      </c>
      <c r="K45" s="6" t="s">
        <v>18</v>
      </c>
      <c r="L45" s="6" t="s">
        <v>19</v>
      </c>
      <c r="M45" s="6" t="s">
        <v>26</v>
      </c>
    </row>
    <row r="46" spans="1:13" x14ac:dyDescent="0.25">
      <c r="A46" s="5">
        <v>2016</v>
      </c>
      <c r="B46">
        <v>0</v>
      </c>
      <c r="C46" s="4">
        <v>0</v>
      </c>
      <c r="D46">
        <v>0</v>
      </c>
      <c r="E46" s="4">
        <f>D15</f>
        <v>8600</v>
      </c>
      <c r="F46" s="4">
        <v>0</v>
      </c>
      <c r="G46" s="4">
        <f>B15</f>
        <v>350000</v>
      </c>
      <c r="H46" s="4">
        <f>C15</f>
        <v>54000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s="5">
        <v>2030</v>
      </c>
      <c r="B47">
        <v>0</v>
      </c>
      <c r="C47" s="4">
        <v>0</v>
      </c>
      <c r="D47">
        <v>0</v>
      </c>
      <c r="E47" s="4">
        <f>D16</f>
        <v>11000</v>
      </c>
      <c r="F47" s="4">
        <v>0</v>
      </c>
      <c r="G47" s="4">
        <f>B16</f>
        <v>450000</v>
      </c>
      <c r="H47" s="4">
        <f>C16</f>
        <v>67000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s="5"/>
      <c r="C48" s="4"/>
      <c r="E48" s="4"/>
      <c r="F48" s="4"/>
      <c r="G48" s="4"/>
      <c r="H48" s="4"/>
    </row>
    <row r="49" spans="1:13" s="14" customFormat="1" x14ac:dyDescent="0.25">
      <c r="A49" s="7" t="s">
        <v>79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s="14" customFormat="1" x14ac:dyDescent="0.25">
      <c r="A50" s="1" t="s">
        <v>8</v>
      </c>
      <c r="B50" s="6" t="s">
        <v>14</v>
      </c>
      <c r="C50" s="6" t="s">
        <v>10</v>
      </c>
      <c r="D50" s="6" t="s">
        <v>15</v>
      </c>
      <c r="E50" s="6" t="s">
        <v>12</v>
      </c>
      <c r="F50" s="6" t="s">
        <v>16</v>
      </c>
      <c r="G50" s="6" t="s">
        <v>17</v>
      </c>
      <c r="H50" s="6" t="s">
        <v>11</v>
      </c>
      <c r="I50" s="6" t="s">
        <v>27</v>
      </c>
      <c r="J50" s="6" t="s">
        <v>28</v>
      </c>
      <c r="K50" s="6" t="s">
        <v>18</v>
      </c>
      <c r="L50" s="6" t="s">
        <v>19</v>
      </c>
      <c r="M50" s="6" t="s">
        <v>26</v>
      </c>
    </row>
    <row r="51" spans="1:13" s="14" customFormat="1" x14ac:dyDescent="0.25">
      <c r="A51" s="5">
        <v>2016</v>
      </c>
      <c r="B51" s="14">
        <v>0</v>
      </c>
      <c r="C51" s="4">
        <v>0</v>
      </c>
      <c r="D51" s="14">
        <v>0</v>
      </c>
      <c r="E51" s="4">
        <f>D20</f>
        <v>15000</v>
      </c>
      <c r="F51" s="4">
        <v>0</v>
      </c>
      <c r="G51" s="4">
        <f>B20</f>
        <v>540000</v>
      </c>
      <c r="H51" s="4">
        <f>C20</f>
        <v>97000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</row>
    <row r="52" spans="1:13" s="14" customFormat="1" x14ac:dyDescent="0.25">
      <c r="A52" s="5">
        <v>2030</v>
      </c>
      <c r="B52" s="14">
        <v>0</v>
      </c>
      <c r="C52" s="4">
        <v>0</v>
      </c>
      <c r="D52" s="14">
        <v>0</v>
      </c>
      <c r="E52" s="4">
        <f>D21</f>
        <v>18000</v>
      </c>
      <c r="F52" s="4">
        <v>0</v>
      </c>
      <c r="G52" s="4">
        <f>B21</f>
        <v>630000</v>
      </c>
      <c r="H52" s="4">
        <f>C21</f>
        <v>120000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</row>
    <row r="53" spans="1:13" s="14" customFormat="1" x14ac:dyDescent="0.25">
      <c r="A53" s="5"/>
      <c r="C53" s="4"/>
      <c r="E53" s="4"/>
      <c r="F53" s="4"/>
      <c r="G53" s="4"/>
      <c r="H53" s="4"/>
    </row>
    <row r="54" spans="1:13" x14ac:dyDescent="0.25">
      <c r="A54" s="12" t="s">
        <v>35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1:13" x14ac:dyDescent="0.25">
      <c r="A55" s="1" t="s">
        <v>8</v>
      </c>
      <c r="B55" s="6" t="s">
        <v>14</v>
      </c>
      <c r="C55" s="6" t="s">
        <v>10</v>
      </c>
      <c r="D55" s="6" t="s">
        <v>15</v>
      </c>
      <c r="E55" s="6" t="s">
        <v>12</v>
      </c>
      <c r="F55" s="6" t="s">
        <v>16</v>
      </c>
      <c r="G55" s="6" t="s">
        <v>17</v>
      </c>
      <c r="H55" s="6" t="s">
        <v>11</v>
      </c>
      <c r="I55" s="6" t="s">
        <v>27</v>
      </c>
      <c r="J55" s="6" t="s">
        <v>28</v>
      </c>
      <c r="K55" s="6" t="s">
        <v>18</v>
      </c>
      <c r="L55" s="6" t="s">
        <v>19</v>
      </c>
      <c r="M55" s="6" t="s">
        <v>26</v>
      </c>
    </row>
    <row r="56" spans="1:13" x14ac:dyDescent="0.25">
      <c r="A56" s="5">
        <v>2016</v>
      </c>
      <c r="B56">
        <v>0</v>
      </c>
      <c r="C56" s="4">
        <v>0</v>
      </c>
      <c r="D56">
        <v>0</v>
      </c>
      <c r="E56" s="4">
        <f>D25</f>
        <v>7000</v>
      </c>
      <c r="F56" s="4">
        <v>0</v>
      </c>
      <c r="G56" s="4">
        <f>B25</f>
        <v>290000</v>
      </c>
      <c r="H56" s="4">
        <f>C25</f>
        <v>45000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 s="5">
        <v>2030</v>
      </c>
      <c r="B57">
        <v>0</v>
      </c>
      <c r="C57" s="4">
        <v>0</v>
      </c>
      <c r="D57">
        <v>0</v>
      </c>
      <c r="E57" s="4">
        <f>D26</f>
        <v>8500</v>
      </c>
      <c r="F57" s="4">
        <v>0</v>
      </c>
      <c r="G57" s="4">
        <f>B26</f>
        <v>370000</v>
      </c>
      <c r="H57" s="4">
        <f>C26</f>
        <v>56000</v>
      </c>
      <c r="I57">
        <v>0</v>
      </c>
      <c r="J57">
        <v>0</v>
      </c>
      <c r="K57">
        <v>0</v>
      </c>
      <c r="L57">
        <v>0</v>
      </c>
      <c r="M57">
        <v>0</v>
      </c>
    </row>
    <row r="59" spans="1:13" x14ac:dyDescent="0.25">
      <c r="A59" t="s">
        <v>81</v>
      </c>
    </row>
    <row r="61" spans="1:13" x14ac:dyDescent="0.25">
      <c r="A61" s="7" t="s">
        <v>32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x14ac:dyDescent="0.25">
      <c r="A62" s="1" t="s">
        <v>8</v>
      </c>
      <c r="B62" s="6" t="s">
        <v>14</v>
      </c>
      <c r="C62" s="6" t="s">
        <v>10</v>
      </c>
      <c r="D62" s="6" t="s">
        <v>15</v>
      </c>
      <c r="E62" s="6" t="s">
        <v>12</v>
      </c>
      <c r="F62" s="6" t="s">
        <v>16</v>
      </c>
      <c r="G62" s="6" t="s">
        <v>17</v>
      </c>
      <c r="H62" s="6" t="s">
        <v>11</v>
      </c>
      <c r="I62" s="6" t="s">
        <v>27</v>
      </c>
      <c r="J62" s="6" t="s">
        <v>28</v>
      </c>
      <c r="K62" s="6" t="s">
        <v>18</v>
      </c>
      <c r="L62" s="6" t="s">
        <v>19</v>
      </c>
      <c r="M62" s="6" t="s">
        <v>26</v>
      </c>
    </row>
    <row r="63" spans="1:13" x14ac:dyDescent="0.25">
      <c r="A63" s="5">
        <v>2016</v>
      </c>
      <c r="B63" s="4">
        <f>B36*(About!$A$25)</f>
        <v>0</v>
      </c>
      <c r="C63" s="4">
        <f>C36*(About!$A$25)</f>
        <v>0</v>
      </c>
      <c r="D63" s="4">
        <f>D36*(About!$A$25)</f>
        <v>0</v>
      </c>
      <c r="E63" s="4">
        <f>E36*(About!$A$25)</f>
        <v>8051</v>
      </c>
      <c r="F63" s="4">
        <f>F36*(About!$A$25)</f>
        <v>0</v>
      </c>
      <c r="G63" s="4">
        <f>G36*(About!$A$25)</f>
        <v>388000</v>
      </c>
      <c r="H63" s="4">
        <f>H36*(About!$A$25)</f>
        <v>20370</v>
      </c>
      <c r="I63" s="4">
        <f>I36*(About!$A$25)</f>
        <v>0</v>
      </c>
      <c r="J63" s="4">
        <f>J36*(About!$A$25)</f>
        <v>0</v>
      </c>
      <c r="K63" s="4">
        <f>K36*(About!$A$25)</f>
        <v>0</v>
      </c>
      <c r="L63" s="4">
        <f>L36*(About!$A$25)</f>
        <v>0</v>
      </c>
      <c r="M63" s="4">
        <f>M36*(About!$A$25)</f>
        <v>0</v>
      </c>
    </row>
    <row r="64" spans="1:13" x14ac:dyDescent="0.25">
      <c r="A64" s="5">
        <v>2030</v>
      </c>
      <c r="B64" s="4">
        <f>B37*(About!$A$25)</f>
        <v>0</v>
      </c>
      <c r="C64" s="4">
        <f>C37*(About!$A$25)</f>
        <v>0</v>
      </c>
      <c r="D64" s="4">
        <f>D37*(About!$A$25)</f>
        <v>0</v>
      </c>
      <c r="E64" s="4">
        <f>E37*(About!$A$25)</f>
        <v>9700</v>
      </c>
      <c r="F64" s="4">
        <f>F37*(About!$A$25)</f>
        <v>0</v>
      </c>
      <c r="G64" s="4">
        <f>G37*(About!$A$25)</f>
        <v>485000</v>
      </c>
      <c r="H64" s="4">
        <f>H37*(About!$A$25)</f>
        <v>27160</v>
      </c>
      <c r="I64" s="4">
        <f>I37*(About!$A$25)</f>
        <v>0</v>
      </c>
      <c r="J64" s="4">
        <f>J37*(About!$A$25)</f>
        <v>0</v>
      </c>
      <c r="K64" s="4">
        <f>K37*(About!$A$25)</f>
        <v>0</v>
      </c>
      <c r="L64" s="4">
        <f>L37*(About!$A$25)</f>
        <v>0</v>
      </c>
      <c r="M64" s="4">
        <f>M37*(About!$A$25)</f>
        <v>0</v>
      </c>
    </row>
    <row r="66" spans="1:13" x14ac:dyDescent="0.25">
      <c r="A66" s="7" t="s">
        <v>33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x14ac:dyDescent="0.25">
      <c r="A67" s="1" t="s">
        <v>8</v>
      </c>
      <c r="B67" s="6" t="s">
        <v>14</v>
      </c>
      <c r="C67" s="6" t="s">
        <v>10</v>
      </c>
      <c r="D67" s="6" t="s">
        <v>15</v>
      </c>
      <c r="E67" s="6" t="s">
        <v>12</v>
      </c>
      <c r="F67" s="6" t="s">
        <v>16</v>
      </c>
      <c r="G67" s="6" t="s">
        <v>17</v>
      </c>
      <c r="H67" s="6" t="s">
        <v>11</v>
      </c>
      <c r="I67" s="6" t="s">
        <v>27</v>
      </c>
      <c r="J67" s="6" t="s">
        <v>28</v>
      </c>
      <c r="K67" s="6" t="s">
        <v>18</v>
      </c>
      <c r="L67" s="6" t="s">
        <v>19</v>
      </c>
      <c r="M67" s="6" t="s">
        <v>26</v>
      </c>
    </row>
    <row r="68" spans="1:13" x14ac:dyDescent="0.25">
      <c r="A68" s="5">
        <v>2016</v>
      </c>
      <c r="B68" s="4">
        <f>B41*(About!$A$25)</f>
        <v>0</v>
      </c>
      <c r="C68" s="4">
        <f>C41*(About!$A$25)</f>
        <v>0</v>
      </c>
      <c r="D68" s="4">
        <f>D41*(About!$A$25)</f>
        <v>0</v>
      </c>
      <c r="E68" s="4">
        <f>E41*(About!$A$25)</f>
        <v>5820</v>
      </c>
      <c r="F68" s="4">
        <f>F41*(About!$A$25)</f>
        <v>0</v>
      </c>
      <c r="G68" s="4">
        <f>G41*(About!$A$25)</f>
        <v>135800</v>
      </c>
      <c r="H68" s="4">
        <f>H41*(About!$A$25)</f>
        <v>38800</v>
      </c>
      <c r="I68" s="4">
        <f>I41*(About!$A$25)</f>
        <v>0</v>
      </c>
      <c r="J68" s="4">
        <f>J41*(About!$A$25)</f>
        <v>0</v>
      </c>
      <c r="K68" s="4">
        <f>K41*(About!$A$25)</f>
        <v>0</v>
      </c>
      <c r="L68" s="4">
        <f>L41*(About!$A$25)</f>
        <v>0</v>
      </c>
      <c r="M68" s="4">
        <f>M41*(About!$A$25)</f>
        <v>0</v>
      </c>
    </row>
    <row r="69" spans="1:13" x14ac:dyDescent="0.25">
      <c r="A69" s="5">
        <v>2030</v>
      </c>
      <c r="B69" s="4">
        <f>B42*(About!$A$25)</f>
        <v>0</v>
      </c>
      <c r="C69" s="4">
        <f>C42*(About!$A$25)</f>
        <v>0</v>
      </c>
      <c r="D69" s="4">
        <f>D42*(About!$A$25)</f>
        <v>0</v>
      </c>
      <c r="E69" s="4">
        <f>E42*(About!$A$25)</f>
        <v>6984</v>
      </c>
      <c r="F69" s="4">
        <f>F42*(About!$A$25)</f>
        <v>0</v>
      </c>
      <c r="G69" s="4">
        <f>G42*(About!$A$25)</f>
        <v>174600</v>
      </c>
      <c r="H69" s="4">
        <f>H42*(About!$A$25)</f>
        <v>47530</v>
      </c>
      <c r="I69" s="4">
        <f>I42*(About!$A$25)</f>
        <v>0</v>
      </c>
      <c r="J69" s="4">
        <f>J42*(About!$A$25)</f>
        <v>0</v>
      </c>
      <c r="K69" s="4">
        <f>K42*(About!$A$25)</f>
        <v>0</v>
      </c>
      <c r="L69" s="4">
        <f>L42*(About!$A$25)</f>
        <v>0</v>
      </c>
      <c r="M69" s="4">
        <f>M42*(About!$A$25)</f>
        <v>0</v>
      </c>
    </row>
    <row r="71" spans="1:13" x14ac:dyDescent="0.25">
      <c r="A71" s="7" t="s">
        <v>78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3" x14ac:dyDescent="0.25">
      <c r="A72" s="1" t="s">
        <v>8</v>
      </c>
      <c r="B72" s="6" t="s">
        <v>14</v>
      </c>
      <c r="C72" s="6" t="s">
        <v>10</v>
      </c>
      <c r="D72" s="6" t="s">
        <v>15</v>
      </c>
      <c r="E72" s="6" t="s">
        <v>12</v>
      </c>
      <c r="F72" s="6" t="s">
        <v>16</v>
      </c>
      <c r="G72" s="6" t="s">
        <v>17</v>
      </c>
      <c r="H72" s="6" t="s">
        <v>11</v>
      </c>
      <c r="I72" s="6" t="s">
        <v>27</v>
      </c>
      <c r="J72" s="6" t="s">
        <v>28</v>
      </c>
      <c r="K72" s="6" t="s">
        <v>18</v>
      </c>
      <c r="L72" s="6" t="s">
        <v>19</v>
      </c>
      <c r="M72" s="6" t="s">
        <v>26</v>
      </c>
    </row>
    <row r="73" spans="1:13" x14ac:dyDescent="0.25">
      <c r="A73" s="5">
        <v>2016</v>
      </c>
      <c r="B73" s="4">
        <f>B46*(About!$A$25)</f>
        <v>0</v>
      </c>
      <c r="C73" s="4">
        <f>C46*(About!$A$25)</f>
        <v>0</v>
      </c>
      <c r="D73" s="4">
        <f>D46*(About!$A$25)</f>
        <v>0</v>
      </c>
      <c r="E73" s="4">
        <f>E46*(About!$A$25)</f>
        <v>8342</v>
      </c>
      <c r="F73" s="4">
        <f>F46*(About!$A$25)</f>
        <v>0</v>
      </c>
      <c r="G73" s="4">
        <f>G46*(About!$A$25)</f>
        <v>339500</v>
      </c>
      <c r="H73" s="4">
        <f>H46*(About!$A$25)</f>
        <v>52380</v>
      </c>
      <c r="I73" s="4">
        <f>I46*(About!$A$25)</f>
        <v>0</v>
      </c>
      <c r="J73" s="4">
        <f>J46*(About!$A$25)</f>
        <v>0</v>
      </c>
      <c r="K73" s="4">
        <f>K46*(About!$A$25)</f>
        <v>0</v>
      </c>
      <c r="L73" s="4">
        <f>L46*(About!$A$25)</f>
        <v>0</v>
      </c>
      <c r="M73" s="4">
        <f>M46*(About!$A$25)</f>
        <v>0</v>
      </c>
    </row>
    <row r="74" spans="1:13" x14ac:dyDescent="0.25">
      <c r="A74" s="5">
        <v>2030</v>
      </c>
      <c r="B74" s="4">
        <f>B47*(About!$A$25)</f>
        <v>0</v>
      </c>
      <c r="C74" s="4">
        <f>C47*(About!$A$25)</f>
        <v>0</v>
      </c>
      <c r="D74" s="4">
        <f>D47*(About!$A$25)</f>
        <v>0</v>
      </c>
      <c r="E74" s="4">
        <f>E47*(About!$A$25)</f>
        <v>10670</v>
      </c>
      <c r="F74" s="4">
        <f>F47*(About!$A$25)</f>
        <v>0</v>
      </c>
      <c r="G74" s="4">
        <f>G47*(About!$A$25)</f>
        <v>436500</v>
      </c>
      <c r="H74" s="4">
        <f>H47*(About!$A$25)</f>
        <v>64990</v>
      </c>
      <c r="I74" s="4">
        <f>I47*(About!$A$25)</f>
        <v>0</v>
      </c>
      <c r="J74" s="4">
        <f>J47*(About!$A$25)</f>
        <v>0</v>
      </c>
      <c r="K74" s="4">
        <f>K47*(About!$A$25)</f>
        <v>0</v>
      </c>
      <c r="L74" s="4">
        <f>L47*(About!$A$25)</f>
        <v>0</v>
      </c>
      <c r="M74" s="4">
        <f>M47*(About!$A$25)</f>
        <v>0</v>
      </c>
    </row>
    <row r="75" spans="1:13" x14ac:dyDescent="0.25">
      <c r="A75" s="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s="14" customFormat="1" x14ac:dyDescent="0.25">
      <c r="A76" s="7" t="s">
        <v>79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1:13" s="14" customFormat="1" x14ac:dyDescent="0.25">
      <c r="A77" s="1" t="s">
        <v>8</v>
      </c>
      <c r="B77" s="6" t="s">
        <v>14</v>
      </c>
      <c r="C77" s="6" t="s">
        <v>10</v>
      </c>
      <c r="D77" s="6" t="s">
        <v>15</v>
      </c>
      <c r="E77" s="6" t="s">
        <v>12</v>
      </c>
      <c r="F77" s="6" t="s">
        <v>16</v>
      </c>
      <c r="G77" s="6" t="s">
        <v>17</v>
      </c>
      <c r="H77" s="6" t="s">
        <v>11</v>
      </c>
      <c r="I77" s="6" t="s">
        <v>27</v>
      </c>
      <c r="J77" s="6" t="s">
        <v>28</v>
      </c>
      <c r="K77" s="6" t="s">
        <v>18</v>
      </c>
      <c r="L77" s="6" t="s">
        <v>19</v>
      </c>
      <c r="M77" s="6" t="s">
        <v>26</v>
      </c>
    </row>
    <row r="78" spans="1:13" s="14" customFormat="1" x14ac:dyDescent="0.25">
      <c r="A78" s="5">
        <v>2016</v>
      </c>
      <c r="B78" s="4">
        <f>B51*(About!$A$25)</f>
        <v>0</v>
      </c>
      <c r="C78" s="4">
        <f>C51*(About!$A$25)</f>
        <v>0</v>
      </c>
      <c r="D78" s="4">
        <f>D51*(About!$A$25)</f>
        <v>0</v>
      </c>
      <c r="E78" s="4">
        <f>E51*(About!$A$25)</f>
        <v>14550</v>
      </c>
      <c r="F78" s="4">
        <f>F51*(About!$A$25)</f>
        <v>0</v>
      </c>
      <c r="G78" s="4">
        <f>G51*(About!$A$25)</f>
        <v>523800</v>
      </c>
      <c r="H78" s="4">
        <f>H51*(About!$A$25)</f>
        <v>94090</v>
      </c>
      <c r="I78" s="4">
        <f>I51*(About!$A$25)</f>
        <v>0</v>
      </c>
      <c r="J78" s="4">
        <f>J51*(About!$A$25)</f>
        <v>0</v>
      </c>
      <c r="K78" s="4">
        <f>K51*(About!$A$25)</f>
        <v>0</v>
      </c>
      <c r="L78" s="4">
        <f>L51*(About!$A$25)</f>
        <v>0</v>
      </c>
      <c r="M78" s="4">
        <f>M51*(About!$A$25)</f>
        <v>0</v>
      </c>
    </row>
    <row r="79" spans="1:13" s="14" customFormat="1" x14ac:dyDescent="0.25">
      <c r="A79" s="5">
        <v>2030</v>
      </c>
      <c r="B79" s="4">
        <f>B52*(About!$A$25)</f>
        <v>0</v>
      </c>
      <c r="C79" s="4">
        <f>C52*(About!$A$25)</f>
        <v>0</v>
      </c>
      <c r="D79" s="4">
        <f>D52*(About!$A$25)</f>
        <v>0</v>
      </c>
      <c r="E79" s="4">
        <f>E52*(About!$A$25)</f>
        <v>17460</v>
      </c>
      <c r="F79" s="4">
        <f>F52*(About!$A$25)</f>
        <v>0</v>
      </c>
      <c r="G79" s="4">
        <f>G52*(About!$A$25)</f>
        <v>611100</v>
      </c>
      <c r="H79" s="4">
        <f>H52*(About!$A$25)</f>
        <v>116400</v>
      </c>
      <c r="I79" s="4">
        <f>I52*(About!$A$25)</f>
        <v>0</v>
      </c>
      <c r="J79" s="4">
        <f>J52*(About!$A$25)</f>
        <v>0</v>
      </c>
      <c r="K79" s="4">
        <f>K52*(About!$A$25)</f>
        <v>0</v>
      </c>
      <c r="L79" s="4">
        <f>L52*(About!$A$25)</f>
        <v>0</v>
      </c>
      <c r="M79" s="4">
        <f>M52*(About!$A$25)</f>
        <v>0</v>
      </c>
    </row>
    <row r="80" spans="1:13" s="14" customFormat="1" x14ac:dyDescent="0.25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25">
      <c r="A81" s="12" t="s">
        <v>35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 x14ac:dyDescent="0.25">
      <c r="A82" s="1" t="s">
        <v>8</v>
      </c>
      <c r="B82" s="6" t="s">
        <v>14</v>
      </c>
      <c r="C82" s="6" t="s">
        <v>10</v>
      </c>
      <c r="D82" s="6" t="s">
        <v>15</v>
      </c>
      <c r="E82" s="6" t="s">
        <v>12</v>
      </c>
      <c r="F82" s="6" t="s">
        <v>16</v>
      </c>
      <c r="G82" s="6" t="s">
        <v>17</v>
      </c>
      <c r="H82" s="6" t="s">
        <v>11</v>
      </c>
      <c r="I82" s="6" t="s">
        <v>27</v>
      </c>
      <c r="J82" s="6" t="s">
        <v>28</v>
      </c>
      <c r="K82" s="6" t="s">
        <v>18</v>
      </c>
      <c r="L82" s="6" t="s">
        <v>19</v>
      </c>
      <c r="M82" s="6" t="s">
        <v>26</v>
      </c>
    </row>
    <row r="83" spans="1:13" x14ac:dyDescent="0.25">
      <c r="A83" s="5">
        <v>2016</v>
      </c>
      <c r="B83" s="4">
        <f>B56*(About!$A$25)</f>
        <v>0</v>
      </c>
      <c r="C83" s="4">
        <f>C56*(About!$A$25)</f>
        <v>0</v>
      </c>
      <c r="D83" s="4">
        <f>D56*(About!$A$25)</f>
        <v>0</v>
      </c>
      <c r="E83" s="4">
        <f>E56*(About!$A$25)</f>
        <v>6790</v>
      </c>
      <c r="F83" s="4">
        <f>F56*(About!$A$25)</f>
        <v>0</v>
      </c>
      <c r="G83" s="4">
        <f>G56*(About!$A$25)</f>
        <v>281300</v>
      </c>
      <c r="H83" s="4">
        <f>H56*(About!$A$25)</f>
        <v>43650</v>
      </c>
      <c r="I83" s="4">
        <f>I56*(About!$A$25)</f>
        <v>0</v>
      </c>
      <c r="J83" s="4">
        <f>J56*(About!$A$25)</f>
        <v>0</v>
      </c>
      <c r="K83" s="4">
        <f>K56*(About!$A$25)</f>
        <v>0</v>
      </c>
      <c r="L83" s="4">
        <f>L56*(About!$A$25)</f>
        <v>0</v>
      </c>
      <c r="M83" s="4">
        <f>M56*(About!$A$25)</f>
        <v>0</v>
      </c>
    </row>
    <row r="84" spans="1:13" x14ac:dyDescent="0.25">
      <c r="A84" s="5">
        <v>2030</v>
      </c>
      <c r="B84" s="4">
        <f>B57*(About!$A$25)</f>
        <v>0</v>
      </c>
      <c r="C84" s="4">
        <f>C57*(About!$A$25)</f>
        <v>0</v>
      </c>
      <c r="D84" s="4">
        <f>D57*(About!$A$25)</f>
        <v>0</v>
      </c>
      <c r="E84" s="4">
        <f>E57*(About!$A$25)</f>
        <v>8245</v>
      </c>
      <c r="F84" s="4">
        <f>F57*(About!$A$25)</f>
        <v>0</v>
      </c>
      <c r="G84" s="4">
        <f>G57*(About!$A$25)</f>
        <v>358900</v>
      </c>
      <c r="H84" s="4">
        <f>H57*(About!$A$25)</f>
        <v>54320</v>
      </c>
      <c r="I84" s="4">
        <f>I57*(About!$A$25)</f>
        <v>0</v>
      </c>
      <c r="J84" s="4">
        <f>J57*(About!$A$25)</f>
        <v>0</v>
      </c>
      <c r="K84" s="4">
        <f>K57*(About!$A$25)</f>
        <v>0</v>
      </c>
      <c r="L84" s="4">
        <f>L57*(About!$A$25)</f>
        <v>0</v>
      </c>
      <c r="M84" s="4">
        <f>M57*(About!$A$25)</f>
        <v>0</v>
      </c>
    </row>
    <row r="86" spans="1:13" x14ac:dyDescent="0.25">
      <c r="A86" t="s">
        <v>22</v>
      </c>
    </row>
    <row r="88" spans="1:13" x14ac:dyDescent="0.25">
      <c r="A88" s="1" t="s">
        <v>23</v>
      </c>
      <c r="B88">
        <f>10^6</f>
        <v>1000000</v>
      </c>
    </row>
    <row r="90" spans="1:13" s="14" customFormat="1" x14ac:dyDescent="0.25">
      <c r="A90" s="7" t="s">
        <v>32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1:13" s="14" customFormat="1" x14ac:dyDescent="0.25">
      <c r="A91" s="1" t="s">
        <v>8</v>
      </c>
      <c r="B91" s="6" t="s">
        <v>14</v>
      </c>
      <c r="C91" s="6" t="s">
        <v>10</v>
      </c>
      <c r="D91" s="6" t="s">
        <v>15</v>
      </c>
      <c r="E91" s="6" t="s">
        <v>12</v>
      </c>
      <c r="F91" s="6" t="s">
        <v>16</v>
      </c>
      <c r="G91" s="6" t="s">
        <v>17</v>
      </c>
      <c r="H91" s="6" t="s">
        <v>11</v>
      </c>
      <c r="I91" s="6" t="s">
        <v>27</v>
      </c>
      <c r="J91" s="6" t="s">
        <v>28</v>
      </c>
      <c r="K91" s="6" t="s">
        <v>18</v>
      </c>
      <c r="L91" s="6" t="s">
        <v>19</v>
      </c>
      <c r="M91" s="6" t="s">
        <v>26</v>
      </c>
    </row>
    <row r="92" spans="1:13" s="14" customFormat="1" x14ac:dyDescent="0.25">
      <c r="A92" s="5">
        <v>2016</v>
      </c>
      <c r="B92" s="9">
        <f>B63/$B$88</f>
        <v>0</v>
      </c>
      <c r="C92" s="15">
        <f>C63/$B$88</f>
        <v>0</v>
      </c>
      <c r="D92" s="9">
        <f>D63/$B$88</f>
        <v>0</v>
      </c>
      <c r="E92" s="15">
        <f>E63/$B$88</f>
        <v>8.0510000000000009E-3</v>
      </c>
      <c r="F92" s="9">
        <f>F63/$B$88</f>
        <v>0</v>
      </c>
      <c r="G92" s="15">
        <f>G63/$B$88</f>
        <v>0.38800000000000001</v>
      </c>
      <c r="H92" s="15">
        <f>H63/$B$88</f>
        <v>2.0369999999999999E-2</v>
      </c>
      <c r="I92" s="9">
        <f>I63/$B$88</f>
        <v>0</v>
      </c>
      <c r="J92" s="9">
        <f>J63/$B$88</f>
        <v>0</v>
      </c>
      <c r="K92" s="9">
        <f>K63/$B$88</f>
        <v>0</v>
      </c>
      <c r="L92" s="9">
        <f>L63/$B$88</f>
        <v>0</v>
      </c>
      <c r="M92" s="9">
        <f>M63/$B$88</f>
        <v>0</v>
      </c>
    </row>
    <row r="93" spans="1:13" s="14" customFormat="1" x14ac:dyDescent="0.25">
      <c r="A93" s="5">
        <v>2030</v>
      </c>
      <c r="B93" s="9">
        <f>B64/$B$88</f>
        <v>0</v>
      </c>
      <c r="C93" s="15">
        <f>C64/$B$88</f>
        <v>0</v>
      </c>
      <c r="D93" s="9">
        <f>D64/$B$88</f>
        <v>0</v>
      </c>
      <c r="E93" s="15">
        <f>E64/$B$88</f>
        <v>9.7000000000000003E-3</v>
      </c>
      <c r="F93" s="9">
        <f>F64/$B$88</f>
        <v>0</v>
      </c>
      <c r="G93" s="15">
        <f>G64/$B$88</f>
        <v>0.48499999999999999</v>
      </c>
      <c r="H93" s="15">
        <f>H64/$B$88</f>
        <v>2.716E-2</v>
      </c>
      <c r="I93" s="9">
        <f>I64/$B$88</f>
        <v>0</v>
      </c>
      <c r="J93" s="9">
        <f>J64/$B$88</f>
        <v>0</v>
      </c>
      <c r="K93" s="9">
        <f>K64/$B$88</f>
        <v>0</v>
      </c>
      <c r="L93" s="9">
        <f>L64/$B$88</f>
        <v>0</v>
      </c>
      <c r="M93" s="9">
        <f>M64/$B$88</f>
        <v>0</v>
      </c>
    </row>
    <row r="94" spans="1:13" s="14" customFormat="1" x14ac:dyDescent="0.25"/>
    <row r="95" spans="1:13" s="14" customFormat="1" x14ac:dyDescent="0.25">
      <c r="A95" s="7" t="s">
        <v>33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13" s="14" customFormat="1" x14ac:dyDescent="0.25">
      <c r="A96" s="1" t="s">
        <v>8</v>
      </c>
      <c r="B96" s="6" t="s">
        <v>14</v>
      </c>
      <c r="C96" s="6" t="s">
        <v>10</v>
      </c>
      <c r="D96" s="6" t="s">
        <v>15</v>
      </c>
      <c r="E96" s="6" t="s">
        <v>12</v>
      </c>
      <c r="F96" s="6" t="s">
        <v>16</v>
      </c>
      <c r="G96" s="6" t="s">
        <v>17</v>
      </c>
      <c r="H96" s="6" t="s">
        <v>11</v>
      </c>
      <c r="I96" s="6" t="s">
        <v>27</v>
      </c>
      <c r="J96" s="6" t="s">
        <v>28</v>
      </c>
      <c r="K96" s="6" t="s">
        <v>18</v>
      </c>
      <c r="L96" s="6" t="s">
        <v>19</v>
      </c>
      <c r="M96" s="6" t="s">
        <v>26</v>
      </c>
    </row>
    <row r="97" spans="1:13" s="14" customFormat="1" x14ac:dyDescent="0.25">
      <c r="A97" s="5">
        <v>2016</v>
      </c>
      <c r="B97" s="9">
        <f>B68/$B$88</f>
        <v>0</v>
      </c>
      <c r="C97" s="15">
        <f>C68/$B$88</f>
        <v>0</v>
      </c>
      <c r="D97" s="9">
        <f>D68/$B$88</f>
        <v>0</v>
      </c>
      <c r="E97" s="15">
        <f>E68/$B$88</f>
        <v>5.8199999999999997E-3</v>
      </c>
      <c r="F97" s="9">
        <f>F68/$B$88</f>
        <v>0</v>
      </c>
      <c r="G97" s="15">
        <f>G68/$B$88</f>
        <v>0.1358</v>
      </c>
      <c r="H97" s="15">
        <f>H68/$B$88</f>
        <v>3.8800000000000001E-2</v>
      </c>
      <c r="I97" s="9">
        <f>I68/$B$88</f>
        <v>0</v>
      </c>
      <c r="J97" s="9">
        <f>J68/$B$88</f>
        <v>0</v>
      </c>
      <c r="K97" s="9">
        <f>K68/$B$88</f>
        <v>0</v>
      </c>
      <c r="L97" s="9">
        <f>L68/$B$88</f>
        <v>0</v>
      </c>
      <c r="M97" s="9">
        <f>M68/$B$88</f>
        <v>0</v>
      </c>
    </row>
    <row r="98" spans="1:13" s="14" customFormat="1" x14ac:dyDescent="0.25">
      <c r="A98" s="5">
        <v>2030</v>
      </c>
      <c r="B98" s="9">
        <f>B69/$B$88</f>
        <v>0</v>
      </c>
      <c r="C98" s="15">
        <f>C69/$B$88</f>
        <v>0</v>
      </c>
      <c r="D98" s="9">
        <f>D69/$B$88</f>
        <v>0</v>
      </c>
      <c r="E98" s="15">
        <f>E69/$B$88</f>
        <v>6.9839999999999998E-3</v>
      </c>
      <c r="F98" s="9">
        <f>F69/$B$88</f>
        <v>0</v>
      </c>
      <c r="G98" s="15">
        <f>G69/$B$88</f>
        <v>0.17460000000000001</v>
      </c>
      <c r="H98" s="15">
        <f>H69/$B$88</f>
        <v>4.7530000000000003E-2</v>
      </c>
      <c r="I98" s="9">
        <f>I69/$B$88</f>
        <v>0</v>
      </c>
      <c r="J98" s="9">
        <f>J69/$B$88</f>
        <v>0</v>
      </c>
      <c r="K98" s="9">
        <f>K69/$B$88</f>
        <v>0</v>
      </c>
      <c r="L98" s="9">
        <f>L69/$B$88</f>
        <v>0</v>
      </c>
      <c r="M98" s="9">
        <f>M69/$B$88</f>
        <v>0</v>
      </c>
    </row>
    <row r="99" spans="1:13" s="14" customFormat="1" x14ac:dyDescent="0.25"/>
    <row r="100" spans="1:13" s="14" customFormat="1" x14ac:dyDescent="0.25">
      <c r="A100" s="7" t="s">
        <v>78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s="14" customFormat="1" x14ac:dyDescent="0.25">
      <c r="A101" s="1" t="s">
        <v>8</v>
      </c>
      <c r="B101" s="6" t="s">
        <v>14</v>
      </c>
      <c r="C101" s="6" t="s">
        <v>10</v>
      </c>
      <c r="D101" s="6" t="s">
        <v>15</v>
      </c>
      <c r="E101" s="6" t="s">
        <v>12</v>
      </c>
      <c r="F101" s="6" t="s">
        <v>16</v>
      </c>
      <c r="G101" s="6" t="s">
        <v>17</v>
      </c>
      <c r="H101" s="6" t="s">
        <v>11</v>
      </c>
      <c r="I101" s="6" t="s">
        <v>27</v>
      </c>
      <c r="J101" s="6" t="s">
        <v>28</v>
      </c>
      <c r="K101" s="6" t="s">
        <v>18</v>
      </c>
      <c r="L101" s="6" t="s">
        <v>19</v>
      </c>
      <c r="M101" s="6" t="s">
        <v>26</v>
      </c>
    </row>
    <row r="102" spans="1:13" s="14" customFormat="1" x14ac:dyDescent="0.25">
      <c r="A102" s="5">
        <v>2016</v>
      </c>
      <c r="B102" s="9">
        <f>B73/$B$88</f>
        <v>0</v>
      </c>
      <c r="C102" s="15">
        <f>C73/$B$88</f>
        <v>0</v>
      </c>
      <c r="D102" s="9">
        <f>D73/$B$88</f>
        <v>0</v>
      </c>
      <c r="E102" s="15">
        <f>E73/$B$88</f>
        <v>8.3420000000000005E-3</v>
      </c>
      <c r="F102" s="9">
        <f>F73/$B$88</f>
        <v>0</v>
      </c>
      <c r="G102" s="15">
        <f>G73/$B$88</f>
        <v>0.33950000000000002</v>
      </c>
      <c r="H102" s="15">
        <f>H73/$B$88</f>
        <v>5.2380000000000003E-2</v>
      </c>
      <c r="I102" s="9">
        <f>I73/$B$88</f>
        <v>0</v>
      </c>
      <c r="J102" s="9">
        <f>J73/$B$88</f>
        <v>0</v>
      </c>
      <c r="K102" s="9">
        <f>K73/$B$88</f>
        <v>0</v>
      </c>
      <c r="L102" s="9">
        <f>L73/$B$88</f>
        <v>0</v>
      </c>
      <c r="M102" s="9">
        <f>M73/$B$88</f>
        <v>0</v>
      </c>
    </row>
    <row r="103" spans="1:13" s="14" customFormat="1" x14ac:dyDescent="0.25">
      <c r="A103" s="5">
        <v>2030</v>
      </c>
      <c r="B103" s="9">
        <f>B74/$B$88</f>
        <v>0</v>
      </c>
      <c r="C103" s="15">
        <f>C74/$B$88</f>
        <v>0</v>
      </c>
      <c r="D103" s="9">
        <f>D74/$B$88</f>
        <v>0</v>
      </c>
      <c r="E103" s="15">
        <f>E74/$B$88</f>
        <v>1.0670000000000001E-2</v>
      </c>
      <c r="F103" s="9">
        <f>F74/$B$88</f>
        <v>0</v>
      </c>
      <c r="G103" s="15">
        <f>G74/$B$88</f>
        <v>0.4365</v>
      </c>
      <c r="H103" s="15">
        <f>H74/$B$88</f>
        <v>6.4990000000000006E-2</v>
      </c>
      <c r="I103" s="9">
        <f>I74/$B$88</f>
        <v>0</v>
      </c>
      <c r="J103" s="9">
        <f>J74/$B$88</f>
        <v>0</v>
      </c>
      <c r="K103" s="9">
        <f>K74/$B$88</f>
        <v>0</v>
      </c>
      <c r="L103" s="9">
        <f>L74/$B$88</f>
        <v>0</v>
      </c>
      <c r="M103" s="9">
        <f>M74/$B$88</f>
        <v>0</v>
      </c>
    </row>
    <row r="104" spans="1:13" s="14" customFormat="1" x14ac:dyDescent="0.25">
      <c r="A104" s="5"/>
      <c r="B104" s="4"/>
      <c r="C104" s="11"/>
      <c r="D104" s="4"/>
      <c r="E104" s="11"/>
      <c r="F104" s="4"/>
      <c r="G104" s="11"/>
      <c r="H104" s="11"/>
      <c r="I104" s="4"/>
      <c r="J104" s="4"/>
      <c r="K104" s="4"/>
      <c r="L104" s="4"/>
      <c r="M104" s="4"/>
    </row>
    <row r="105" spans="1:13" s="14" customFormat="1" x14ac:dyDescent="0.25">
      <c r="A105" s="12" t="s">
        <v>79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s="14" customFormat="1" x14ac:dyDescent="0.25">
      <c r="A106" s="1" t="s">
        <v>8</v>
      </c>
      <c r="B106" s="6" t="s">
        <v>14</v>
      </c>
      <c r="C106" s="6" t="s">
        <v>10</v>
      </c>
      <c r="D106" s="6" t="s">
        <v>15</v>
      </c>
      <c r="E106" s="6" t="s">
        <v>12</v>
      </c>
      <c r="F106" s="6" t="s">
        <v>16</v>
      </c>
      <c r="G106" s="6" t="s">
        <v>17</v>
      </c>
      <c r="H106" s="6" t="s">
        <v>11</v>
      </c>
      <c r="I106" s="6" t="s">
        <v>27</v>
      </c>
      <c r="J106" s="6" t="s">
        <v>28</v>
      </c>
      <c r="K106" s="6" t="s">
        <v>18</v>
      </c>
      <c r="L106" s="6" t="s">
        <v>19</v>
      </c>
      <c r="M106" s="6" t="s">
        <v>26</v>
      </c>
    </row>
    <row r="107" spans="1:13" s="14" customFormat="1" x14ac:dyDescent="0.25">
      <c r="A107" s="5">
        <v>2016</v>
      </c>
      <c r="B107" s="9">
        <f>B78/$B$88</f>
        <v>0</v>
      </c>
      <c r="C107" s="15">
        <f>C78/$B$88</f>
        <v>0</v>
      </c>
      <c r="D107" s="9">
        <f>D78/$B$88</f>
        <v>0</v>
      </c>
      <c r="E107" s="15">
        <f>E78/$B$88</f>
        <v>1.455E-2</v>
      </c>
      <c r="F107" s="9">
        <f>F78/$B$88</f>
        <v>0</v>
      </c>
      <c r="G107" s="15">
        <f>G78/$B$88</f>
        <v>0.52380000000000004</v>
      </c>
      <c r="H107" s="15">
        <f>H78/$B$88</f>
        <v>9.4089999999999993E-2</v>
      </c>
      <c r="I107" s="9">
        <f>I78/$B$88</f>
        <v>0</v>
      </c>
      <c r="J107" s="9">
        <f>J78/$B$88</f>
        <v>0</v>
      </c>
      <c r="K107" s="9">
        <f>K78/$B$88</f>
        <v>0</v>
      </c>
      <c r="L107" s="9">
        <f>L78/$B$88</f>
        <v>0</v>
      </c>
      <c r="M107" s="9">
        <f>M78/$B$88</f>
        <v>0</v>
      </c>
    </row>
    <row r="108" spans="1:13" s="14" customFormat="1" x14ac:dyDescent="0.25">
      <c r="A108" s="5">
        <v>2030</v>
      </c>
      <c r="B108" s="9">
        <f>B79/$B$88</f>
        <v>0</v>
      </c>
      <c r="C108" s="15">
        <f>C79/$B$88</f>
        <v>0</v>
      </c>
      <c r="D108" s="9">
        <f>D79/$B$88</f>
        <v>0</v>
      </c>
      <c r="E108" s="15">
        <f>E79/$B$88</f>
        <v>1.746E-2</v>
      </c>
      <c r="F108" s="9">
        <f>F79/$B$88</f>
        <v>0</v>
      </c>
      <c r="G108" s="15">
        <f>G79/$B$88</f>
        <v>0.61109999999999998</v>
      </c>
      <c r="H108" s="15">
        <f>H79/$B$88</f>
        <v>0.1164</v>
      </c>
      <c r="I108" s="9">
        <f>I79/$B$88</f>
        <v>0</v>
      </c>
      <c r="J108" s="9">
        <f>J79/$B$88</f>
        <v>0</v>
      </c>
      <c r="K108" s="9">
        <f>K79/$B$88</f>
        <v>0</v>
      </c>
      <c r="L108" s="9">
        <f>L79/$B$88</f>
        <v>0</v>
      </c>
      <c r="M108" s="9">
        <f>M79/$B$88</f>
        <v>0</v>
      </c>
    </row>
    <row r="109" spans="1:13" s="14" customFormat="1" x14ac:dyDescent="0.25"/>
    <row r="110" spans="1:13" s="14" customFormat="1" x14ac:dyDescent="0.25">
      <c r="A110" s="12" t="s">
        <v>35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s="14" customFormat="1" x14ac:dyDescent="0.25">
      <c r="A111" s="1" t="s">
        <v>8</v>
      </c>
      <c r="B111" s="6" t="s">
        <v>14</v>
      </c>
      <c r="C111" s="6" t="s">
        <v>10</v>
      </c>
      <c r="D111" s="6" t="s">
        <v>15</v>
      </c>
      <c r="E111" s="6" t="s">
        <v>12</v>
      </c>
      <c r="F111" s="6" t="s">
        <v>16</v>
      </c>
      <c r="G111" s="6" t="s">
        <v>17</v>
      </c>
      <c r="H111" s="6" t="s">
        <v>11</v>
      </c>
      <c r="I111" s="6" t="s">
        <v>27</v>
      </c>
      <c r="J111" s="6" t="s">
        <v>28</v>
      </c>
      <c r="K111" s="6" t="s">
        <v>18</v>
      </c>
      <c r="L111" s="6" t="s">
        <v>19</v>
      </c>
      <c r="M111" s="6" t="s">
        <v>26</v>
      </c>
    </row>
    <row r="112" spans="1:13" s="14" customFormat="1" x14ac:dyDescent="0.25">
      <c r="A112" s="5">
        <v>2016</v>
      </c>
      <c r="B112" s="9">
        <f>B83/$B$88</f>
        <v>0</v>
      </c>
      <c r="C112" s="15">
        <f>C83/$B$88</f>
        <v>0</v>
      </c>
      <c r="D112" s="9">
        <f>D83/$B$88</f>
        <v>0</v>
      </c>
      <c r="E112" s="15">
        <f>E83/$B$88</f>
        <v>6.79E-3</v>
      </c>
      <c r="F112" s="9">
        <f>F83/$B$88</f>
        <v>0</v>
      </c>
      <c r="G112" s="15">
        <f>G83/$B$88</f>
        <v>0.28129999999999999</v>
      </c>
      <c r="H112" s="15">
        <f>H83/$B$88</f>
        <v>4.3650000000000001E-2</v>
      </c>
      <c r="I112" s="9">
        <f>I83/$B$88</f>
        <v>0</v>
      </c>
      <c r="J112" s="9">
        <f>J83/$B$88</f>
        <v>0</v>
      </c>
      <c r="K112" s="9">
        <f>K83/$B$88</f>
        <v>0</v>
      </c>
      <c r="L112" s="9">
        <f>L83/$B$88</f>
        <v>0</v>
      </c>
      <c r="M112" s="9">
        <f>M83/$B$88</f>
        <v>0</v>
      </c>
    </row>
    <row r="113" spans="1:13" s="14" customFormat="1" x14ac:dyDescent="0.25">
      <c r="A113" s="5">
        <v>2030</v>
      </c>
      <c r="B113" s="9">
        <f>B84/$B$88</f>
        <v>0</v>
      </c>
      <c r="C113" s="15">
        <f>C84/$B$88</f>
        <v>0</v>
      </c>
      <c r="D113" s="9">
        <f>D84/$B$88</f>
        <v>0</v>
      </c>
      <c r="E113" s="15">
        <f>E84/$B$88</f>
        <v>8.2450000000000006E-3</v>
      </c>
      <c r="F113" s="9">
        <f>F84/$B$88</f>
        <v>0</v>
      </c>
      <c r="G113" s="15">
        <f>G84/$B$88</f>
        <v>0.3589</v>
      </c>
      <c r="H113" s="15">
        <f>H84/$B$88</f>
        <v>5.432E-2</v>
      </c>
      <c r="I113" s="9">
        <f>I84/$B$88</f>
        <v>0</v>
      </c>
      <c r="J113" s="9">
        <f>J84/$B$88</f>
        <v>0</v>
      </c>
      <c r="K113" s="9">
        <f>K84/$B$88</f>
        <v>0</v>
      </c>
      <c r="L113" s="9">
        <f>L84/$B$88</f>
        <v>0</v>
      </c>
      <c r="M113" s="9">
        <f>M84/$B$88</f>
        <v>0</v>
      </c>
    </row>
    <row r="114" spans="1:13" s="14" customFormat="1" x14ac:dyDescent="0.25"/>
    <row r="115" spans="1:13" s="14" customFormat="1" x14ac:dyDescent="0.25"/>
    <row r="116" spans="1:13" s="14" customFormat="1" x14ac:dyDescent="0.25">
      <c r="A116" s="14" t="s">
        <v>41</v>
      </c>
    </row>
    <row r="117" spans="1:13" s="14" customFormat="1" x14ac:dyDescent="0.25">
      <c r="A117" s="14" t="s">
        <v>47</v>
      </c>
    </row>
    <row r="118" spans="1:13" s="14" customFormat="1" x14ac:dyDescent="0.25">
      <c r="A118" s="14" t="s">
        <v>42</v>
      </c>
    </row>
    <row r="119" spans="1:13" s="14" customFormat="1" x14ac:dyDescent="0.25"/>
    <row r="120" spans="1:13" s="14" customFormat="1" x14ac:dyDescent="0.25">
      <c r="A120" s="14" t="s">
        <v>43</v>
      </c>
    </row>
    <row r="121" spans="1:13" s="14" customFormat="1" x14ac:dyDescent="0.25">
      <c r="A121" s="14" t="s">
        <v>48</v>
      </c>
    </row>
    <row r="122" spans="1:13" s="14" customFormat="1" x14ac:dyDescent="0.25">
      <c r="A122" s="14" t="s">
        <v>44</v>
      </c>
    </row>
    <row r="123" spans="1:13" s="14" customFormat="1" x14ac:dyDescent="0.25"/>
    <row r="124" spans="1:13" s="14" customFormat="1" x14ac:dyDescent="0.25">
      <c r="A124" s="14" t="s">
        <v>49</v>
      </c>
    </row>
    <row r="125" spans="1:13" s="14" customFormat="1" x14ac:dyDescent="0.25">
      <c r="A125" s="14" t="s">
        <v>50</v>
      </c>
    </row>
    <row r="126" spans="1:13" s="14" customFormat="1" x14ac:dyDescent="0.25"/>
    <row r="127" spans="1:13" s="14" customFormat="1" x14ac:dyDescent="0.25">
      <c r="A127" s="1" t="s">
        <v>45</v>
      </c>
    </row>
    <row r="128" spans="1:13" s="14" customFormat="1" x14ac:dyDescent="0.25">
      <c r="A128" s="16">
        <v>1</v>
      </c>
    </row>
    <row r="129" spans="1:13" s="14" customFormat="1" x14ac:dyDescent="0.25"/>
    <row r="130" spans="1:13" s="14" customFormat="1" x14ac:dyDescent="0.25">
      <c r="A130" s="1" t="s">
        <v>46</v>
      </c>
    </row>
    <row r="131" spans="1:13" s="14" customFormat="1" x14ac:dyDescent="0.25">
      <c r="A131" s="16">
        <v>1</v>
      </c>
    </row>
    <row r="132" spans="1:13" s="14" customFormat="1" x14ac:dyDescent="0.25"/>
    <row r="133" spans="1:13" x14ac:dyDescent="0.25">
      <c r="A133" s="7" t="s">
        <v>32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x14ac:dyDescent="0.25">
      <c r="A134" s="1" t="s">
        <v>8</v>
      </c>
      <c r="B134" s="6" t="s">
        <v>14</v>
      </c>
      <c r="C134" s="6" t="s">
        <v>10</v>
      </c>
      <c r="D134" s="6" t="s">
        <v>15</v>
      </c>
      <c r="E134" s="6" t="s">
        <v>12</v>
      </c>
      <c r="F134" s="6" t="s">
        <v>16</v>
      </c>
      <c r="G134" s="6" t="s">
        <v>17</v>
      </c>
      <c r="H134" s="6" t="s">
        <v>11</v>
      </c>
      <c r="I134" s="6" t="s">
        <v>27</v>
      </c>
      <c r="J134" s="6" t="s">
        <v>28</v>
      </c>
      <c r="K134" s="6" t="s">
        <v>18</v>
      </c>
      <c r="L134" s="6" t="s">
        <v>19</v>
      </c>
      <c r="M134" s="6" t="s">
        <v>26</v>
      </c>
    </row>
    <row r="135" spans="1:13" x14ac:dyDescent="0.25">
      <c r="A135" s="5">
        <v>2016</v>
      </c>
      <c r="B135" s="4">
        <f>B92*$A$128*$A$131</f>
        <v>0</v>
      </c>
      <c r="C135" s="15">
        <f>C92*$A$128*$A$131</f>
        <v>0</v>
      </c>
      <c r="D135" s="4">
        <f>D92*$A$128*$A$131</f>
        <v>0</v>
      </c>
      <c r="E135" s="15">
        <f>E92*$A$128*$A$131</f>
        <v>8.0510000000000009E-3</v>
      </c>
      <c r="F135" s="4">
        <f>F92*$A$128*$A$131</f>
        <v>0</v>
      </c>
      <c r="G135" s="15">
        <f>G92*$A$128*$A$131</f>
        <v>0.38800000000000001</v>
      </c>
      <c r="H135" s="15">
        <f>H92*$A$128*$A$131</f>
        <v>2.0369999999999999E-2</v>
      </c>
      <c r="I135" s="4">
        <f>I92*$A$128*$A$131</f>
        <v>0</v>
      </c>
      <c r="J135" s="4">
        <f>J92*$A$128*$A$131</f>
        <v>0</v>
      </c>
      <c r="K135" s="4">
        <f>K92*$A$128*$A$131</f>
        <v>0</v>
      </c>
      <c r="L135" s="4">
        <f>L92*$A$128*$A$131</f>
        <v>0</v>
      </c>
      <c r="M135" s="4">
        <f>M92*$A$128*$A$131</f>
        <v>0</v>
      </c>
    </row>
    <row r="136" spans="1:13" x14ac:dyDescent="0.25">
      <c r="A136" s="5">
        <v>2030</v>
      </c>
      <c r="B136" s="4">
        <f>B93*$A$128*$A$131</f>
        <v>0</v>
      </c>
      <c r="C136" s="15">
        <f>C93*$A$128*$A$131</f>
        <v>0</v>
      </c>
      <c r="D136" s="4">
        <f>D93*$A$128*$A$131</f>
        <v>0</v>
      </c>
      <c r="E136" s="15">
        <f>E93*$A$128*$A$131</f>
        <v>9.7000000000000003E-3</v>
      </c>
      <c r="F136" s="4">
        <f>F93*$A$128*$A$131</f>
        <v>0</v>
      </c>
      <c r="G136" s="15">
        <f>G93*$A$128*$A$131</f>
        <v>0.48499999999999999</v>
      </c>
      <c r="H136" s="15">
        <f>H93*$A$128*$A$131</f>
        <v>2.716E-2</v>
      </c>
      <c r="I136" s="4">
        <f>I93*$A$128*$A$131</f>
        <v>0</v>
      </c>
      <c r="J136" s="4">
        <f>J93*$A$128*$A$131</f>
        <v>0</v>
      </c>
      <c r="K136" s="4">
        <f>K93*$A$128*$A$131</f>
        <v>0</v>
      </c>
      <c r="L136" s="4">
        <f>L93*$A$128*$A$131</f>
        <v>0</v>
      </c>
      <c r="M136" s="4">
        <f>M93*$A$128*$A$131</f>
        <v>0</v>
      </c>
    </row>
    <row r="138" spans="1:13" x14ac:dyDescent="0.25">
      <c r="A138" s="7" t="s">
        <v>33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x14ac:dyDescent="0.25">
      <c r="A139" s="1" t="s">
        <v>8</v>
      </c>
      <c r="B139" s="6" t="s">
        <v>14</v>
      </c>
      <c r="C139" s="6" t="s">
        <v>10</v>
      </c>
      <c r="D139" s="6" t="s">
        <v>15</v>
      </c>
      <c r="E139" s="6" t="s">
        <v>12</v>
      </c>
      <c r="F139" s="6" t="s">
        <v>16</v>
      </c>
      <c r="G139" s="6" t="s">
        <v>17</v>
      </c>
      <c r="H139" s="6" t="s">
        <v>11</v>
      </c>
      <c r="I139" s="6" t="s">
        <v>27</v>
      </c>
      <c r="J139" s="6" t="s">
        <v>28</v>
      </c>
      <c r="K139" s="6" t="s">
        <v>18</v>
      </c>
      <c r="L139" s="6" t="s">
        <v>19</v>
      </c>
      <c r="M139" s="6" t="s">
        <v>26</v>
      </c>
    </row>
    <row r="140" spans="1:13" x14ac:dyDescent="0.25">
      <c r="A140" s="5">
        <v>2016</v>
      </c>
      <c r="B140" s="4">
        <f>B97*$A$128*$A$131</f>
        <v>0</v>
      </c>
      <c r="C140" s="15">
        <f>C97*$A$128*$A$131</f>
        <v>0</v>
      </c>
      <c r="D140" s="4">
        <f>D97*$A$128*$A$131</f>
        <v>0</v>
      </c>
      <c r="E140" s="15">
        <f>E97*$A$128*$A$131</f>
        <v>5.8199999999999997E-3</v>
      </c>
      <c r="F140" s="4">
        <f>F97*$A$128*$A$131</f>
        <v>0</v>
      </c>
      <c r="G140" s="15">
        <f>G97*$A$128*$A$131</f>
        <v>0.1358</v>
      </c>
      <c r="H140" s="15">
        <f>H97*$A$128*$A$131</f>
        <v>3.8800000000000001E-2</v>
      </c>
      <c r="I140" s="4">
        <f>I97*$A$128*$A$131</f>
        <v>0</v>
      </c>
      <c r="J140" s="4">
        <f>J97*$A$128*$A$131</f>
        <v>0</v>
      </c>
      <c r="K140" s="4">
        <f>K97*$A$128*$A$131</f>
        <v>0</v>
      </c>
      <c r="L140" s="4">
        <f>L97*$A$128*$A$131</f>
        <v>0</v>
      </c>
      <c r="M140" s="4">
        <f>M97*$A$128*$A$131</f>
        <v>0</v>
      </c>
    </row>
    <row r="141" spans="1:13" x14ac:dyDescent="0.25">
      <c r="A141" s="5">
        <v>2030</v>
      </c>
      <c r="B141" s="4">
        <f>B98*$A$128*$A$131</f>
        <v>0</v>
      </c>
      <c r="C141" s="15">
        <f>C98*$A$128*$A$131</f>
        <v>0</v>
      </c>
      <c r="D141" s="4">
        <f>D98*$A$128*$A$131</f>
        <v>0</v>
      </c>
      <c r="E141" s="15">
        <f>E98*$A$128*$A$131</f>
        <v>6.9839999999999998E-3</v>
      </c>
      <c r="F141" s="4">
        <f>F98*$A$128*$A$131</f>
        <v>0</v>
      </c>
      <c r="G141" s="15">
        <f>G98*$A$128*$A$131</f>
        <v>0.17460000000000001</v>
      </c>
      <c r="H141" s="15">
        <f>H98*$A$128*$A$131</f>
        <v>4.7530000000000003E-2</v>
      </c>
      <c r="I141" s="4">
        <f>I98*$A$128*$A$131</f>
        <v>0</v>
      </c>
      <c r="J141" s="4">
        <f>J98*$A$128*$A$131</f>
        <v>0</v>
      </c>
      <c r="K141" s="4">
        <f>K98*$A$128*$A$131</f>
        <v>0</v>
      </c>
      <c r="L141" s="4">
        <f>L98*$A$128*$A$131</f>
        <v>0</v>
      </c>
      <c r="M141" s="4">
        <f>M98*$A$128*$A$131</f>
        <v>0</v>
      </c>
    </row>
    <row r="143" spans="1:13" x14ac:dyDescent="0.25">
      <c r="A143" s="7" t="s">
        <v>78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25">
      <c r="A144" s="1" t="s">
        <v>8</v>
      </c>
      <c r="B144" s="6" t="s">
        <v>14</v>
      </c>
      <c r="C144" s="6" t="s">
        <v>10</v>
      </c>
      <c r="D144" s="6" t="s">
        <v>15</v>
      </c>
      <c r="E144" s="6" t="s">
        <v>12</v>
      </c>
      <c r="F144" s="6" t="s">
        <v>16</v>
      </c>
      <c r="G144" s="6" t="s">
        <v>17</v>
      </c>
      <c r="H144" s="6" t="s">
        <v>11</v>
      </c>
      <c r="I144" s="6" t="s">
        <v>27</v>
      </c>
      <c r="J144" s="6" t="s">
        <v>28</v>
      </c>
      <c r="K144" s="6" t="s">
        <v>18</v>
      </c>
      <c r="L144" s="6" t="s">
        <v>19</v>
      </c>
      <c r="M144" s="6" t="s">
        <v>26</v>
      </c>
    </row>
    <row r="145" spans="1:13" x14ac:dyDescent="0.25">
      <c r="A145" s="5">
        <v>2016</v>
      </c>
      <c r="B145" s="4">
        <f>B102*$A$128*$A$131</f>
        <v>0</v>
      </c>
      <c r="C145" s="15">
        <f>C102*$A$128*$A$131</f>
        <v>0</v>
      </c>
      <c r="D145" s="4">
        <f>D102*$A$128*$A$131</f>
        <v>0</v>
      </c>
      <c r="E145" s="15">
        <f>E102*$A$128*$A$131</f>
        <v>8.3420000000000005E-3</v>
      </c>
      <c r="F145" s="4">
        <f>F102*$A$128*$A$131</f>
        <v>0</v>
      </c>
      <c r="G145" s="15">
        <f>G102*$A$128*$A$131</f>
        <v>0.33950000000000002</v>
      </c>
      <c r="H145" s="15">
        <f>H102*$A$128*$A$131</f>
        <v>5.2380000000000003E-2</v>
      </c>
      <c r="I145" s="4">
        <f>I102*$A$128*$A$131</f>
        <v>0</v>
      </c>
      <c r="J145" s="4">
        <f>J102*$A$128*$A$131</f>
        <v>0</v>
      </c>
      <c r="K145" s="4">
        <f>K102*$A$128*$A$131</f>
        <v>0</v>
      </c>
      <c r="L145" s="4">
        <f>L102*$A$128*$A$131</f>
        <v>0</v>
      </c>
      <c r="M145" s="4">
        <f>M102*$A$128*$A$131</f>
        <v>0</v>
      </c>
    </row>
    <row r="146" spans="1:13" x14ac:dyDescent="0.25">
      <c r="A146" s="5">
        <v>2030</v>
      </c>
      <c r="B146" s="4">
        <f>B103*$A$128*$A$131</f>
        <v>0</v>
      </c>
      <c r="C146" s="15">
        <f>C103*$A$128*$A$131</f>
        <v>0</v>
      </c>
      <c r="D146" s="4">
        <f>D103*$A$128*$A$131</f>
        <v>0</v>
      </c>
      <c r="E146" s="15">
        <f>E103*$A$128*$A$131</f>
        <v>1.0670000000000001E-2</v>
      </c>
      <c r="F146" s="4">
        <f>F103*$A$128*$A$131</f>
        <v>0</v>
      </c>
      <c r="G146" s="15">
        <f>G103*$A$128*$A$131</f>
        <v>0.4365</v>
      </c>
      <c r="H146" s="15">
        <f>H103*$A$128*$A$131</f>
        <v>6.4990000000000006E-2</v>
      </c>
      <c r="I146" s="4">
        <f>I103*$A$128*$A$131</f>
        <v>0</v>
      </c>
      <c r="J146" s="4">
        <f>J103*$A$128*$A$131</f>
        <v>0</v>
      </c>
      <c r="K146" s="4">
        <f>K103*$A$128*$A$131</f>
        <v>0</v>
      </c>
      <c r="L146" s="4">
        <f>L103*$A$128*$A$131</f>
        <v>0</v>
      </c>
      <c r="M146" s="4">
        <f>M103*$A$128*$A$131</f>
        <v>0</v>
      </c>
    </row>
    <row r="147" spans="1:13" x14ac:dyDescent="0.25">
      <c r="A147" s="5"/>
      <c r="B147" s="4"/>
      <c r="C147" s="11"/>
      <c r="D147" s="4"/>
      <c r="E147" s="11"/>
      <c r="F147" s="4"/>
      <c r="G147" s="11"/>
      <c r="H147" s="11"/>
      <c r="I147" s="4"/>
      <c r="J147" s="4"/>
      <c r="K147" s="4"/>
      <c r="L147" s="4"/>
      <c r="M147" s="4"/>
    </row>
    <row r="148" spans="1:13" s="14" customFormat="1" x14ac:dyDescent="0.25">
      <c r="A148" s="12" t="s">
        <v>79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1:13" s="14" customFormat="1" x14ac:dyDescent="0.25">
      <c r="A149" s="1" t="s">
        <v>8</v>
      </c>
      <c r="B149" s="6" t="s">
        <v>14</v>
      </c>
      <c r="C149" s="6" t="s">
        <v>10</v>
      </c>
      <c r="D149" s="6" t="s">
        <v>15</v>
      </c>
      <c r="E149" s="6" t="s">
        <v>12</v>
      </c>
      <c r="F149" s="6" t="s">
        <v>16</v>
      </c>
      <c r="G149" s="6" t="s">
        <v>17</v>
      </c>
      <c r="H149" s="6" t="s">
        <v>11</v>
      </c>
      <c r="I149" s="6" t="s">
        <v>27</v>
      </c>
      <c r="J149" s="6" t="s">
        <v>28</v>
      </c>
      <c r="K149" s="6" t="s">
        <v>18</v>
      </c>
      <c r="L149" s="6" t="s">
        <v>19</v>
      </c>
      <c r="M149" s="6" t="s">
        <v>26</v>
      </c>
    </row>
    <row r="150" spans="1:13" s="14" customFormat="1" x14ac:dyDescent="0.25">
      <c r="A150" s="5">
        <v>2016</v>
      </c>
      <c r="B150" s="4">
        <f>B107*$A$128*$A$131</f>
        <v>0</v>
      </c>
      <c r="C150" s="15">
        <f>C107*$A$128*$A$131</f>
        <v>0</v>
      </c>
      <c r="D150" s="4">
        <f>D107*$A$128*$A$131</f>
        <v>0</v>
      </c>
      <c r="E150" s="15">
        <f>E107*$A$128*$A$131</f>
        <v>1.455E-2</v>
      </c>
      <c r="F150" s="4">
        <f>F107*$A$128*$A$131</f>
        <v>0</v>
      </c>
      <c r="G150" s="15">
        <f>G107*$A$128*$A$131</f>
        <v>0.52380000000000004</v>
      </c>
      <c r="H150" s="15">
        <f>H107*$A$128*$A$131</f>
        <v>9.4089999999999993E-2</v>
      </c>
      <c r="I150" s="4">
        <f>I107*$A$128*$A$131</f>
        <v>0</v>
      </c>
      <c r="J150" s="4">
        <f>J107*$A$128*$A$131</f>
        <v>0</v>
      </c>
      <c r="K150" s="4">
        <f>K107*$A$128*$A$131</f>
        <v>0</v>
      </c>
      <c r="L150" s="4">
        <f>L107*$A$128*$A$131</f>
        <v>0</v>
      </c>
      <c r="M150" s="4">
        <f>M107*$A$128*$A$131</f>
        <v>0</v>
      </c>
    </row>
    <row r="151" spans="1:13" s="14" customFormat="1" x14ac:dyDescent="0.25">
      <c r="A151" s="5">
        <v>2030</v>
      </c>
      <c r="B151" s="4">
        <f t="shared" ref="B151:M151" si="0">B108*$A$128*$A$131</f>
        <v>0</v>
      </c>
      <c r="C151" s="15">
        <f t="shared" si="0"/>
        <v>0</v>
      </c>
      <c r="D151" s="4">
        <f t="shared" si="0"/>
        <v>0</v>
      </c>
      <c r="E151" s="15">
        <f t="shared" si="0"/>
        <v>1.746E-2</v>
      </c>
      <c r="F151" s="4">
        <f t="shared" si="0"/>
        <v>0</v>
      </c>
      <c r="G151" s="15">
        <f t="shared" si="0"/>
        <v>0.61109999999999998</v>
      </c>
      <c r="H151" s="15">
        <f t="shared" si="0"/>
        <v>0.1164</v>
      </c>
      <c r="I151" s="4">
        <f t="shared" si="0"/>
        <v>0</v>
      </c>
      <c r="J151" s="4">
        <f t="shared" si="0"/>
        <v>0</v>
      </c>
      <c r="K151" s="4">
        <f t="shared" si="0"/>
        <v>0</v>
      </c>
      <c r="L151" s="4">
        <f t="shared" si="0"/>
        <v>0</v>
      </c>
      <c r="M151" s="4">
        <f t="shared" si="0"/>
        <v>0</v>
      </c>
    </row>
    <row r="152" spans="1:13" s="14" customFormat="1" x14ac:dyDescent="0.25"/>
    <row r="153" spans="1:13" x14ac:dyDescent="0.25">
      <c r="A153" s="12" t="s">
        <v>35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x14ac:dyDescent="0.25">
      <c r="A154" s="1" t="s">
        <v>8</v>
      </c>
      <c r="B154" s="6" t="s">
        <v>14</v>
      </c>
      <c r="C154" s="6" t="s">
        <v>10</v>
      </c>
      <c r="D154" s="6" t="s">
        <v>15</v>
      </c>
      <c r="E154" s="6" t="s">
        <v>12</v>
      </c>
      <c r="F154" s="6" t="s">
        <v>16</v>
      </c>
      <c r="G154" s="6" t="s">
        <v>17</v>
      </c>
      <c r="H154" s="6" t="s">
        <v>11</v>
      </c>
      <c r="I154" s="6" t="s">
        <v>27</v>
      </c>
      <c r="J154" s="6" t="s">
        <v>28</v>
      </c>
      <c r="K154" s="6" t="s">
        <v>18</v>
      </c>
      <c r="L154" s="6" t="s">
        <v>19</v>
      </c>
      <c r="M154" s="6" t="s">
        <v>26</v>
      </c>
    </row>
    <row r="155" spans="1:13" x14ac:dyDescent="0.25">
      <c r="A155" s="5">
        <v>2016</v>
      </c>
      <c r="B155" s="4">
        <f>B112*$A$128*$A$131</f>
        <v>0</v>
      </c>
      <c r="C155" s="15">
        <f>C112*$A$128*$A$131</f>
        <v>0</v>
      </c>
      <c r="D155" s="4">
        <f>D112*$A$128*$A$131</f>
        <v>0</v>
      </c>
      <c r="E155" s="15">
        <f>E112*$A$128*$A$131</f>
        <v>6.79E-3</v>
      </c>
      <c r="F155" s="4">
        <f>F112*$A$128*$A$131</f>
        <v>0</v>
      </c>
      <c r="G155" s="15">
        <f>G112*$A$128*$A$131</f>
        <v>0.28129999999999999</v>
      </c>
      <c r="H155" s="15">
        <f>H112*$A$128*$A$131</f>
        <v>4.3650000000000001E-2</v>
      </c>
      <c r="I155" s="4">
        <f>I112*$A$128*$A$131</f>
        <v>0</v>
      </c>
      <c r="J155" s="4">
        <f>J112*$A$128*$A$131</f>
        <v>0</v>
      </c>
      <c r="K155" s="4">
        <f>K112*$A$128*$A$131</f>
        <v>0</v>
      </c>
      <c r="L155" s="4">
        <f>L112*$A$128*$A$131</f>
        <v>0</v>
      </c>
      <c r="M155" s="4">
        <f>M112*$A$128*$A$131</f>
        <v>0</v>
      </c>
    </row>
    <row r="156" spans="1:13" x14ac:dyDescent="0.25">
      <c r="A156" s="5">
        <v>2030</v>
      </c>
      <c r="B156" s="4">
        <f t="shared" ref="B156:M156" si="1">B113*$A$128*$A$131</f>
        <v>0</v>
      </c>
      <c r="C156" s="15">
        <f t="shared" si="1"/>
        <v>0</v>
      </c>
      <c r="D156" s="4">
        <f t="shared" si="1"/>
        <v>0</v>
      </c>
      <c r="E156" s="15">
        <f t="shared" si="1"/>
        <v>8.2450000000000006E-3</v>
      </c>
      <c r="F156" s="4">
        <f t="shared" si="1"/>
        <v>0</v>
      </c>
      <c r="G156" s="15">
        <f t="shared" si="1"/>
        <v>0.3589</v>
      </c>
      <c r="H156" s="15">
        <f t="shared" si="1"/>
        <v>5.432E-2</v>
      </c>
      <c r="I156" s="4">
        <f t="shared" si="1"/>
        <v>0</v>
      </c>
      <c r="J156" s="4">
        <f t="shared" si="1"/>
        <v>0</v>
      </c>
      <c r="K156" s="4">
        <f t="shared" si="1"/>
        <v>0</v>
      </c>
      <c r="L156" s="4">
        <f t="shared" si="1"/>
        <v>0</v>
      </c>
      <c r="M156" s="4">
        <f t="shared" si="1"/>
        <v>0</v>
      </c>
    </row>
    <row r="158" spans="1:13" x14ac:dyDescent="0.25">
      <c r="A158" t="s">
        <v>86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>
      <selection activeCell="E2" sqref="E2:H37"/>
    </sheetView>
  </sheetViews>
  <sheetFormatPr defaultRowHeight="15" x14ac:dyDescent="0.25"/>
  <cols>
    <col min="1" max="1" width="10.85546875" customWidth="1"/>
  </cols>
  <sheetData>
    <row r="1" spans="1:13" ht="45" x14ac:dyDescent="0.25">
      <c r="A1" s="17" t="s">
        <v>56</v>
      </c>
      <c r="B1" s="6" t="s">
        <v>14</v>
      </c>
      <c r="C1" s="6" t="s">
        <v>10</v>
      </c>
      <c r="D1" s="10" t="s">
        <v>15</v>
      </c>
      <c r="E1" s="6" t="s">
        <v>12</v>
      </c>
      <c r="F1" s="6" t="s">
        <v>16</v>
      </c>
      <c r="G1" s="6" t="s">
        <v>17</v>
      </c>
      <c r="H1" s="6" t="s">
        <v>11</v>
      </c>
      <c r="I1" s="6" t="s">
        <v>27</v>
      </c>
      <c r="J1" s="6" t="s">
        <v>28</v>
      </c>
      <c r="K1" s="6" t="s">
        <v>18</v>
      </c>
      <c r="L1" s="6" t="s">
        <v>19</v>
      </c>
      <c r="M1" s="6" t="s">
        <v>26</v>
      </c>
    </row>
    <row r="2" spans="1:13" x14ac:dyDescent="0.25">
      <c r="A2" s="18">
        <v>2015</v>
      </c>
      <c r="B2" s="19">
        <f>TREND(Calculations!B$135:B$136,Calculations!$A$135:$A$136,$A2)</f>
        <v>0</v>
      </c>
      <c r="C2" s="19">
        <f>TREND(Calculations!C$135:C$136,Calculations!$A$135:$A$136,$A2)</f>
        <v>0</v>
      </c>
      <c r="D2" s="19">
        <f>TREND(Calculations!D$135:D$136,Calculations!$A$135:$A$136,$A2)</f>
        <v>0</v>
      </c>
      <c r="E2" s="19">
        <f>TREND(Calculations!E$135:E$136,Calculations!$A$135:$A$136,$A2)</f>
        <v>7.9332142857142796E-3</v>
      </c>
      <c r="F2" s="19">
        <f>TREND(Calculations!F$135:F$136,Calculations!$A$135:$A$136,$A2)</f>
        <v>0</v>
      </c>
      <c r="G2" s="19">
        <f>TREND(Calculations!G$135:G$136,Calculations!$A$135:$A$136,$A2)</f>
        <v>0.38107142857142939</v>
      </c>
      <c r="H2" s="19">
        <f>TREND(Calculations!H$135:H$136,Calculations!$A$135:$A$136,$A2)</f>
        <v>1.9885000000000042E-2</v>
      </c>
      <c r="I2" s="19">
        <f>TREND(Calculations!I$135:I$136,Calculations!$A$135:$A$136,$A2)</f>
        <v>0</v>
      </c>
      <c r="J2" s="19">
        <f>TREND(Calculations!J$135:J$136,Calculations!$A$135:$A$136,$A2)</f>
        <v>0</v>
      </c>
      <c r="K2" s="19">
        <f>TREND(Calculations!K$135:K$136,Calculations!$A$135:$A$136,$A2)</f>
        <v>0</v>
      </c>
      <c r="L2" s="19">
        <f>TREND(Calculations!L$135:L$136,Calculations!$A$135:$A$136,$A2)</f>
        <v>0</v>
      </c>
      <c r="M2" s="19">
        <f>TREND(Calculations!M$135:M$136,Calculations!$A$135:$A$136,$A2)</f>
        <v>0</v>
      </c>
    </row>
    <row r="3" spans="1:13" x14ac:dyDescent="0.25">
      <c r="A3" s="18">
        <v>2016</v>
      </c>
      <c r="B3" s="19">
        <f>TREND(Calculations!B$135:B$136,Calculations!$A$135:$A$136,$A3)</f>
        <v>0</v>
      </c>
      <c r="C3" s="19">
        <f>TREND(Calculations!C$135:C$136,Calculations!$A$135:$A$136,$A3)</f>
        <v>0</v>
      </c>
      <c r="D3" s="19">
        <f>TREND(Calculations!D$135:D$136,Calculations!$A$135:$A$136,$A3)</f>
        <v>0</v>
      </c>
      <c r="E3" s="19">
        <f>TREND(Calculations!E$135:E$136,Calculations!$A$135:$A$136,$A3)</f>
        <v>8.0510000000000026E-3</v>
      </c>
      <c r="F3" s="19">
        <f>TREND(Calculations!F$135:F$136,Calculations!$A$135:$A$136,$A3)</f>
        <v>0</v>
      </c>
      <c r="G3" s="19">
        <f>TREND(Calculations!G$135:G$136,Calculations!$A$135:$A$136,$A3)</f>
        <v>0.3879999999999999</v>
      </c>
      <c r="H3" s="19">
        <f>TREND(Calculations!H$135:H$136,Calculations!$A$135:$A$136,$A3)</f>
        <v>2.037000000000011E-2</v>
      </c>
      <c r="I3" s="19">
        <f>TREND(Calculations!I$135:I$136,Calculations!$A$135:$A$136,$A3)</f>
        <v>0</v>
      </c>
      <c r="J3" s="19">
        <f>TREND(Calculations!J$135:J$136,Calculations!$A$135:$A$136,$A3)</f>
        <v>0</v>
      </c>
      <c r="K3" s="19">
        <f>TREND(Calculations!K$135:K$136,Calculations!$A$135:$A$136,$A3)</f>
        <v>0</v>
      </c>
      <c r="L3" s="19">
        <f>TREND(Calculations!L$135:L$136,Calculations!$A$135:$A$136,$A3)</f>
        <v>0</v>
      </c>
      <c r="M3" s="19">
        <f>TREND(Calculations!M$135:M$136,Calculations!$A$135:$A$136,$A3)</f>
        <v>0</v>
      </c>
    </row>
    <row r="4" spans="1:13" x14ac:dyDescent="0.25">
      <c r="A4" s="18">
        <v>2017</v>
      </c>
      <c r="B4" s="19">
        <f>TREND(Calculations!B$135:B$136,Calculations!$A$135:$A$136,$A4)</f>
        <v>0</v>
      </c>
      <c r="C4" s="19">
        <f>TREND(Calculations!C$135:C$136,Calculations!$A$135:$A$136,$A4)</f>
        <v>0</v>
      </c>
      <c r="D4" s="19">
        <f>TREND(Calculations!D$135:D$136,Calculations!$A$135:$A$136,$A4)</f>
        <v>0</v>
      </c>
      <c r="E4" s="19">
        <f>TREND(Calculations!E$135:E$136,Calculations!$A$135:$A$136,$A4)</f>
        <v>8.1687857142857256E-3</v>
      </c>
      <c r="F4" s="19">
        <f>TREND(Calculations!F$135:F$136,Calculations!$A$135:$A$136,$A4)</f>
        <v>0</v>
      </c>
      <c r="G4" s="19">
        <f>TREND(Calculations!G$135:G$136,Calculations!$A$135:$A$136,$A4)</f>
        <v>0.39492857142857218</v>
      </c>
      <c r="H4" s="19">
        <f>TREND(Calculations!H$135:H$136,Calculations!$A$135:$A$136,$A4)</f>
        <v>2.0855000000000068E-2</v>
      </c>
      <c r="I4" s="19">
        <f>TREND(Calculations!I$135:I$136,Calculations!$A$135:$A$136,$A4)</f>
        <v>0</v>
      </c>
      <c r="J4" s="19">
        <f>TREND(Calculations!J$135:J$136,Calculations!$A$135:$A$136,$A4)</f>
        <v>0</v>
      </c>
      <c r="K4" s="19">
        <f>TREND(Calculations!K$135:K$136,Calculations!$A$135:$A$136,$A4)</f>
        <v>0</v>
      </c>
      <c r="L4" s="19">
        <f>TREND(Calculations!L$135:L$136,Calculations!$A$135:$A$136,$A4)</f>
        <v>0</v>
      </c>
      <c r="M4" s="19">
        <f>TREND(Calculations!M$135:M$136,Calculations!$A$135:$A$136,$A4)</f>
        <v>0</v>
      </c>
    </row>
    <row r="5" spans="1:13" x14ac:dyDescent="0.25">
      <c r="A5" s="18">
        <v>2018</v>
      </c>
      <c r="B5" s="19">
        <f>TREND(Calculations!B$135:B$136,Calculations!$A$135:$A$136,$A5)</f>
        <v>0</v>
      </c>
      <c r="C5" s="19">
        <f>TREND(Calculations!C$135:C$136,Calculations!$A$135:$A$136,$A5)</f>
        <v>0</v>
      </c>
      <c r="D5" s="19">
        <f>TREND(Calculations!D$135:D$136,Calculations!$A$135:$A$136,$A5)</f>
        <v>0</v>
      </c>
      <c r="E5" s="19">
        <f>TREND(Calculations!E$135:E$136,Calculations!$A$135:$A$136,$A5)</f>
        <v>8.2865714285714487E-3</v>
      </c>
      <c r="F5" s="19">
        <f>TREND(Calculations!F$135:F$136,Calculations!$A$135:$A$136,$A5)</f>
        <v>0</v>
      </c>
      <c r="G5" s="19">
        <f>TREND(Calculations!G$135:G$136,Calculations!$A$135:$A$136,$A5)</f>
        <v>0.40185714285714269</v>
      </c>
      <c r="H5" s="19">
        <f>TREND(Calculations!H$135:H$136,Calculations!$A$135:$A$136,$A5)</f>
        <v>2.1340000000000137E-2</v>
      </c>
      <c r="I5" s="19">
        <f>TREND(Calculations!I$135:I$136,Calculations!$A$135:$A$136,$A5)</f>
        <v>0</v>
      </c>
      <c r="J5" s="19">
        <f>TREND(Calculations!J$135:J$136,Calculations!$A$135:$A$136,$A5)</f>
        <v>0</v>
      </c>
      <c r="K5" s="19">
        <f>TREND(Calculations!K$135:K$136,Calculations!$A$135:$A$136,$A5)</f>
        <v>0</v>
      </c>
      <c r="L5" s="19">
        <f>TREND(Calculations!L$135:L$136,Calculations!$A$135:$A$136,$A5)</f>
        <v>0</v>
      </c>
      <c r="M5" s="19">
        <f>TREND(Calculations!M$135:M$136,Calculations!$A$135:$A$136,$A5)</f>
        <v>0</v>
      </c>
    </row>
    <row r="6" spans="1:13" x14ac:dyDescent="0.25">
      <c r="A6" s="18">
        <v>2019</v>
      </c>
      <c r="B6" s="19">
        <f>TREND(Calculations!B$135:B$136,Calculations!$A$135:$A$136,$A6)</f>
        <v>0</v>
      </c>
      <c r="C6" s="19">
        <f>TREND(Calculations!C$135:C$136,Calculations!$A$135:$A$136,$A6)</f>
        <v>0</v>
      </c>
      <c r="D6" s="19">
        <f>TREND(Calculations!D$135:D$136,Calculations!$A$135:$A$136,$A6)</f>
        <v>0</v>
      </c>
      <c r="E6" s="19">
        <f>TREND(Calculations!E$135:E$136,Calculations!$A$135:$A$136,$A6)</f>
        <v>8.404357142857144E-3</v>
      </c>
      <c r="F6" s="19">
        <f>TREND(Calculations!F$135:F$136,Calculations!$A$135:$A$136,$A6)</f>
        <v>0</v>
      </c>
      <c r="G6" s="19">
        <f>TREND(Calculations!G$135:G$136,Calculations!$A$135:$A$136,$A6)</f>
        <v>0.40878571428571497</v>
      </c>
      <c r="H6" s="19">
        <f>TREND(Calculations!H$135:H$136,Calculations!$A$135:$A$136,$A6)</f>
        <v>2.1825000000000094E-2</v>
      </c>
      <c r="I6" s="19">
        <f>TREND(Calculations!I$135:I$136,Calculations!$A$135:$A$136,$A6)</f>
        <v>0</v>
      </c>
      <c r="J6" s="19">
        <f>TREND(Calculations!J$135:J$136,Calculations!$A$135:$A$136,$A6)</f>
        <v>0</v>
      </c>
      <c r="K6" s="19">
        <f>TREND(Calculations!K$135:K$136,Calculations!$A$135:$A$136,$A6)</f>
        <v>0</v>
      </c>
      <c r="L6" s="19">
        <f>TREND(Calculations!L$135:L$136,Calculations!$A$135:$A$136,$A6)</f>
        <v>0</v>
      </c>
      <c r="M6" s="19">
        <f>TREND(Calculations!M$135:M$136,Calculations!$A$135:$A$136,$A6)</f>
        <v>0</v>
      </c>
    </row>
    <row r="7" spans="1:13" x14ac:dyDescent="0.25">
      <c r="A7" s="18">
        <v>2020</v>
      </c>
      <c r="B7" s="19">
        <f>TREND(Calculations!B$135:B$136,Calculations!$A$135:$A$136,$A7)</f>
        <v>0</v>
      </c>
      <c r="C7" s="19">
        <f>TREND(Calculations!C$135:C$136,Calculations!$A$135:$A$136,$A7)</f>
        <v>0</v>
      </c>
      <c r="D7" s="19">
        <f>TREND(Calculations!D$135:D$136,Calculations!$A$135:$A$136,$A7)</f>
        <v>0</v>
      </c>
      <c r="E7" s="19">
        <f>TREND(Calculations!E$135:E$136,Calculations!$A$135:$A$136,$A7)</f>
        <v>8.522142857142867E-3</v>
      </c>
      <c r="F7" s="19">
        <f>TREND(Calculations!F$135:F$136,Calculations!$A$135:$A$136,$A7)</f>
        <v>0</v>
      </c>
      <c r="G7" s="19">
        <f>TREND(Calculations!G$135:G$136,Calculations!$A$135:$A$136,$A7)</f>
        <v>0.41571428571428548</v>
      </c>
      <c r="H7" s="19">
        <f>TREND(Calculations!H$135:H$136,Calculations!$A$135:$A$136,$A7)</f>
        <v>2.2310000000000052E-2</v>
      </c>
      <c r="I7" s="19">
        <f>TREND(Calculations!I$135:I$136,Calculations!$A$135:$A$136,$A7)</f>
        <v>0</v>
      </c>
      <c r="J7" s="19">
        <f>TREND(Calculations!J$135:J$136,Calculations!$A$135:$A$136,$A7)</f>
        <v>0</v>
      </c>
      <c r="K7" s="19">
        <f>TREND(Calculations!K$135:K$136,Calculations!$A$135:$A$136,$A7)</f>
        <v>0</v>
      </c>
      <c r="L7" s="19">
        <f>TREND(Calculations!L$135:L$136,Calculations!$A$135:$A$136,$A7)</f>
        <v>0</v>
      </c>
      <c r="M7" s="19">
        <f>TREND(Calculations!M$135:M$136,Calculations!$A$135:$A$136,$A7)</f>
        <v>0</v>
      </c>
    </row>
    <row r="8" spans="1:13" x14ac:dyDescent="0.25">
      <c r="A8" s="18">
        <v>2021</v>
      </c>
      <c r="B8" s="19">
        <f>TREND(Calculations!B$136:B$136,Calculations!$A$136:$A$136,$A8)</f>
        <v>0</v>
      </c>
      <c r="C8" s="19">
        <f>TREND(Calculations!C$136:C$136,Calculations!$A$136:$A$136,$A8)</f>
        <v>0</v>
      </c>
      <c r="D8" s="19">
        <f>TREND(Calculations!D$136:D$136,Calculations!$A$136:$A$136,$A8)</f>
        <v>0</v>
      </c>
      <c r="E8" s="19">
        <f>TREND(Calculations!E$135:E$136,Calculations!$A$135:$A$136,$A8)</f>
        <v>8.6399285714285901E-3</v>
      </c>
      <c r="F8" s="19">
        <f>TREND(Calculations!F$135:F$136,Calculations!$A$135:$A$136,$A8)</f>
        <v>0</v>
      </c>
      <c r="G8" s="19">
        <f>TREND(Calculations!G$135:G$136,Calculations!$A$135:$A$136,$A8)</f>
        <v>0.42264285714285776</v>
      </c>
      <c r="H8" s="19">
        <f>TREND(Calculations!H$135:H$136,Calculations!$A$135:$A$136,$A8)</f>
        <v>2.2795000000000121E-2</v>
      </c>
      <c r="I8" s="19">
        <f>TREND(Calculations!I$136:I$136,Calculations!$A$136:$A$136,$A8)</f>
        <v>0</v>
      </c>
      <c r="J8" s="19">
        <f>TREND(Calculations!J$136:J$136,Calculations!$A$136:$A$136,$A8)</f>
        <v>0</v>
      </c>
      <c r="K8" s="19">
        <f>TREND(Calculations!K$136:K$136,Calculations!$A$136:$A$136,$A8)</f>
        <v>0</v>
      </c>
      <c r="L8" s="19">
        <f>TREND(Calculations!L$136:L$136,Calculations!$A$136:$A$136,$A8)</f>
        <v>0</v>
      </c>
      <c r="M8" s="19">
        <f>TREND(Calculations!M$136:M$136,Calculations!$A$136:$A$136,$A8)</f>
        <v>0</v>
      </c>
    </row>
    <row r="9" spans="1:13" x14ac:dyDescent="0.25">
      <c r="A9" s="18">
        <v>2022</v>
      </c>
      <c r="B9" s="19">
        <f>TREND(Calculations!B$136:B$136,Calculations!$A$136:$A$136,$A9)</f>
        <v>0</v>
      </c>
      <c r="C9" s="19">
        <f>TREND(Calculations!C$136:C$136,Calculations!$A$136:$A$136,$A9)</f>
        <v>0</v>
      </c>
      <c r="D9" s="19">
        <f>TREND(Calculations!D$136:D$136,Calculations!$A$136:$A$136,$A9)</f>
        <v>0</v>
      </c>
      <c r="E9" s="19">
        <f>TREND(Calculations!E$135:E$136,Calculations!$A$135:$A$136,$A9)</f>
        <v>8.7577142857142853E-3</v>
      </c>
      <c r="F9" s="19">
        <f>TREND(Calculations!F$135:F$136,Calculations!$A$135:$A$136,$A9)</f>
        <v>0</v>
      </c>
      <c r="G9" s="19">
        <f>TREND(Calculations!G$135:G$136,Calculations!$A$135:$A$136,$A9)</f>
        <v>0.42957142857143005</v>
      </c>
      <c r="H9" s="19">
        <f>TREND(Calculations!H$135:H$136,Calculations!$A$135:$A$136,$A9)</f>
        <v>2.3280000000000078E-2</v>
      </c>
      <c r="I9" s="19">
        <f>TREND(Calculations!I$136:I$136,Calculations!$A$136:$A$136,$A9)</f>
        <v>0</v>
      </c>
      <c r="J9" s="19">
        <f>TREND(Calculations!J$136:J$136,Calculations!$A$136:$A$136,$A9)</f>
        <v>0</v>
      </c>
      <c r="K9" s="19">
        <f>TREND(Calculations!K$136:K$136,Calculations!$A$136:$A$136,$A9)</f>
        <v>0</v>
      </c>
      <c r="L9" s="19">
        <f>TREND(Calculations!L$136:L$136,Calculations!$A$136:$A$136,$A9)</f>
        <v>0</v>
      </c>
      <c r="M9" s="19">
        <f>TREND(Calculations!M$136:M$136,Calculations!$A$136:$A$136,$A9)</f>
        <v>0</v>
      </c>
    </row>
    <row r="10" spans="1:13" x14ac:dyDescent="0.25">
      <c r="A10" s="18">
        <v>2023</v>
      </c>
      <c r="B10" s="19">
        <f>TREND(Calculations!B$136:B$136,Calculations!$A$136:$A$136,$A10)</f>
        <v>0</v>
      </c>
      <c r="C10" s="19">
        <f>TREND(Calculations!C$136:C$136,Calculations!$A$136:$A$136,$A10)</f>
        <v>0</v>
      </c>
      <c r="D10" s="19">
        <f>TREND(Calculations!D$136:D$136,Calculations!$A$136:$A$136,$A10)</f>
        <v>0</v>
      </c>
      <c r="E10" s="19">
        <f>TREND(Calculations!E$135:E$136,Calculations!$A$135:$A$136,$A10)</f>
        <v>8.8755000000000084E-3</v>
      </c>
      <c r="F10" s="19">
        <f>TREND(Calculations!F$135:F$136,Calculations!$A$135:$A$136,$A10)</f>
        <v>0</v>
      </c>
      <c r="G10" s="19">
        <f>TREND(Calculations!G$135:G$136,Calculations!$A$135:$A$136,$A10)</f>
        <v>0.43650000000000055</v>
      </c>
      <c r="H10" s="19">
        <f>TREND(Calculations!H$135:H$136,Calculations!$A$135:$A$136,$A10)</f>
        <v>2.3765000000000036E-2</v>
      </c>
      <c r="I10" s="19">
        <f>TREND(Calculations!I$136:I$136,Calculations!$A$136:$A$136,$A10)</f>
        <v>0</v>
      </c>
      <c r="J10" s="19">
        <f>TREND(Calculations!J$136:J$136,Calculations!$A$136:$A$136,$A10)</f>
        <v>0</v>
      </c>
      <c r="K10" s="19">
        <f>TREND(Calculations!K$136:K$136,Calculations!$A$136:$A$136,$A10)</f>
        <v>0</v>
      </c>
      <c r="L10" s="19">
        <f>TREND(Calculations!L$136:L$136,Calculations!$A$136:$A$136,$A10)</f>
        <v>0</v>
      </c>
      <c r="M10" s="19">
        <f>TREND(Calculations!M$136:M$136,Calculations!$A$136:$A$136,$A10)</f>
        <v>0</v>
      </c>
    </row>
    <row r="11" spans="1:13" x14ac:dyDescent="0.25">
      <c r="A11" s="18">
        <v>2024</v>
      </c>
      <c r="B11" s="19">
        <f>TREND(Calculations!B$136:B$136,Calculations!$A$136:$A$136,$A11)</f>
        <v>0</v>
      </c>
      <c r="C11" s="19">
        <f>TREND(Calculations!C$136:C$136,Calculations!$A$136:$A$136,$A11)</f>
        <v>0</v>
      </c>
      <c r="D11" s="19">
        <f>TREND(Calculations!D$136:D$136,Calculations!$A$136:$A$136,$A11)</f>
        <v>0</v>
      </c>
      <c r="E11" s="19">
        <f>TREND(Calculations!E$135:E$136,Calculations!$A$135:$A$136,$A11)</f>
        <v>8.9932857142857314E-3</v>
      </c>
      <c r="F11" s="19">
        <f>TREND(Calculations!F$135:F$136,Calculations!$A$135:$A$136,$A11)</f>
        <v>0</v>
      </c>
      <c r="G11" s="19">
        <f>TREND(Calculations!G$135:G$136,Calculations!$A$135:$A$136,$A11)</f>
        <v>0.44342857142857284</v>
      </c>
      <c r="H11" s="19">
        <f>TREND(Calculations!H$135:H$136,Calculations!$A$135:$A$136,$A11)</f>
        <v>2.4250000000000105E-2</v>
      </c>
      <c r="I11" s="19">
        <f>TREND(Calculations!I$136:I$136,Calculations!$A$136:$A$136,$A11)</f>
        <v>0</v>
      </c>
      <c r="J11" s="19">
        <f>TREND(Calculations!J$136:J$136,Calculations!$A$136:$A$136,$A11)</f>
        <v>0</v>
      </c>
      <c r="K11" s="19">
        <f>TREND(Calculations!K$136:K$136,Calculations!$A$136:$A$136,$A11)</f>
        <v>0</v>
      </c>
      <c r="L11" s="19">
        <f>TREND(Calculations!L$136:L$136,Calculations!$A$136:$A$136,$A11)</f>
        <v>0</v>
      </c>
      <c r="M11" s="19">
        <f>TREND(Calculations!M$136:M$136,Calculations!$A$136:$A$136,$A11)</f>
        <v>0</v>
      </c>
    </row>
    <row r="12" spans="1:13" x14ac:dyDescent="0.25">
      <c r="A12" s="18">
        <v>2025</v>
      </c>
      <c r="B12" s="19">
        <f>TREND(Calculations!B$136:B$136,Calculations!$A$136:$A$136,$A12)</f>
        <v>0</v>
      </c>
      <c r="C12" s="19">
        <f>TREND(Calculations!C$136:C$136,Calculations!$A$136:$A$136,$A12)</f>
        <v>0</v>
      </c>
      <c r="D12" s="19">
        <f>TREND(Calculations!D$136:D$136,Calculations!$A$136:$A$136,$A12)</f>
        <v>0</v>
      </c>
      <c r="E12" s="19">
        <f>TREND(Calculations!E$135:E$136,Calculations!$A$135:$A$136,$A12)</f>
        <v>9.1110714285714267E-3</v>
      </c>
      <c r="F12" s="19">
        <f>TREND(Calculations!F$135:F$136,Calculations!$A$135:$A$136,$A12)</f>
        <v>0</v>
      </c>
      <c r="G12" s="19">
        <f>TREND(Calculations!G$135:G$136,Calculations!$A$135:$A$136,$A12)</f>
        <v>0.45035714285714334</v>
      </c>
      <c r="H12" s="19">
        <f>TREND(Calculations!H$135:H$136,Calculations!$A$135:$A$136,$A12)</f>
        <v>2.4735000000000062E-2</v>
      </c>
      <c r="I12" s="19">
        <f>TREND(Calculations!I$136:I$136,Calculations!$A$136:$A$136,$A12)</f>
        <v>0</v>
      </c>
      <c r="J12" s="19">
        <f>TREND(Calculations!J$136:J$136,Calculations!$A$136:$A$136,$A12)</f>
        <v>0</v>
      </c>
      <c r="K12" s="19">
        <f>TREND(Calculations!K$136:K$136,Calculations!$A$136:$A$136,$A12)</f>
        <v>0</v>
      </c>
      <c r="L12" s="19">
        <f>TREND(Calculations!L$136:L$136,Calculations!$A$136:$A$136,$A12)</f>
        <v>0</v>
      </c>
      <c r="M12" s="19">
        <f>TREND(Calculations!M$136:M$136,Calculations!$A$136:$A$136,$A12)</f>
        <v>0</v>
      </c>
    </row>
    <row r="13" spans="1:13" x14ac:dyDescent="0.25">
      <c r="A13" s="18">
        <v>2026</v>
      </c>
      <c r="B13" s="19">
        <f>TREND(Calculations!B$136:B$136,Calculations!$A$136:$A$136,$A13)</f>
        <v>0</v>
      </c>
      <c r="C13" s="19">
        <f>TREND(Calculations!C$136:C$136,Calculations!$A$136:$A$136,$A13)</f>
        <v>0</v>
      </c>
      <c r="D13" s="19">
        <f>TREND(Calculations!D$136:D$136,Calculations!$A$136:$A$136,$A13)</f>
        <v>0</v>
      </c>
      <c r="E13" s="19">
        <f>TREND(Calculations!E$135:E$136,Calculations!$A$135:$A$136,$A13)</f>
        <v>9.2288571428571498E-3</v>
      </c>
      <c r="F13" s="19">
        <f>TREND(Calculations!F$135:F$136,Calculations!$A$135:$A$136,$A13)</f>
        <v>0</v>
      </c>
      <c r="G13" s="19">
        <f>TREND(Calculations!G$135:G$136,Calculations!$A$135:$A$136,$A13)</f>
        <v>0.45728571428571563</v>
      </c>
      <c r="H13" s="19">
        <f>TREND(Calculations!H$135:H$136,Calculations!$A$135:$A$136,$A13)</f>
        <v>2.5220000000000131E-2</v>
      </c>
      <c r="I13" s="19">
        <f>TREND(Calculations!I$136:I$136,Calculations!$A$136:$A$136,$A13)</f>
        <v>0</v>
      </c>
      <c r="J13" s="19">
        <f>TREND(Calculations!J$136:J$136,Calculations!$A$136:$A$136,$A13)</f>
        <v>0</v>
      </c>
      <c r="K13" s="19">
        <f>TREND(Calculations!K$136:K$136,Calculations!$A$136:$A$136,$A13)</f>
        <v>0</v>
      </c>
      <c r="L13" s="19">
        <f>TREND(Calculations!L$136:L$136,Calculations!$A$136:$A$136,$A13)</f>
        <v>0</v>
      </c>
      <c r="M13" s="19">
        <f>TREND(Calculations!M$136:M$136,Calculations!$A$136:$A$136,$A13)</f>
        <v>0</v>
      </c>
    </row>
    <row r="14" spans="1:13" x14ac:dyDescent="0.25">
      <c r="A14" s="18">
        <v>2027</v>
      </c>
      <c r="B14" s="19">
        <f>TREND(Calculations!B$136:B$136,Calculations!$A$136:$A$136,$A14)</f>
        <v>0</v>
      </c>
      <c r="C14" s="19">
        <f>TREND(Calculations!C$136:C$136,Calculations!$A$136:$A$136,$A14)</f>
        <v>0</v>
      </c>
      <c r="D14" s="19">
        <f>TREND(Calculations!D$136:D$136,Calculations!$A$136:$A$136,$A14)</f>
        <v>0</v>
      </c>
      <c r="E14" s="19">
        <f>TREND(Calculations!E$135:E$136,Calculations!$A$135:$A$136,$A14)</f>
        <v>9.3466428571428728E-3</v>
      </c>
      <c r="F14" s="19">
        <f>TREND(Calculations!F$135:F$136,Calculations!$A$135:$A$136,$A14)</f>
        <v>0</v>
      </c>
      <c r="G14" s="19">
        <f>TREND(Calculations!G$135:G$136,Calculations!$A$135:$A$136,$A14)</f>
        <v>0.46421428571428613</v>
      </c>
      <c r="H14" s="19">
        <f>TREND(Calculations!H$135:H$136,Calculations!$A$135:$A$136,$A14)</f>
        <v>2.5705000000000089E-2</v>
      </c>
      <c r="I14" s="19">
        <f>TREND(Calculations!I$136:I$136,Calculations!$A$136:$A$136,$A14)</f>
        <v>0</v>
      </c>
      <c r="J14" s="19">
        <f>TREND(Calculations!J$136:J$136,Calculations!$A$136:$A$136,$A14)</f>
        <v>0</v>
      </c>
      <c r="K14" s="19">
        <f>TREND(Calculations!K$136:K$136,Calculations!$A$136:$A$136,$A14)</f>
        <v>0</v>
      </c>
      <c r="L14" s="19">
        <f>TREND(Calculations!L$136:L$136,Calculations!$A$136:$A$136,$A14)</f>
        <v>0</v>
      </c>
      <c r="M14" s="19">
        <f>TREND(Calculations!M$136:M$136,Calculations!$A$136:$A$136,$A14)</f>
        <v>0</v>
      </c>
    </row>
    <row r="15" spans="1:13" x14ac:dyDescent="0.25">
      <c r="A15" s="18">
        <v>2028</v>
      </c>
      <c r="B15" s="19">
        <f>TREND(Calculations!B$136:B$136,Calculations!$A$136:$A$136,$A15)</f>
        <v>0</v>
      </c>
      <c r="C15" s="19">
        <f>TREND(Calculations!C$136:C$136,Calculations!$A$136:$A$136,$A15)</f>
        <v>0</v>
      </c>
      <c r="D15" s="19">
        <f>TREND(Calculations!D$136:D$136,Calculations!$A$136:$A$136,$A15)</f>
        <v>0</v>
      </c>
      <c r="E15" s="19">
        <f>TREND(Calculations!E$135:E$136,Calculations!$A$135:$A$136,$A15)</f>
        <v>9.4644285714285681E-3</v>
      </c>
      <c r="F15" s="19">
        <f>TREND(Calculations!F$135:F$136,Calculations!$A$135:$A$136,$A15)</f>
        <v>0</v>
      </c>
      <c r="G15" s="19">
        <f>TREND(Calculations!G$135:G$136,Calculations!$A$135:$A$136,$A15)</f>
        <v>0.47114285714285842</v>
      </c>
      <c r="H15" s="19">
        <f>TREND(Calculations!H$135:H$136,Calculations!$A$135:$A$136,$A15)</f>
        <v>2.6190000000000047E-2</v>
      </c>
      <c r="I15" s="19">
        <f>TREND(Calculations!I$136:I$136,Calculations!$A$136:$A$136,$A15)</f>
        <v>0</v>
      </c>
      <c r="J15" s="19">
        <f>TREND(Calculations!J$136:J$136,Calculations!$A$136:$A$136,$A15)</f>
        <v>0</v>
      </c>
      <c r="K15" s="19">
        <f>TREND(Calculations!K$136:K$136,Calculations!$A$136:$A$136,$A15)</f>
        <v>0</v>
      </c>
      <c r="L15" s="19">
        <f>TREND(Calculations!L$136:L$136,Calculations!$A$136:$A$136,$A15)</f>
        <v>0</v>
      </c>
      <c r="M15" s="19">
        <f>TREND(Calculations!M$136:M$136,Calculations!$A$136:$A$136,$A15)</f>
        <v>0</v>
      </c>
    </row>
    <row r="16" spans="1:13" x14ac:dyDescent="0.25">
      <c r="A16" s="18">
        <v>2029</v>
      </c>
      <c r="B16" s="19">
        <f>TREND(Calculations!B$136:B$136,Calculations!$A$136:$A$136,$A16)</f>
        <v>0</v>
      </c>
      <c r="C16" s="19">
        <f>TREND(Calculations!C$136:C$136,Calculations!$A$136:$A$136,$A16)</f>
        <v>0</v>
      </c>
      <c r="D16" s="19">
        <f>TREND(Calculations!D$136:D$136,Calculations!$A$136:$A$136,$A16)</f>
        <v>0</v>
      </c>
      <c r="E16" s="19">
        <f>TREND(Calculations!E$135:E$136,Calculations!$A$135:$A$136,$A16)</f>
        <v>9.5822142857142911E-3</v>
      </c>
      <c r="F16" s="19">
        <f>TREND(Calculations!F$135:F$136,Calculations!$A$135:$A$136,$A16)</f>
        <v>0</v>
      </c>
      <c r="G16" s="19">
        <f>TREND(Calculations!G$135:G$136,Calculations!$A$135:$A$136,$A16)</f>
        <v>0.47807142857142892</v>
      </c>
      <c r="H16" s="19">
        <f>TREND(Calculations!H$135:H$136,Calculations!$A$135:$A$136,$A16)</f>
        <v>2.6675000000000115E-2</v>
      </c>
      <c r="I16" s="19">
        <f>TREND(Calculations!I$136:I$136,Calculations!$A$136:$A$136,$A16)</f>
        <v>0</v>
      </c>
      <c r="J16" s="19">
        <f>TREND(Calculations!J$136:J$136,Calculations!$A$136:$A$136,$A16)</f>
        <v>0</v>
      </c>
      <c r="K16" s="19">
        <f>TREND(Calculations!K$136:K$136,Calculations!$A$136:$A$136,$A16)</f>
        <v>0</v>
      </c>
      <c r="L16" s="19">
        <f>TREND(Calculations!L$136:L$136,Calculations!$A$136:$A$136,$A16)</f>
        <v>0</v>
      </c>
      <c r="M16" s="19">
        <f>TREND(Calculations!M$136:M$136,Calculations!$A$136:$A$136,$A16)</f>
        <v>0</v>
      </c>
    </row>
    <row r="17" spans="1:13" x14ac:dyDescent="0.25">
      <c r="A17" s="18">
        <v>2030</v>
      </c>
      <c r="B17" s="19">
        <f>TREND(Calculations!B$136:B$136,Calculations!$A$136:$A$136,$A17)</f>
        <v>0</v>
      </c>
      <c r="C17" s="19">
        <f>TREND(Calculations!C$136:C$136,Calculations!$A$136:$A$136,$A17)</f>
        <v>0</v>
      </c>
      <c r="D17" s="19">
        <f>TREND(Calculations!D$136:D$136,Calculations!$A$136:$A$136,$A17)</f>
        <v>0</v>
      </c>
      <c r="E17" s="19">
        <f>TREND(Calculations!E$135:E$136,Calculations!$A$135:$A$136,$A17)</f>
        <v>9.7000000000000142E-3</v>
      </c>
      <c r="F17" s="19">
        <f>TREND(Calculations!F$135:F$136,Calculations!$A$135:$A$136,$A17)</f>
        <v>0</v>
      </c>
      <c r="G17" s="19">
        <f>TREND(Calculations!G$135:G$136,Calculations!$A$135:$A$136,$A17)</f>
        <v>0.48500000000000121</v>
      </c>
      <c r="H17" s="19">
        <f>TREND(Calculations!H$135:H$136,Calculations!$A$135:$A$136,$A17)</f>
        <v>2.7160000000000073E-2</v>
      </c>
      <c r="I17" s="19">
        <f>TREND(Calculations!I$136:I$136,Calculations!$A$136:$A$136,$A17)</f>
        <v>0</v>
      </c>
      <c r="J17" s="19">
        <f>TREND(Calculations!J$136:J$136,Calculations!$A$136:$A$136,$A17)</f>
        <v>0</v>
      </c>
      <c r="K17" s="19">
        <f>TREND(Calculations!K$136:K$136,Calculations!$A$136:$A$136,$A17)</f>
        <v>0</v>
      </c>
      <c r="L17" s="19">
        <f>TREND(Calculations!L$136:L$136,Calculations!$A$136:$A$136,$A17)</f>
        <v>0</v>
      </c>
      <c r="M17" s="19">
        <f>TREND(Calculations!M$136:M$136,Calculations!$A$136:$A$136,$A17)</f>
        <v>0</v>
      </c>
    </row>
    <row r="18" spans="1:13" x14ac:dyDescent="0.25">
      <c r="A18" s="18">
        <v>2031</v>
      </c>
      <c r="B18" s="19">
        <f>TREND(Calculations!B$136:B$136,Calculations!$A$136:$A$136,$A18)</f>
        <v>0</v>
      </c>
      <c r="C18" s="19">
        <f>TREND(Calculations!C$136:C$136,Calculations!$A$136:$A$136,$A18)</f>
        <v>0</v>
      </c>
      <c r="D18" s="19">
        <f>TREND(Calculations!D$136:D$136,Calculations!$A$136:$A$136,$A18)</f>
        <v>0</v>
      </c>
      <c r="E18" s="19">
        <f>TREND(Calculations!E$135:E$136,Calculations!$A$135:$A$136,$A18)</f>
        <v>9.8177857142857095E-3</v>
      </c>
      <c r="F18" s="19">
        <f>TREND(Calculations!F$135:F$136,Calculations!$A$135:$A$136,$A18)</f>
        <v>0</v>
      </c>
      <c r="G18" s="19">
        <f>TREND(Calculations!G$135:G$136,Calculations!$A$135:$A$136,$A18)</f>
        <v>0.49192857142857171</v>
      </c>
      <c r="H18" s="19">
        <f>TREND(Calculations!H$135:H$136,Calculations!$A$135:$A$136,$A18)</f>
        <v>2.7645000000000142E-2</v>
      </c>
      <c r="I18" s="19">
        <f>TREND(Calculations!I$136:I$136,Calculations!$A$136:$A$136,$A18)</f>
        <v>0</v>
      </c>
      <c r="J18" s="19">
        <f>TREND(Calculations!J$136:J$136,Calculations!$A$136:$A$136,$A18)</f>
        <v>0</v>
      </c>
      <c r="K18" s="19">
        <f>TREND(Calculations!K$136:K$136,Calculations!$A$136:$A$136,$A18)</f>
        <v>0</v>
      </c>
      <c r="L18" s="19">
        <f>TREND(Calculations!L$136:L$136,Calculations!$A$136:$A$136,$A18)</f>
        <v>0</v>
      </c>
      <c r="M18" s="19">
        <f>TREND(Calculations!M$136:M$136,Calculations!$A$136:$A$136,$A18)</f>
        <v>0</v>
      </c>
    </row>
    <row r="19" spans="1:13" x14ac:dyDescent="0.25">
      <c r="A19" s="18">
        <v>2032</v>
      </c>
      <c r="B19" s="19">
        <f>TREND(Calculations!B$136:B$136,Calculations!$A$136:$A$136,$A19)</f>
        <v>0</v>
      </c>
      <c r="C19" s="19">
        <f>TREND(Calculations!C$136:C$136,Calculations!$A$136:$A$136,$A19)</f>
        <v>0</v>
      </c>
      <c r="D19" s="19">
        <f>TREND(Calculations!D$136:D$136,Calculations!$A$136:$A$136,$A19)</f>
        <v>0</v>
      </c>
      <c r="E19" s="19">
        <f>TREND(Calculations!E$135:E$136,Calculations!$A$135:$A$136,$A19)</f>
        <v>9.9355714285714325E-3</v>
      </c>
      <c r="F19" s="19">
        <f>TREND(Calculations!F$135:F$136,Calculations!$A$135:$A$136,$A19)</f>
        <v>0</v>
      </c>
      <c r="G19" s="19">
        <f>TREND(Calculations!G$135:G$136,Calculations!$A$135:$A$136,$A19)</f>
        <v>0.498857142857144</v>
      </c>
      <c r="H19" s="19">
        <f>TREND(Calculations!H$135:H$136,Calculations!$A$135:$A$136,$A19)</f>
        <v>2.8130000000000099E-2</v>
      </c>
      <c r="I19" s="19">
        <f>TREND(Calculations!I$136:I$136,Calculations!$A$136:$A$136,$A19)</f>
        <v>0</v>
      </c>
      <c r="J19" s="19">
        <f>TREND(Calculations!J$136:J$136,Calculations!$A$136:$A$136,$A19)</f>
        <v>0</v>
      </c>
      <c r="K19" s="19">
        <f>TREND(Calculations!K$136:K$136,Calculations!$A$136:$A$136,$A19)</f>
        <v>0</v>
      </c>
      <c r="L19" s="19">
        <f>TREND(Calculations!L$136:L$136,Calculations!$A$136:$A$136,$A19)</f>
        <v>0</v>
      </c>
      <c r="M19" s="19">
        <f>TREND(Calculations!M$136:M$136,Calculations!$A$136:$A$136,$A19)</f>
        <v>0</v>
      </c>
    </row>
    <row r="20" spans="1:13" x14ac:dyDescent="0.25">
      <c r="A20" s="18">
        <v>2033</v>
      </c>
      <c r="B20" s="19">
        <f>TREND(Calculations!B$136:B$136,Calculations!$A$136:$A$136,$A20)</f>
        <v>0</v>
      </c>
      <c r="C20" s="19">
        <f>TREND(Calculations!C$136:C$136,Calculations!$A$136:$A$136,$A20)</f>
        <v>0</v>
      </c>
      <c r="D20" s="19">
        <f>TREND(Calculations!D$136:D$136,Calculations!$A$136:$A$136,$A20)</f>
        <v>0</v>
      </c>
      <c r="E20" s="19">
        <f>TREND(Calculations!E$135:E$136,Calculations!$A$135:$A$136,$A20)</f>
        <v>1.0053357142857156E-2</v>
      </c>
      <c r="F20" s="19">
        <f>TREND(Calculations!F$135:F$136,Calculations!$A$135:$A$136,$A20)</f>
        <v>0</v>
      </c>
      <c r="G20" s="19">
        <f>TREND(Calculations!G$135:G$136,Calculations!$A$135:$A$136,$A20)</f>
        <v>0.5057857142857145</v>
      </c>
      <c r="H20" s="19">
        <f>TREND(Calculations!H$135:H$136,Calculations!$A$135:$A$136,$A20)</f>
        <v>2.8615000000000057E-2</v>
      </c>
      <c r="I20" s="19">
        <f>TREND(Calculations!I$136:I$136,Calculations!$A$136:$A$136,$A20)</f>
        <v>0</v>
      </c>
      <c r="J20" s="19">
        <f>TREND(Calculations!J$136:J$136,Calculations!$A$136:$A$136,$A20)</f>
        <v>0</v>
      </c>
      <c r="K20" s="19">
        <f>TREND(Calculations!K$136:K$136,Calculations!$A$136:$A$136,$A20)</f>
        <v>0</v>
      </c>
      <c r="L20" s="19">
        <f>TREND(Calculations!L$136:L$136,Calculations!$A$136:$A$136,$A20)</f>
        <v>0</v>
      </c>
      <c r="M20" s="19">
        <f>TREND(Calculations!M$136:M$136,Calculations!$A$136:$A$136,$A20)</f>
        <v>0</v>
      </c>
    </row>
    <row r="21" spans="1:13" x14ac:dyDescent="0.25">
      <c r="A21" s="18">
        <v>2034</v>
      </c>
      <c r="B21" s="19">
        <f>TREND(Calculations!B$136:B$136,Calculations!$A$136:$A$136,$A21)</f>
        <v>0</v>
      </c>
      <c r="C21" s="19">
        <f>TREND(Calculations!C$136:C$136,Calculations!$A$136:$A$136,$A21)</f>
        <v>0</v>
      </c>
      <c r="D21" s="19">
        <f>TREND(Calculations!D$136:D$136,Calculations!$A$136:$A$136,$A21)</f>
        <v>0</v>
      </c>
      <c r="E21" s="19">
        <f>TREND(Calculations!E$135:E$136,Calculations!$A$135:$A$136,$A21)</f>
        <v>1.0171142857142851E-2</v>
      </c>
      <c r="F21" s="19">
        <f>TREND(Calculations!F$135:F$136,Calculations!$A$135:$A$136,$A21)</f>
        <v>0</v>
      </c>
      <c r="G21" s="19">
        <f>TREND(Calculations!G$135:G$136,Calculations!$A$135:$A$136,$A21)</f>
        <v>0.51271428571428679</v>
      </c>
      <c r="H21" s="19">
        <f>TREND(Calculations!H$135:H$136,Calculations!$A$135:$A$136,$A21)</f>
        <v>2.9100000000000126E-2</v>
      </c>
      <c r="I21" s="19">
        <f>TREND(Calculations!I$136:I$136,Calculations!$A$136:$A$136,$A21)</f>
        <v>0</v>
      </c>
      <c r="J21" s="19">
        <f>TREND(Calculations!J$136:J$136,Calculations!$A$136:$A$136,$A21)</f>
        <v>0</v>
      </c>
      <c r="K21" s="19">
        <f>TREND(Calculations!K$136:K$136,Calculations!$A$136:$A$136,$A21)</f>
        <v>0</v>
      </c>
      <c r="L21" s="19">
        <f>TREND(Calculations!L$136:L$136,Calculations!$A$136:$A$136,$A21)</f>
        <v>0</v>
      </c>
      <c r="M21" s="19">
        <f>TREND(Calculations!M$136:M$136,Calculations!$A$136:$A$136,$A21)</f>
        <v>0</v>
      </c>
    </row>
    <row r="22" spans="1:13" x14ac:dyDescent="0.25">
      <c r="A22" s="18">
        <v>2035</v>
      </c>
      <c r="B22" s="19">
        <f>TREND(Calculations!B$136:B$136,Calculations!$A$136:$A$136,$A22)</f>
        <v>0</v>
      </c>
      <c r="C22" s="19">
        <f>TREND(Calculations!C$136:C$136,Calculations!$A$136:$A$136,$A22)</f>
        <v>0</v>
      </c>
      <c r="D22" s="19">
        <f>TREND(Calculations!D$136:D$136,Calculations!$A$136:$A$136,$A22)</f>
        <v>0</v>
      </c>
      <c r="E22" s="19">
        <f>TREND(Calculations!E$135:E$136,Calculations!$A$135:$A$136,$A22)</f>
        <v>1.0288928571428574E-2</v>
      </c>
      <c r="F22" s="19">
        <f>TREND(Calculations!F$135:F$136,Calculations!$A$135:$A$136,$A22)</f>
        <v>0</v>
      </c>
      <c r="G22" s="19">
        <f>TREND(Calculations!G$135:G$136,Calculations!$A$135:$A$136,$A22)</f>
        <v>0.5196428571428573</v>
      </c>
      <c r="H22" s="19">
        <f>TREND(Calculations!H$135:H$136,Calculations!$A$135:$A$136,$A22)</f>
        <v>2.9585000000000083E-2</v>
      </c>
      <c r="I22" s="19">
        <f>TREND(Calculations!I$136:I$136,Calculations!$A$136:$A$136,$A22)</f>
        <v>0</v>
      </c>
      <c r="J22" s="19">
        <f>TREND(Calculations!J$136:J$136,Calculations!$A$136:$A$136,$A22)</f>
        <v>0</v>
      </c>
      <c r="K22" s="19">
        <f>TREND(Calculations!K$136:K$136,Calculations!$A$136:$A$136,$A22)</f>
        <v>0</v>
      </c>
      <c r="L22" s="19">
        <f>TREND(Calculations!L$136:L$136,Calculations!$A$136:$A$136,$A22)</f>
        <v>0</v>
      </c>
      <c r="M22" s="19">
        <f>TREND(Calculations!M$136:M$136,Calculations!$A$136:$A$136,$A22)</f>
        <v>0</v>
      </c>
    </row>
    <row r="23" spans="1:13" x14ac:dyDescent="0.25">
      <c r="A23" s="18">
        <v>2036</v>
      </c>
      <c r="B23" s="19">
        <f>TREND(Calculations!B$136:B$136,Calculations!$A$136:$A$136,$A23)</f>
        <v>0</v>
      </c>
      <c r="C23" s="19">
        <f>TREND(Calculations!C$136:C$136,Calculations!$A$136:$A$136,$A23)</f>
        <v>0</v>
      </c>
      <c r="D23" s="19">
        <f>TREND(Calculations!D$136:D$136,Calculations!$A$136:$A$136,$A23)</f>
        <v>0</v>
      </c>
      <c r="E23" s="19">
        <f>TREND(Calculations!E$135:E$136,Calculations!$A$135:$A$136,$A23)</f>
        <v>1.0406714285714297E-2</v>
      </c>
      <c r="F23" s="19">
        <f>TREND(Calculations!F$135:F$136,Calculations!$A$135:$A$136,$A23)</f>
        <v>0</v>
      </c>
      <c r="G23" s="19">
        <f>TREND(Calculations!G$135:G$136,Calculations!$A$135:$A$136,$A23)</f>
        <v>0.52657142857142958</v>
      </c>
      <c r="H23" s="19">
        <f>TREND(Calculations!H$135:H$136,Calculations!$A$135:$A$136,$A23)</f>
        <v>3.0070000000000041E-2</v>
      </c>
      <c r="I23" s="19">
        <f>TREND(Calculations!I$136:I$136,Calculations!$A$136:$A$136,$A23)</f>
        <v>0</v>
      </c>
      <c r="J23" s="19">
        <f>TREND(Calculations!J$136:J$136,Calculations!$A$136:$A$136,$A23)</f>
        <v>0</v>
      </c>
      <c r="K23" s="19">
        <f>TREND(Calculations!K$136:K$136,Calculations!$A$136:$A$136,$A23)</f>
        <v>0</v>
      </c>
      <c r="L23" s="19">
        <f>TREND(Calculations!L$136:L$136,Calculations!$A$136:$A$136,$A23)</f>
        <v>0</v>
      </c>
      <c r="M23" s="19">
        <f>TREND(Calculations!M$136:M$136,Calculations!$A$136:$A$136,$A23)</f>
        <v>0</v>
      </c>
    </row>
    <row r="24" spans="1:13" x14ac:dyDescent="0.25">
      <c r="A24" s="18">
        <v>2037</v>
      </c>
      <c r="B24" s="19">
        <f>TREND(Calculations!B$136:B$136,Calculations!$A$136:$A$136,$A24)</f>
        <v>0</v>
      </c>
      <c r="C24" s="19">
        <f>TREND(Calculations!C$136:C$136,Calculations!$A$136:$A$136,$A24)</f>
        <v>0</v>
      </c>
      <c r="D24" s="19">
        <f>TREND(Calculations!D$136:D$136,Calculations!$A$136:$A$136,$A24)</f>
        <v>0</v>
      </c>
      <c r="E24" s="19">
        <f>TREND(Calculations!E$135:E$136,Calculations!$A$135:$A$136,$A24)</f>
        <v>1.0524499999999992E-2</v>
      </c>
      <c r="F24" s="19">
        <f>TREND(Calculations!F$135:F$136,Calculations!$A$135:$A$136,$A24)</f>
        <v>0</v>
      </c>
      <c r="G24" s="19">
        <f>TREND(Calculations!G$135:G$136,Calculations!$A$135:$A$136,$A24)</f>
        <v>0.53350000000000009</v>
      </c>
      <c r="H24" s="19">
        <f>TREND(Calculations!H$135:H$136,Calculations!$A$135:$A$136,$A24)</f>
        <v>3.055500000000011E-2</v>
      </c>
      <c r="I24" s="19">
        <f>TREND(Calculations!I$136:I$136,Calculations!$A$136:$A$136,$A24)</f>
        <v>0</v>
      </c>
      <c r="J24" s="19">
        <f>TREND(Calculations!J$136:J$136,Calculations!$A$136:$A$136,$A24)</f>
        <v>0</v>
      </c>
      <c r="K24" s="19">
        <f>TREND(Calculations!K$136:K$136,Calculations!$A$136:$A$136,$A24)</f>
        <v>0</v>
      </c>
      <c r="L24" s="19">
        <f>TREND(Calculations!L$136:L$136,Calculations!$A$136:$A$136,$A24)</f>
        <v>0</v>
      </c>
      <c r="M24" s="19">
        <f>TREND(Calculations!M$136:M$136,Calculations!$A$136:$A$136,$A24)</f>
        <v>0</v>
      </c>
    </row>
    <row r="25" spans="1:13" x14ac:dyDescent="0.25">
      <c r="A25" s="18">
        <v>2038</v>
      </c>
      <c r="B25" s="19">
        <f>TREND(Calculations!B$136:B$136,Calculations!$A$136:$A$136,$A25)</f>
        <v>0</v>
      </c>
      <c r="C25" s="19">
        <f>TREND(Calculations!C$136:C$136,Calculations!$A$136:$A$136,$A25)</f>
        <v>0</v>
      </c>
      <c r="D25" s="19">
        <f>TREND(Calculations!D$136:D$136,Calculations!$A$136:$A$136,$A25)</f>
        <v>0</v>
      </c>
      <c r="E25" s="19">
        <f>TREND(Calculations!E$135:E$136,Calculations!$A$135:$A$136,$A25)</f>
        <v>1.0642285714285715E-2</v>
      </c>
      <c r="F25" s="19">
        <f>TREND(Calculations!F$135:F$136,Calculations!$A$135:$A$136,$A25)</f>
        <v>0</v>
      </c>
      <c r="G25" s="19">
        <f>TREND(Calculations!G$135:G$136,Calculations!$A$135:$A$136,$A25)</f>
        <v>0.54042857142857237</v>
      </c>
      <c r="H25" s="19">
        <f>TREND(Calculations!H$135:H$136,Calculations!$A$135:$A$136,$A25)</f>
        <v>3.1040000000000068E-2</v>
      </c>
      <c r="I25" s="19">
        <f>TREND(Calculations!I$136:I$136,Calculations!$A$136:$A$136,$A25)</f>
        <v>0</v>
      </c>
      <c r="J25" s="19">
        <f>TREND(Calculations!J$136:J$136,Calculations!$A$136:$A$136,$A25)</f>
        <v>0</v>
      </c>
      <c r="K25" s="19">
        <f>TREND(Calculations!K$136:K$136,Calculations!$A$136:$A$136,$A25)</f>
        <v>0</v>
      </c>
      <c r="L25" s="19">
        <f>TREND(Calculations!L$136:L$136,Calculations!$A$136:$A$136,$A25)</f>
        <v>0</v>
      </c>
      <c r="M25" s="19">
        <f>TREND(Calculations!M$136:M$136,Calculations!$A$136:$A$136,$A25)</f>
        <v>0</v>
      </c>
    </row>
    <row r="26" spans="1:13" x14ac:dyDescent="0.25">
      <c r="A26" s="18">
        <v>2039</v>
      </c>
      <c r="B26" s="19">
        <f>TREND(Calculations!B$136:B$136,Calculations!$A$136:$A$136,$A26)</f>
        <v>0</v>
      </c>
      <c r="C26" s="19">
        <f>TREND(Calculations!C$136:C$136,Calculations!$A$136:$A$136,$A26)</f>
        <v>0</v>
      </c>
      <c r="D26" s="19">
        <f>TREND(Calculations!D$136:D$136,Calculations!$A$136:$A$136,$A26)</f>
        <v>0</v>
      </c>
      <c r="E26" s="19">
        <f>TREND(Calculations!E$135:E$136,Calculations!$A$135:$A$136,$A26)</f>
        <v>1.0760071428571438E-2</v>
      </c>
      <c r="F26" s="19">
        <f>TREND(Calculations!F$135:F$136,Calculations!$A$135:$A$136,$A26)</f>
        <v>0</v>
      </c>
      <c r="G26" s="19">
        <f>TREND(Calculations!G$135:G$136,Calculations!$A$135:$A$136,$A26)</f>
        <v>0.54735714285714288</v>
      </c>
      <c r="H26" s="19">
        <f>TREND(Calculations!H$135:H$136,Calculations!$A$135:$A$136,$A26)</f>
        <v>3.1525000000000136E-2</v>
      </c>
      <c r="I26" s="19">
        <f>TREND(Calculations!I$136:I$136,Calculations!$A$136:$A$136,$A26)</f>
        <v>0</v>
      </c>
      <c r="J26" s="19">
        <f>TREND(Calculations!J$136:J$136,Calculations!$A$136:$A$136,$A26)</f>
        <v>0</v>
      </c>
      <c r="K26" s="19">
        <f>TREND(Calculations!K$136:K$136,Calculations!$A$136:$A$136,$A26)</f>
        <v>0</v>
      </c>
      <c r="L26" s="19">
        <f>TREND(Calculations!L$136:L$136,Calculations!$A$136:$A$136,$A26)</f>
        <v>0</v>
      </c>
      <c r="M26" s="19">
        <f>TREND(Calculations!M$136:M$136,Calculations!$A$136:$A$136,$A26)</f>
        <v>0</v>
      </c>
    </row>
    <row r="27" spans="1:13" x14ac:dyDescent="0.25">
      <c r="A27" s="18">
        <v>2040</v>
      </c>
      <c r="B27" s="19">
        <f>TREND(Calculations!B$136:B$136,Calculations!$A$136:$A$136,$A27)</f>
        <v>0</v>
      </c>
      <c r="C27" s="19">
        <f>TREND(Calculations!C$136:C$136,Calculations!$A$136:$A$136,$A27)</f>
        <v>0</v>
      </c>
      <c r="D27" s="19">
        <f>TREND(Calculations!D$136:D$136,Calculations!$A$136:$A$136,$A27)</f>
        <v>0</v>
      </c>
      <c r="E27" s="19">
        <f>TREND(Calculations!E$135:E$136,Calculations!$A$135:$A$136,$A27)</f>
        <v>1.0877857142857161E-2</v>
      </c>
      <c r="F27" s="19">
        <f>TREND(Calculations!F$135:F$136,Calculations!$A$135:$A$136,$A27)</f>
        <v>0</v>
      </c>
      <c r="G27" s="19">
        <f>TREND(Calculations!G$135:G$136,Calculations!$A$135:$A$136,$A27)</f>
        <v>0.55428571428571516</v>
      </c>
      <c r="H27" s="19">
        <f>TREND(Calculations!H$135:H$136,Calculations!$A$135:$A$136,$A27)</f>
        <v>3.2010000000000094E-2</v>
      </c>
      <c r="I27" s="19">
        <f>TREND(Calculations!I$136:I$136,Calculations!$A$136:$A$136,$A27)</f>
        <v>0</v>
      </c>
      <c r="J27" s="19">
        <f>TREND(Calculations!J$136:J$136,Calculations!$A$136:$A$136,$A27)</f>
        <v>0</v>
      </c>
      <c r="K27" s="19">
        <f>TREND(Calculations!K$136:K$136,Calculations!$A$136:$A$136,$A27)</f>
        <v>0</v>
      </c>
      <c r="L27" s="19">
        <f>TREND(Calculations!L$136:L$136,Calculations!$A$136:$A$136,$A27)</f>
        <v>0</v>
      </c>
      <c r="M27" s="19">
        <f>TREND(Calculations!M$136:M$136,Calculations!$A$136:$A$136,$A27)</f>
        <v>0</v>
      </c>
    </row>
    <row r="28" spans="1:13" x14ac:dyDescent="0.25">
      <c r="A28" s="18">
        <v>2041</v>
      </c>
      <c r="B28" s="19">
        <f>TREND(Calculations!B$136:B$136,Calculations!$A$136:$A$136,$A28)</f>
        <v>0</v>
      </c>
      <c r="C28" s="19">
        <f>TREND(Calculations!C$136:C$136,Calculations!$A$136:$A$136,$A28)</f>
        <v>0</v>
      </c>
      <c r="D28" s="19">
        <f>TREND(Calculations!D$136:D$136,Calculations!$A$136:$A$136,$A28)</f>
        <v>0</v>
      </c>
      <c r="E28" s="19">
        <f>TREND(Calculations!E$135:E$136,Calculations!$A$135:$A$136,$A28)</f>
        <v>1.0995642857142857E-2</v>
      </c>
      <c r="F28" s="19">
        <f>TREND(Calculations!F$135:F$136,Calculations!$A$135:$A$136,$A28)</f>
        <v>0</v>
      </c>
      <c r="G28" s="19">
        <f>TREND(Calculations!G$135:G$136,Calculations!$A$135:$A$136,$A28)</f>
        <v>0.56121428571428567</v>
      </c>
      <c r="H28" s="19">
        <f>TREND(Calculations!H$135:H$136,Calculations!$A$135:$A$136,$A28)</f>
        <v>3.2495000000000052E-2</v>
      </c>
      <c r="I28" s="19">
        <f>TREND(Calculations!I$136:I$136,Calculations!$A$136:$A$136,$A28)</f>
        <v>0</v>
      </c>
      <c r="J28" s="19">
        <f>TREND(Calculations!J$136:J$136,Calculations!$A$136:$A$136,$A28)</f>
        <v>0</v>
      </c>
      <c r="K28" s="19">
        <f>TREND(Calculations!K$136:K$136,Calculations!$A$136:$A$136,$A28)</f>
        <v>0</v>
      </c>
      <c r="L28" s="19">
        <f>TREND(Calculations!L$136:L$136,Calculations!$A$136:$A$136,$A28)</f>
        <v>0</v>
      </c>
      <c r="M28" s="19">
        <f>TREND(Calculations!M$136:M$136,Calculations!$A$136:$A$136,$A28)</f>
        <v>0</v>
      </c>
    </row>
    <row r="29" spans="1:13" x14ac:dyDescent="0.25">
      <c r="A29" s="18">
        <v>2042</v>
      </c>
      <c r="B29" s="19">
        <f>TREND(Calculations!B$136:B$136,Calculations!$A$136:$A$136,$A29)</f>
        <v>0</v>
      </c>
      <c r="C29" s="19">
        <f>TREND(Calculations!C$136:C$136,Calculations!$A$136:$A$136,$A29)</f>
        <v>0</v>
      </c>
      <c r="D29" s="19">
        <f>TREND(Calculations!D$136:D$136,Calculations!$A$136:$A$136,$A29)</f>
        <v>0</v>
      </c>
      <c r="E29" s="19">
        <f>TREND(Calculations!E$135:E$136,Calculations!$A$135:$A$136,$A29)</f>
        <v>1.111342857142858E-2</v>
      </c>
      <c r="F29" s="19">
        <f>TREND(Calculations!F$135:F$136,Calculations!$A$135:$A$136,$A29)</f>
        <v>0</v>
      </c>
      <c r="G29" s="19">
        <f>TREND(Calculations!G$135:G$136,Calculations!$A$135:$A$136,$A29)</f>
        <v>0.56814285714285795</v>
      </c>
      <c r="H29" s="19">
        <f>TREND(Calculations!H$135:H$136,Calculations!$A$135:$A$136,$A29)</f>
        <v>3.298000000000012E-2</v>
      </c>
      <c r="I29" s="19">
        <f>TREND(Calculations!I$136:I$136,Calculations!$A$136:$A$136,$A29)</f>
        <v>0</v>
      </c>
      <c r="J29" s="19">
        <f>TREND(Calculations!J$136:J$136,Calculations!$A$136:$A$136,$A29)</f>
        <v>0</v>
      </c>
      <c r="K29" s="19">
        <f>TREND(Calculations!K$136:K$136,Calculations!$A$136:$A$136,$A29)</f>
        <v>0</v>
      </c>
      <c r="L29" s="19">
        <f>TREND(Calculations!L$136:L$136,Calculations!$A$136:$A$136,$A29)</f>
        <v>0</v>
      </c>
      <c r="M29" s="19">
        <f>TREND(Calculations!M$136:M$136,Calculations!$A$136:$A$136,$A29)</f>
        <v>0</v>
      </c>
    </row>
    <row r="30" spans="1:13" x14ac:dyDescent="0.25">
      <c r="A30" s="18">
        <v>2043</v>
      </c>
      <c r="B30" s="19">
        <f>TREND(Calculations!B$136:B$136,Calculations!$A$136:$A$136,$A30)</f>
        <v>0</v>
      </c>
      <c r="C30" s="19">
        <f>TREND(Calculations!C$136:C$136,Calculations!$A$136:$A$136,$A30)</f>
        <v>0</v>
      </c>
      <c r="D30" s="19">
        <f>TREND(Calculations!D$136:D$136,Calculations!$A$136:$A$136,$A30)</f>
        <v>0</v>
      </c>
      <c r="E30" s="19">
        <f>TREND(Calculations!E$135:E$136,Calculations!$A$135:$A$136,$A30)</f>
        <v>1.1231214285714303E-2</v>
      </c>
      <c r="F30" s="19">
        <f>TREND(Calculations!F$135:F$136,Calculations!$A$135:$A$136,$A30)</f>
        <v>0</v>
      </c>
      <c r="G30" s="19">
        <f>TREND(Calculations!G$135:G$136,Calculations!$A$135:$A$136,$A30)</f>
        <v>0.57507142857142846</v>
      </c>
      <c r="H30" s="19">
        <f>TREND(Calculations!H$135:H$136,Calculations!$A$135:$A$136,$A30)</f>
        <v>3.3465000000000078E-2</v>
      </c>
      <c r="I30" s="19">
        <f>TREND(Calculations!I$136:I$136,Calculations!$A$136:$A$136,$A30)</f>
        <v>0</v>
      </c>
      <c r="J30" s="19">
        <f>TREND(Calculations!J$136:J$136,Calculations!$A$136:$A$136,$A30)</f>
        <v>0</v>
      </c>
      <c r="K30" s="19">
        <f>TREND(Calculations!K$136:K$136,Calculations!$A$136:$A$136,$A30)</f>
        <v>0</v>
      </c>
      <c r="L30" s="19">
        <f>TREND(Calculations!L$136:L$136,Calculations!$A$136:$A$136,$A30)</f>
        <v>0</v>
      </c>
      <c r="M30" s="19">
        <f>TREND(Calculations!M$136:M$136,Calculations!$A$136:$A$136,$A30)</f>
        <v>0</v>
      </c>
    </row>
    <row r="31" spans="1:13" x14ac:dyDescent="0.25">
      <c r="A31" s="18">
        <v>2044</v>
      </c>
      <c r="B31" s="19">
        <f>TREND(Calculations!B$136:B$136,Calculations!$A$136:$A$136,$A31)</f>
        <v>0</v>
      </c>
      <c r="C31" s="19">
        <f>TREND(Calculations!C$136:C$136,Calculations!$A$136:$A$136,$A31)</f>
        <v>0</v>
      </c>
      <c r="D31" s="19">
        <f>TREND(Calculations!D$136:D$136,Calculations!$A$136:$A$136,$A31)</f>
        <v>0</v>
      </c>
      <c r="E31" s="19">
        <f>TREND(Calculations!E$135:E$136,Calculations!$A$135:$A$136,$A31)</f>
        <v>1.1348999999999998E-2</v>
      </c>
      <c r="F31" s="19">
        <f>TREND(Calculations!F$135:F$136,Calculations!$A$135:$A$136,$A31)</f>
        <v>0</v>
      </c>
      <c r="G31" s="19">
        <f>TREND(Calculations!G$135:G$136,Calculations!$A$135:$A$136,$A31)</f>
        <v>0.58200000000000074</v>
      </c>
      <c r="H31" s="19">
        <f>TREND(Calculations!H$135:H$136,Calculations!$A$135:$A$136,$A31)</f>
        <v>3.3950000000000036E-2</v>
      </c>
      <c r="I31" s="19">
        <f>TREND(Calculations!I$136:I$136,Calculations!$A$136:$A$136,$A31)</f>
        <v>0</v>
      </c>
      <c r="J31" s="19">
        <f>TREND(Calculations!J$136:J$136,Calculations!$A$136:$A$136,$A31)</f>
        <v>0</v>
      </c>
      <c r="K31" s="19">
        <f>TREND(Calculations!K$136:K$136,Calculations!$A$136:$A$136,$A31)</f>
        <v>0</v>
      </c>
      <c r="L31" s="19">
        <f>TREND(Calculations!L$136:L$136,Calculations!$A$136:$A$136,$A31)</f>
        <v>0</v>
      </c>
      <c r="M31" s="19">
        <f>TREND(Calculations!M$136:M$136,Calculations!$A$136:$A$136,$A31)</f>
        <v>0</v>
      </c>
    </row>
    <row r="32" spans="1:13" x14ac:dyDescent="0.25">
      <c r="A32" s="18">
        <v>2045</v>
      </c>
      <c r="B32" s="19">
        <f>TREND(Calculations!B$136:B$136,Calculations!$A$136:$A$136,$A32)</f>
        <v>0</v>
      </c>
      <c r="C32" s="19">
        <f>TREND(Calculations!C$136:C$136,Calculations!$A$136:$A$136,$A32)</f>
        <v>0</v>
      </c>
      <c r="D32" s="19">
        <f>TREND(Calculations!D$136:D$136,Calculations!$A$136:$A$136,$A32)</f>
        <v>0</v>
      </c>
      <c r="E32" s="19">
        <f>TREND(Calculations!E$135:E$136,Calculations!$A$135:$A$136,$A32)</f>
        <v>1.1466785714285721E-2</v>
      </c>
      <c r="F32" s="19">
        <f>TREND(Calculations!F$135:F$136,Calculations!$A$135:$A$136,$A32)</f>
        <v>0</v>
      </c>
      <c r="G32" s="19">
        <f>TREND(Calculations!G$135:G$136,Calculations!$A$135:$A$136,$A32)</f>
        <v>0.58892857142857125</v>
      </c>
      <c r="H32" s="19">
        <f>TREND(Calculations!H$135:H$136,Calculations!$A$135:$A$136,$A32)</f>
        <v>3.4435000000000104E-2</v>
      </c>
      <c r="I32" s="19">
        <f>TREND(Calculations!I$136:I$136,Calculations!$A$136:$A$136,$A32)</f>
        <v>0</v>
      </c>
      <c r="J32" s="19">
        <f>TREND(Calculations!J$136:J$136,Calculations!$A$136:$A$136,$A32)</f>
        <v>0</v>
      </c>
      <c r="K32" s="19">
        <f>TREND(Calculations!K$136:K$136,Calculations!$A$136:$A$136,$A32)</f>
        <v>0</v>
      </c>
      <c r="L32" s="19">
        <f>TREND(Calculations!L$136:L$136,Calculations!$A$136:$A$136,$A32)</f>
        <v>0</v>
      </c>
      <c r="M32" s="19">
        <f>TREND(Calculations!M$136:M$136,Calculations!$A$136:$A$136,$A32)</f>
        <v>0</v>
      </c>
    </row>
    <row r="33" spans="1:13" x14ac:dyDescent="0.25">
      <c r="A33" s="18">
        <v>2046</v>
      </c>
      <c r="B33" s="19">
        <f>TREND(Calculations!B$136:B$136,Calculations!$A$136:$A$136,$A33)</f>
        <v>0</v>
      </c>
      <c r="C33" s="19">
        <f>TREND(Calculations!C$136:C$136,Calculations!$A$136:$A$136,$A33)</f>
        <v>0</v>
      </c>
      <c r="D33" s="19">
        <f>TREND(Calculations!D$136:D$136,Calculations!$A$136:$A$136,$A33)</f>
        <v>0</v>
      </c>
      <c r="E33" s="19">
        <f>TREND(Calculations!E$135:E$136,Calculations!$A$135:$A$136,$A33)</f>
        <v>1.1584571428571444E-2</v>
      </c>
      <c r="F33" s="19">
        <f>TREND(Calculations!F$135:F$136,Calculations!$A$135:$A$136,$A33)</f>
        <v>0</v>
      </c>
      <c r="G33" s="19">
        <f>TREND(Calculations!G$135:G$136,Calculations!$A$135:$A$136,$A33)</f>
        <v>0.59585714285714353</v>
      </c>
      <c r="H33" s="19">
        <f>TREND(Calculations!H$135:H$136,Calculations!$A$135:$A$136,$A33)</f>
        <v>3.4920000000000062E-2</v>
      </c>
      <c r="I33" s="19">
        <f>TREND(Calculations!I$136:I$136,Calculations!$A$136:$A$136,$A33)</f>
        <v>0</v>
      </c>
      <c r="J33" s="19">
        <f>TREND(Calculations!J$136:J$136,Calculations!$A$136:$A$136,$A33)</f>
        <v>0</v>
      </c>
      <c r="K33" s="19">
        <f>TREND(Calculations!K$136:K$136,Calculations!$A$136:$A$136,$A33)</f>
        <v>0</v>
      </c>
      <c r="L33" s="19">
        <f>TREND(Calculations!L$136:L$136,Calculations!$A$136:$A$136,$A33)</f>
        <v>0</v>
      </c>
      <c r="M33" s="19">
        <f>TREND(Calculations!M$136:M$136,Calculations!$A$136:$A$136,$A33)</f>
        <v>0</v>
      </c>
    </row>
    <row r="34" spans="1:13" x14ac:dyDescent="0.25">
      <c r="A34" s="18">
        <v>2047</v>
      </c>
      <c r="B34" s="19">
        <f>TREND(Calculations!B$136:B$136,Calculations!$A$136:$A$136,$A34)</f>
        <v>0</v>
      </c>
      <c r="C34" s="19">
        <f>TREND(Calculations!C$136:C$136,Calculations!$A$136:$A$136,$A34)</f>
        <v>0</v>
      </c>
      <c r="D34" s="19">
        <f>TREND(Calculations!D$136:D$136,Calculations!$A$136:$A$136,$A34)</f>
        <v>0</v>
      </c>
      <c r="E34" s="19">
        <f>TREND(Calculations!E$135:E$136,Calculations!$A$135:$A$136,$A34)</f>
        <v>1.1702357142857139E-2</v>
      </c>
      <c r="F34" s="19">
        <f>TREND(Calculations!F$135:F$136,Calculations!$A$135:$A$136,$A34)</f>
        <v>0</v>
      </c>
      <c r="G34" s="19">
        <f>TREND(Calculations!G$135:G$136,Calculations!$A$135:$A$136,$A34)</f>
        <v>0.60278571428571404</v>
      </c>
      <c r="H34" s="19">
        <f>TREND(Calculations!H$135:H$136,Calculations!$A$135:$A$136,$A34)</f>
        <v>3.5405000000000131E-2</v>
      </c>
      <c r="I34" s="19">
        <f>TREND(Calculations!I$136:I$136,Calculations!$A$136:$A$136,$A34)</f>
        <v>0</v>
      </c>
      <c r="J34" s="19">
        <f>TREND(Calculations!J$136:J$136,Calculations!$A$136:$A$136,$A34)</f>
        <v>0</v>
      </c>
      <c r="K34" s="19">
        <f>TREND(Calculations!K$136:K$136,Calculations!$A$136:$A$136,$A34)</f>
        <v>0</v>
      </c>
      <c r="L34" s="19">
        <f>TREND(Calculations!L$136:L$136,Calculations!$A$136:$A$136,$A34)</f>
        <v>0</v>
      </c>
      <c r="M34" s="19">
        <f>TREND(Calculations!M$136:M$136,Calculations!$A$136:$A$136,$A34)</f>
        <v>0</v>
      </c>
    </row>
    <row r="35" spans="1:13" x14ac:dyDescent="0.25">
      <c r="A35" s="18">
        <v>2048</v>
      </c>
      <c r="B35" s="19">
        <f>TREND(Calculations!B$136:B$136,Calculations!$A$136:$A$136,$A35)</f>
        <v>0</v>
      </c>
      <c r="C35" s="19">
        <f>TREND(Calculations!C$136:C$136,Calculations!$A$136:$A$136,$A35)</f>
        <v>0</v>
      </c>
      <c r="D35" s="19">
        <f>TREND(Calculations!D$136:D$136,Calculations!$A$136:$A$136,$A35)</f>
        <v>0</v>
      </c>
      <c r="E35" s="19">
        <f>TREND(Calculations!E$135:E$136,Calculations!$A$135:$A$136,$A35)</f>
        <v>1.1820142857142862E-2</v>
      </c>
      <c r="F35" s="19">
        <f>TREND(Calculations!F$135:F$136,Calculations!$A$135:$A$136,$A35)</f>
        <v>0</v>
      </c>
      <c r="G35" s="19">
        <f>TREND(Calculations!G$135:G$136,Calculations!$A$135:$A$136,$A35)</f>
        <v>0.60971428571428632</v>
      </c>
      <c r="H35" s="19">
        <f>TREND(Calculations!H$135:H$136,Calculations!$A$135:$A$136,$A35)</f>
        <v>3.5890000000000088E-2</v>
      </c>
      <c r="I35" s="19">
        <f>TREND(Calculations!I$136:I$136,Calculations!$A$136:$A$136,$A35)</f>
        <v>0</v>
      </c>
      <c r="J35" s="19">
        <f>TREND(Calculations!J$136:J$136,Calculations!$A$136:$A$136,$A35)</f>
        <v>0</v>
      </c>
      <c r="K35" s="19">
        <f>TREND(Calculations!K$136:K$136,Calculations!$A$136:$A$136,$A35)</f>
        <v>0</v>
      </c>
      <c r="L35" s="19">
        <f>TREND(Calculations!L$136:L$136,Calculations!$A$136:$A$136,$A35)</f>
        <v>0</v>
      </c>
      <c r="M35" s="19">
        <f>TREND(Calculations!M$136:M$136,Calculations!$A$136:$A$136,$A35)</f>
        <v>0</v>
      </c>
    </row>
    <row r="36" spans="1:13" x14ac:dyDescent="0.25">
      <c r="A36" s="18">
        <v>2049</v>
      </c>
      <c r="B36" s="19">
        <f>TREND(Calculations!B$136:B$136,Calculations!$A$136:$A$136,$A36)</f>
        <v>0</v>
      </c>
      <c r="C36" s="19">
        <f>TREND(Calculations!C$136:C$136,Calculations!$A$136:$A$136,$A36)</f>
        <v>0</v>
      </c>
      <c r="D36" s="19">
        <f>TREND(Calculations!D$136:D$136,Calculations!$A$136:$A$136,$A36)</f>
        <v>0</v>
      </c>
      <c r="E36" s="19">
        <f>TREND(Calculations!E$135:E$136,Calculations!$A$135:$A$136,$A36)</f>
        <v>1.1937928571428585E-2</v>
      </c>
      <c r="F36" s="19">
        <f>TREND(Calculations!F$135:F$136,Calculations!$A$135:$A$136,$A36)</f>
        <v>0</v>
      </c>
      <c r="G36" s="19">
        <f>TREND(Calculations!G$135:G$136,Calculations!$A$135:$A$136,$A36)</f>
        <v>0.6166428571428586</v>
      </c>
      <c r="H36" s="19">
        <f>TREND(Calculations!H$135:H$136,Calculations!$A$135:$A$136,$A36)</f>
        <v>3.6375000000000046E-2</v>
      </c>
      <c r="I36" s="19">
        <f>TREND(Calculations!I$136:I$136,Calculations!$A$136:$A$136,$A36)</f>
        <v>0</v>
      </c>
      <c r="J36" s="19">
        <f>TREND(Calculations!J$136:J$136,Calculations!$A$136:$A$136,$A36)</f>
        <v>0</v>
      </c>
      <c r="K36" s="19">
        <f>TREND(Calculations!K$136:K$136,Calculations!$A$136:$A$136,$A36)</f>
        <v>0</v>
      </c>
      <c r="L36" s="19">
        <f>TREND(Calculations!L$136:L$136,Calculations!$A$136:$A$136,$A36)</f>
        <v>0</v>
      </c>
      <c r="M36" s="19">
        <f>TREND(Calculations!M$136:M$136,Calculations!$A$136:$A$136,$A36)</f>
        <v>0</v>
      </c>
    </row>
    <row r="37" spans="1:13" x14ac:dyDescent="0.25">
      <c r="A37" s="18">
        <v>2050</v>
      </c>
      <c r="B37" s="19">
        <f>TREND(Calculations!B$136:B$136,Calculations!$A$136:$A$136,$A37)</f>
        <v>0</v>
      </c>
      <c r="C37" s="19">
        <f>TREND(Calculations!C$136:C$136,Calculations!$A$136:$A$136,$A37)</f>
        <v>0</v>
      </c>
      <c r="D37" s="19">
        <f>TREND(Calculations!D$136:D$136,Calculations!$A$136:$A$136,$A37)</f>
        <v>0</v>
      </c>
      <c r="E37" s="19">
        <f>TREND(Calculations!E$135:E$136,Calculations!$A$135:$A$136,$A37)</f>
        <v>1.2055714285714281E-2</v>
      </c>
      <c r="F37" s="19">
        <f>TREND(Calculations!F$135:F$136,Calculations!$A$135:$A$136,$A37)</f>
        <v>0</v>
      </c>
      <c r="G37" s="19">
        <f>TREND(Calculations!G$135:G$136,Calculations!$A$135:$A$136,$A37)</f>
        <v>0.62357142857142911</v>
      </c>
      <c r="H37" s="19">
        <f>TREND(Calculations!H$135:H$136,Calculations!$A$135:$A$136,$A37)</f>
        <v>3.6860000000000115E-2</v>
      </c>
      <c r="I37" s="19">
        <f>TREND(Calculations!I$136:I$136,Calculations!$A$136:$A$136,$A37)</f>
        <v>0</v>
      </c>
      <c r="J37" s="19">
        <f>TREND(Calculations!J$136:J$136,Calculations!$A$136:$A$136,$A37)</f>
        <v>0</v>
      </c>
      <c r="K37" s="19">
        <f>TREND(Calculations!K$136:K$136,Calculations!$A$136:$A$136,$A37)</f>
        <v>0</v>
      </c>
      <c r="L37" s="19">
        <f>TREND(Calculations!L$136:L$136,Calculations!$A$136:$A$136,$A37)</f>
        <v>0</v>
      </c>
      <c r="M37" s="19">
        <f>TREND(Calculations!M$136:M$136,Calculations!$A$136:$A$136,$A37)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>
      <selection activeCell="M37" sqref="A2:M37"/>
    </sheetView>
  </sheetViews>
  <sheetFormatPr defaultRowHeight="15" x14ac:dyDescent="0.25"/>
  <cols>
    <col min="1" max="1" width="10.7109375" customWidth="1"/>
  </cols>
  <sheetData>
    <row r="1" spans="1:13" ht="45" x14ac:dyDescent="0.25">
      <c r="A1" s="17" t="s">
        <v>56</v>
      </c>
      <c r="B1" s="6" t="s">
        <v>14</v>
      </c>
      <c r="C1" s="6" t="s">
        <v>10</v>
      </c>
      <c r="D1" s="10" t="s">
        <v>15</v>
      </c>
      <c r="E1" s="6" t="s">
        <v>12</v>
      </c>
      <c r="F1" s="6" t="s">
        <v>16</v>
      </c>
      <c r="G1" s="6" t="s">
        <v>17</v>
      </c>
      <c r="H1" s="6" t="s">
        <v>11</v>
      </c>
      <c r="I1" s="6" t="s">
        <v>27</v>
      </c>
      <c r="J1" s="6" t="s">
        <v>28</v>
      </c>
      <c r="K1" s="6" t="s">
        <v>18</v>
      </c>
      <c r="L1" s="6" t="s">
        <v>19</v>
      </c>
      <c r="M1" s="6" t="s">
        <v>26</v>
      </c>
    </row>
    <row r="2" spans="1:13" x14ac:dyDescent="0.25">
      <c r="A2" s="18">
        <v>2015</v>
      </c>
      <c r="B2" s="19">
        <f>TREND(Calculations!B$140:B$140,Calculations!$A$140:$A$140,$A2)</f>
        <v>0</v>
      </c>
      <c r="C2" s="19">
        <f>TREND(Calculations!C$140:C$140,Calculations!$A$140:$A$140,$A2)</f>
        <v>0</v>
      </c>
      <c r="D2" s="19">
        <f>TREND(Calculations!D$140:D$140,Calculations!$A$140:$A$140,$A2)</f>
        <v>0</v>
      </c>
      <c r="E2" s="19">
        <f>TREND(Calculations!E$140:E$141,Calculations!$A$140:$A$141,$A2)</f>
        <v>5.7368571428571269E-3</v>
      </c>
      <c r="F2" s="19">
        <f>TREND(Calculations!F$140:F$141,Calculations!$A$140:$A$141,$A2)</f>
        <v>0</v>
      </c>
      <c r="G2" s="19">
        <f>TREND(Calculations!G$140:G$141,Calculations!$A$140:$A$141,$A2)</f>
        <v>0.13302857142857061</v>
      </c>
      <c r="H2" s="19">
        <f>TREND(Calculations!H$140:H$141,Calculations!$A$140:$A$141,$A2)</f>
        <v>3.8176428571428334E-2</v>
      </c>
      <c r="I2" s="19">
        <f>TREND(Calculations!I$140:I$140,Calculations!$A$140:$A$140,$A2)</f>
        <v>0</v>
      </c>
      <c r="J2" s="19">
        <f>TREND(Calculations!J$140:J$140,Calculations!$A$140:$A$140,$A2)</f>
        <v>0</v>
      </c>
      <c r="K2" s="19">
        <f>TREND(Calculations!K$140:K$140,Calculations!$A$140:$A$140,$A2)</f>
        <v>0</v>
      </c>
      <c r="L2" s="19">
        <f>TREND(Calculations!L$140:L$140,Calculations!$A$140:$A$140,$A2)</f>
        <v>0</v>
      </c>
      <c r="M2" s="19">
        <f>TREND(Calculations!M$140:M$140,Calculations!$A$140:$A$140,$A2)</f>
        <v>0</v>
      </c>
    </row>
    <row r="3" spans="1:13" x14ac:dyDescent="0.25">
      <c r="A3" s="18">
        <v>2016</v>
      </c>
      <c r="B3" s="19">
        <f>TREND(Calculations!B$140:B$140,Calculations!$A$140:$A$140,$A3)</f>
        <v>0</v>
      </c>
      <c r="C3" s="19">
        <f>TREND(Calculations!C$140:C$140,Calculations!$A$140:$A$140,$A3)</f>
        <v>0</v>
      </c>
      <c r="D3" s="19">
        <f>TREND(Calculations!D$140:D$140,Calculations!$A$140:$A$140,$A3)</f>
        <v>0</v>
      </c>
      <c r="E3" s="19">
        <f>TREND(Calculations!E$140:E$141,Calculations!$A$140:$A$141,$A3)</f>
        <v>5.8199999999999918E-3</v>
      </c>
      <c r="F3" s="19">
        <f>TREND(Calculations!F$140:F$141,Calculations!$A$140:$A$141,$A3)</f>
        <v>0</v>
      </c>
      <c r="G3" s="19">
        <f>TREND(Calculations!G$140:G$141,Calculations!$A$140:$A$141,$A3)</f>
        <v>0.1357999999999997</v>
      </c>
      <c r="H3" s="19">
        <f>TREND(Calculations!H$140:H$141,Calculations!$A$140:$A$141,$A3)</f>
        <v>3.8799999999999724E-2</v>
      </c>
      <c r="I3" s="19">
        <f>TREND(Calculations!I$140:I$140,Calculations!$A$140:$A$140,$A3)</f>
        <v>0</v>
      </c>
      <c r="J3" s="19">
        <f>TREND(Calculations!J$140:J$140,Calculations!$A$140:$A$140,$A3)</f>
        <v>0</v>
      </c>
      <c r="K3" s="19">
        <f>TREND(Calculations!K$140:K$140,Calculations!$A$140:$A$140,$A3)</f>
        <v>0</v>
      </c>
      <c r="L3" s="19">
        <f>TREND(Calculations!L$140:L$140,Calculations!$A$140:$A$140,$A3)</f>
        <v>0</v>
      </c>
      <c r="M3" s="19">
        <f>TREND(Calculations!M$140:M$140,Calculations!$A$140:$A$140,$A3)</f>
        <v>0</v>
      </c>
    </row>
    <row r="4" spans="1:13" x14ac:dyDescent="0.25">
      <c r="A4" s="18">
        <v>2017</v>
      </c>
      <c r="B4" s="19">
        <f>TREND(Calculations!B$140:B$140,Calculations!$A$140:$A$140,$A4)</f>
        <v>0</v>
      </c>
      <c r="C4" s="19">
        <f>TREND(Calculations!C$140:C$140,Calculations!$A$140:$A$140,$A4)</f>
        <v>0</v>
      </c>
      <c r="D4" s="19">
        <f>TREND(Calculations!D$140:D$140,Calculations!$A$140:$A$140,$A4)</f>
        <v>0</v>
      </c>
      <c r="E4" s="19">
        <f>TREND(Calculations!E$140:E$141,Calculations!$A$140:$A$141,$A4)</f>
        <v>5.9031428571428568E-3</v>
      </c>
      <c r="F4" s="19">
        <f>TREND(Calculations!F$140:F$141,Calculations!$A$140:$A$141,$A4)</f>
        <v>0</v>
      </c>
      <c r="G4" s="19">
        <f>TREND(Calculations!G$140:G$141,Calculations!$A$140:$A$141,$A4)</f>
        <v>0.1385714285714279</v>
      </c>
      <c r="H4" s="19">
        <f>TREND(Calculations!H$140:H$141,Calculations!$A$140:$A$141,$A4)</f>
        <v>3.9423571428571336E-2</v>
      </c>
      <c r="I4" s="19">
        <f>TREND(Calculations!I$140:I$140,Calculations!$A$140:$A$140,$A4)</f>
        <v>0</v>
      </c>
      <c r="J4" s="19">
        <f>TREND(Calculations!J$140:J$140,Calculations!$A$140:$A$140,$A4)</f>
        <v>0</v>
      </c>
      <c r="K4" s="19">
        <f>TREND(Calculations!K$140:K$140,Calculations!$A$140:$A$140,$A4)</f>
        <v>0</v>
      </c>
      <c r="L4" s="19">
        <f>TREND(Calculations!L$140:L$140,Calculations!$A$140:$A$140,$A4)</f>
        <v>0</v>
      </c>
      <c r="M4" s="19">
        <f>TREND(Calculations!M$140:M$140,Calculations!$A$140:$A$140,$A4)</f>
        <v>0</v>
      </c>
    </row>
    <row r="5" spans="1:13" x14ac:dyDescent="0.25">
      <c r="A5" s="18">
        <v>2018</v>
      </c>
      <c r="B5" s="19">
        <f>TREND(Calculations!B$140:B$140,Calculations!$A$140:$A$140,$A5)</f>
        <v>0</v>
      </c>
      <c r="C5" s="19">
        <f>TREND(Calculations!C$140:C$140,Calculations!$A$140:$A$140,$A5)</f>
        <v>0</v>
      </c>
      <c r="D5" s="19">
        <f>TREND(Calculations!D$140:D$140,Calculations!$A$140:$A$140,$A5)</f>
        <v>0</v>
      </c>
      <c r="E5" s="19">
        <f>TREND(Calculations!E$140:E$141,Calculations!$A$140:$A$141,$A5)</f>
        <v>5.986285714285694E-3</v>
      </c>
      <c r="F5" s="19">
        <f>TREND(Calculations!F$140:F$141,Calculations!$A$140:$A$141,$A5)</f>
        <v>0</v>
      </c>
      <c r="G5" s="19">
        <f>TREND(Calculations!G$140:G$141,Calculations!$A$140:$A$141,$A5)</f>
        <v>0.14134285714285699</v>
      </c>
      <c r="H5" s="19">
        <f>TREND(Calculations!H$140:H$141,Calculations!$A$140:$A$141,$A5)</f>
        <v>4.0047142857142726E-2</v>
      </c>
      <c r="I5" s="19">
        <f>TREND(Calculations!I$140:I$140,Calculations!$A$140:$A$140,$A5)</f>
        <v>0</v>
      </c>
      <c r="J5" s="19">
        <f>TREND(Calculations!J$140:J$140,Calculations!$A$140:$A$140,$A5)</f>
        <v>0</v>
      </c>
      <c r="K5" s="19">
        <f>TREND(Calculations!K$140:K$140,Calculations!$A$140:$A$140,$A5)</f>
        <v>0</v>
      </c>
      <c r="L5" s="19">
        <f>TREND(Calculations!L$140:L$140,Calculations!$A$140:$A$140,$A5)</f>
        <v>0</v>
      </c>
      <c r="M5" s="19">
        <f>TREND(Calculations!M$140:M$140,Calculations!$A$140:$A$140,$A5)</f>
        <v>0</v>
      </c>
    </row>
    <row r="6" spans="1:13" x14ac:dyDescent="0.25">
      <c r="A6" s="18">
        <v>2019</v>
      </c>
      <c r="B6" s="19">
        <f>TREND(Calculations!B$140:B$140,Calculations!$A$140:$A$140,$A6)</f>
        <v>0</v>
      </c>
      <c r="C6" s="19">
        <f>TREND(Calculations!C$140:C$140,Calculations!$A$140:$A$140,$A6)</f>
        <v>0</v>
      </c>
      <c r="D6" s="19">
        <f>TREND(Calculations!D$140:D$140,Calculations!$A$140:$A$140,$A6)</f>
        <v>0</v>
      </c>
      <c r="E6" s="19">
        <f>TREND(Calculations!E$140:E$141,Calculations!$A$140:$A$141,$A6)</f>
        <v>6.069428571428559E-3</v>
      </c>
      <c r="F6" s="19">
        <f>TREND(Calculations!F$140:F$141,Calculations!$A$140:$A$141,$A6)</f>
        <v>0</v>
      </c>
      <c r="G6" s="19">
        <f>TREND(Calculations!G$140:G$141,Calculations!$A$140:$A$141,$A6)</f>
        <v>0.1441142857142852</v>
      </c>
      <c r="H6" s="19">
        <f>TREND(Calculations!H$140:H$141,Calculations!$A$140:$A$141,$A6)</f>
        <v>4.0670714285714116E-2</v>
      </c>
      <c r="I6" s="19">
        <f>TREND(Calculations!I$140:I$140,Calculations!$A$140:$A$140,$A6)</f>
        <v>0</v>
      </c>
      <c r="J6" s="19">
        <f>TREND(Calculations!J$140:J$140,Calculations!$A$140:$A$140,$A6)</f>
        <v>0</v>
      </c>
      <c r="K6" s="19">
        <f>TREND(Calculations!K$140:K$140,Calculations!$A$140:$A$140,$A6)</f>
        <v>0</v>
      </c>
      <c r="L6" s="19">
        <f>TREND(Calculations!L$140:L$140,Calculations!$A$140:$A$140,$A6)</f>
        <v>0</v>
      </c>
      <c r="M6" s="19">
        <f>TREND(Calculations!M$140:M$140,Calculations!$A$140:$A$140,$A6)</f>
        <v>0</v>
      </c>
    </row>
    <row r="7" spans="1:13" x14ac:dyDescent="0.25">
      <c r="A7" s="18">
        <v>2020</v>
      </c>
      <c r="B7" s="19">
        <f>TREND(Calculations!B$140:B$140,Calculations!$A$140:$A$140,$A7)</f>
        <v>0</v>
      </c>
      <c r="C7" s="19">
        <f>TREND(Calculations!C$140:C$140,Calculations!$A$140:$A$140,$A7)</f>
        <v>0</v>
      </c>
      <c r="D7" s="19">
        <f>TREND(Calculations!D$140:D$140,Calculations!$A$140:$A$140,$A7)</f>
        <v>0</v>
      </c>
      <c r="E7" s="19">
        <f>TREND(Calculations!E$140:E$141,Calculations!$A$140:$A$141,$A7)</f>
        <v>6.1525714285714239E-3</v>
      </c>
      <c r="F7" s="19">
        <f>TREND(Calculations!F$140:F$141,Calculations!$A$140:$A$141,$A7)</f>
        <v>0</v>
      </c>
      <c r="G7" s="19">
        <f>TREND(Calculations!G$140:G$141,Calculations!$A$140:$A$141,$A7)</f>
        <v>0.1468857142857134</v>
      </c>
      <c r="H7" s="19">
        <f>TREND(Calculations!H$140:H$141,Calculations!$A$140:$A$141,$A7)</f>
        <v>4.1294285714285506E-2</v>
      </c>
      <c r="I7" s="19">
        <f>TREND(Calculations!I$140:I$140,Calculations!$A$140:$A$140,$A7)</f>
        <v>0</v>
      </c>
      <c r="J7" s="19">
        <f>TREND(Calculations!J$140:J$140,Calculations!$A$140:$A$140,$A7)</f>
        <v>0</v>
      </c>
      <c r="K7" s="19">
        <f>TREND(Calculations!K$140:K$140,Calculations!$A$140:$A$140,$A7)</f>
        <v>0</v>
      </c>
      <c r="L7" s="19">
        <f>TREND(Calculations!L$140:L$140,Calculations!$A$140:$A$140,$A7)</f>
        <v>0</v>
      </c>
      <c r="M7" s="19">
        <f>TREND(Calculations!M$140:M$140,Calculations!$A$140:$A$140,$A7)</f>
        <v>0</v>
      </c>
    </row>
    <row r="8" spans="1:13" x14ac:dyDescent="0.25">
      <c r="A8" s="18">
        <v>2021</v>
      </c>
      <c r="B8" s="19">
        <f>TREND(Calculations!B$141:B$141,Calculations!$A$141:$A$141,$A8)</f>
        <v>0</v>
      </c>
      <c r="C8" s="19">
        <f>TREND(Calculations!C$141:C$141,Calculations!$A$141:$A$141,$A8)</f>
        <v>0</v>
      </c>
      <c r="D8" s="19">
        <f>TREND(Calculations!D$141:D$141,Calculations!$A$141:$A$141,$A8)</f>
        <v>0</v>
      </c>
      <c r="E8" s="19">
        <f>TREND(Calculations!E$140:E$141,Calculations!$A$140:$A$141,$A8)</f>
        <v>6.2357142857142889E-3</v>
      </c>
      <c r="F8" s="19">
        <f>TREND(Calculations!F$140:F$141,Calculations!$A$140:$A$141,$A8)</f>
        <v>0</v>
      </c>
      <c r="G8" s="19">
        <f>TREND(Calculations!G$140:G$141,Calculations!$A$140:$A$141,$A8)</f>
        <v>0.14965714285714249</v>
      </c>
      <c r="H8" s="19">
        <f>TREND(Calculations!H$140:H$141,Calculations!$A$140:$A$141,$A8)</f>
        <v>4.1917857142856896E-2</v>
      </c>
      <c r="I8" s="19">
        <f>TREND(Calculations!I$141:I$141,Calculations!$A$141:$A$141,$A8)</f>
        <v>0</v>
      </c>
      <c r="J8" s="19">
        <f>TREND(Calculations!J$141:J$141,Calculations!$A$141:$A$141,$A8)</f>
        <v>0</v>
      </c>
      <c r="K8" s="19">
        <f>TREND(Calculations!K$141:K$141,Calculations!$A$141:$A$141,$A8)</f>
        <v>0</v>
      </c>
      <c r="L8" s="19">
        <f>TREND(Calculations!L$141:L$141,Calculations!$A$141:$A$141,$A8)</f>
        <v>0</v>
      </c>
      <c r="M8" s="19">
        <f>TREND(Calculations!M$141:M$141,Calculations!$A$141:$A$141,$A8)</f>
        <v>0</v>
      </c>
    </row>
    <row r="9" spans="1:13" x14ac:dyDescent="0.25">
      <c r="A9" s="18">
        <v>2022</v>
      </c>
      <c r="B9" s="19">
        <f>TREND(Calculations!B$141:B$141,Calculations!$A$141:$A$141,$A9)</f>
        <v>0</v>
      </c>
      <c r="C9" s="19">
        <f>TREND(Calculations!C$141:C$141,Calculations!$A$141:$A$141,$A9)</f>
        <v>0</v>
      </c>
      <c r="D9" s="19">
        <f>TREND(Calculations!D$141:D$141,Calculations!$A$141:$A$141,$A9)</f>
        <v>0</v>
      </c>
      <c r="E9" s="19">
        <f>TREND(Calculations!E$140:E$141,Calculations!$A$140:$A$141,$A9)</f>
        <v>6.3188571428571261E-3</v>
      </c>
      <c r="F9" s="19">
        <f>TREND(Calculations!F$140:F$141,Calculations!$A$140:$A$141,$A9)</f>
        <v>0</v>
      </c>
      <c r="G9" s="19">
        <f>TREND(Calculations!G$140:G$141,Calculations!$A$140:$A$141,$A9)</f>
        <v>0.15242857142857069</v>
      </c>
      <c r="H9" s="19">
        <f>TREND(Calculations!H$140:H$141,Calculations!$A$140:$A$141,$A9)</f>
        <v>4.2541428571428286E-2</v>
      </c>
      <c r="I9" s="19">
        <f>TREND(Calculations!I$141:I$141,Calculations!$A$141:$A$141,$A9)</f>
        <v>0</v>
      </c>
      <c r="J9" s="19">
        <f>TREND(Calculations!J$141:J$141,Calculations!$A$141:$A$141,$A9)</f>
        <v>0</v>
      </c>
      <c r="K9" s="19">
        <f>TREND(Calculations!K$141:K$141,Calculations!$A$141:$A$141,$A9)</f>
        <v>0</v>
      </c>
      <c r="L9" s="19">
        <f>TREND(Calculations!L$141:L$141,Calculations!$A$141:$A$141,$A9)</f>
        <v>0</v>
      </c>
      <c r="M9" s="19">
        <f>TREND(Calculations!M$141:M$141,Calculations!$A$141:$A$141,$A9)</f>
        <v>0</v>
      </c>
    </row>
    <row r="10" spans="1:13" x14ac:dyDescent="0.25">
      <c r="A10" s="18">
        <v>2023</v>
      </c>
      <c r="B10" s="19">
        <f>TREND(Calculations!B$141:B$141,Calculations!$A$141:$A$141,$A10)</f>
        <v>0</v>
      </c>
      <c r="C10" s="19">
        <f>TREND(Calculations!C$141:C$141,Calculations!$A$141:$A$141,$A10)</f>
        <v>0</v>
      </c>
      <c r="D10" s="19">
        <f>TREND(Calculations!D$141:D$141,Calculations!$A$141:$A$141,$A10)</f>
        <v>0</v>
      </c>
      <c r="E10" s="19">
        <f>TREND(Calculations!E$140:E$141,Calculations!$A$140:$A$141,$A10)</f>
        <v>6.401999999999991E-3</v>
      </c>
      <c r="F10" s="19">
        <f>TREND(Calculations!F$140:F$141,Calculations!$A$140:$A$141,$A10)</f>
        <v>0</v>
      </c>
      <c r="G10" s="19">
        <f>TREND(Calculations!G$140:G$141,Calculations!$A$140:$A$141,$A10)</f>
        <v>0.15519999999999978</v>
      </c>
      <c r="H10" s="19">
        <f>TREND(Calculations!H$140:H$141,Calculations!$A$140:$A$141,$A10)</f>
        <v>4.3164999999999898E-2</v>
      </c>
      <c r="I10" s="19">
        <f>TREND(Calculations!I$141:I$141,Calculations!$A$141:$A$141,$A10)</f>
        <v>0</v>
      </c>
      <c r="J10" s="19">
        <f>TREND(Calculations!J$141:J$141,Calculations!$A$141:$A$141,$A10)</f>
        <v>0</v>
      </c>
      <c r="K10" s="19">
        <f>TREND(Calculations!K$141:K$141,Calculations!$A$141:$A$141,$A10)</f>
        <v>0</v>
      </c>
      <c r="L10" s="19">
        <f>TREND(Calculations!L$141:L$141,Calculations!$A$141:$A$141,$A10)</f>
        <v>0</v>
      </c>
      <c r="M10" s="19">
        <f>TREND(Calculations!M$141:M$141,Calculations!$A$141:$A$141,$A10)</f>
        <v>0</v>
      </c>
    </row>
    <row r="11" spans="1:13" x14ac:dyDescent="0.25">
      <c r="A11" s="18">
        <v>2024</v>
      </c>
      <c r="B11" s="19">
        <f>TREND(Calculations!B$141:B$141,Calculations!$A$141:$A$141,$A11)</f>
        <v>0</v>
      </c>
      <c r="C11" s="19">
        <f>TREND(Calculations!C$141:C$141,Calculations!$A$141:$A$141,$A11)</f>
        <v>0</v>
      </c>
      <c r="D11" s="19">
        <f>TREND(Calculations!D$141:D$141,Calculations!$A$141:$A$141,$A11)</f>
        <v>0</v>
      </c>
      <c r="E11" s="19">
        <f>TREND(Calculations!E$140:E$141,Calculations!$A$140:$A$141,$A11)</f>
        <v>6.485142857142856E-3</v>
      </c>
      <c r="F11" s="19">
        <f>TREND(Calculations!F$140:F$141,Calculations!$A$140:$A$141,$A11)</f>
        <v>0</v>
      </c>
      <c r="G11" s="19">
        <f>TREND(Calculations!G$140:G$141,Calculations!$A$140:$A$141,$A11)</f>
        <v>0.15797142857142799</v>
      </c>
      <c r="H11" s="19">
        <f>TREND(Calculations!H$140:H$141,Calculations!$A$140:$A$141,$A11)</f>
        <v>4.3788571428571288E-2</v>
      </c>
      <c r="I11" s="19">
        <f>TREND(Calculations!I$141:I$141,Calculations!$A$141:$A$141,$A11)</f>
        <v>0</v>
      </c>
      <c r="J11" s="19">
        <f>TREND(Calculations!J$141:J$141,Calculations!$A$141:$A$141,$A11)</f>
        <v>0</v>
      </c>
      <c r="K11" s="19">
        <f>TREND(Calculations!K$141:K$141,Calculations!$A$141:$A$141,$A11)</f>
        <v>0</v>
      </c>
      <c r="L11" s="19">
        <f>TREND(Calculations!L$141:L$141,Calculations!$A$141:$A$141,$A11)</f>
        <v>0</v>
      </c>
      <c r="M11" s="19">
        <f>TREND(Calculations!M$141:M$141,Calculations!$A$141:$A$141,$A11)</f>
        <v>0</v>
      </c>
    </row>
    <row r="12" spans="1:13" x14ac:dyDescent="0.25">
      <c r="A12" s="18">
        <v>2025</v>
      </c>
      <c r="B12" s="19">
        <f>TREND(Calculations!B$141:B$141,Calculations!$A$141:$A$141,$A12)</f>
        <v>0</v>
      </c>
      <c r="C12" s="19">
        <f>TREND(Calculations!C$141:C$141,Calculations!$A$141:$A$141,$A12)</f>
        <v>0</v>
      </c>
      <c r="D12" s="19">
        <f>TREND(Calculations!D$141:D$141,Calculations!$A$141:$A$141,$A12)</f>
        <v>0</v>
      </c>
      <c r="E12" s="19">
        <f>TREND(Calculations!E$140:E$141,Calculations!$A$140:$A$141,$A12)</f>
        <v>6.5682857142856932E-3</v>
      </c>
      <c r="F12" s="19">
        <f>TREND(Calculations!F$140:F$141,Calculations!$A$140:$A$141,$A12)</f>
        <v>0</v>
      </c>
      <c r="G12" s="19">
        <f>TREND(Calculations!G$140:G$141,Calculations!$A$140:$A$141,$A12)</f>
        <v>0.16074285714285619</v>
      </c>
      <c r="H12" s="19">
        <f>TREND(Calculations!H$140:H$141,Calculations!$A$140:$A$141,$A12)</f>
        <v>4.4412142857142678E-2</v>
      </c>
      <c r="I12" s="19">
        <f>TREND(Calculations!I$141:I$141,Calculations!$A$141:$A$141,$A12)</f>
        <v>0</v>
      </c>
      <c r="J12" s="19">
        <f>TREND(Calculations!J$141:J$141,Calculations!$A$141:$A$141,$A12)</f>
        <v>0</v>
      </c>
      <c r="K12" s="19">
        <f>TREND(Calculations!K$141:K$141,Calculations!$A$141:$A$141,$A12)</f>
        <v>0</v>
      </c>
      <c r="L12" s="19">
        <f>TREND(Calculations!L$141:L$141,Calculations!$A$141:$A$141,$A12)</f>
        <v>0</v>
      </c>
      <c r="M12" s="19">
        <f>TREND(Calculations!M$141:M$141,Calculations!$A$141:$A$141,$A12)</f>
        <v>0</v>
      </c>
    </row>
    <row r="13" spans="1:13" x14ac:dyDescent="0.25">
      <c r="A13" s="18">
        <v>2026</v>
      </c>
      <c r="B13" s="19">
        <f>TREND(Calculations!B$141:B$141,Calculations!$A$141:$A$141,$A13)</f>
        <v>0</v>
      </c>
      <c r="C13" s="19">
        <f>TREND(Calculations!C$141:C$141,Calculations!$A$141:$A$141,$A13)</f>
        <v>0</v>
      </c>
      <c r="D13" s="19">
        <f>TREND(Calculations!D$141:D$141,Calculations!$A$141:$A$141,$A13)</f>
        <v>0</v>
      </c>
      <c r="E13" s="19">
        <f>TREND(Calculations!E$140:E$141,Calculations!$A$140:$A$141,$A13)</f>
        <v>6.6514285714285581E-3</v>
      </c>
      <c r="F13" s="19">
        <f>TREND(Calculations!F$140:F$141,Calculations!$A$140:$A$141,$A13)</f>
        <v>0</v>
      </c>
      <c r="G13" s="19">
        <f>TREND(Calculations!G$140:G$141,Calculations!$A$140:$A$141,$A13)</f>
        <v>0.16351428571428528</v>
      </c>
      <c r="H13" s="19">
        <f>TREND(Calculations!H$140:H$141,Calculations!$A$140:$A$141,$A13)</f>
        <v>4.5035714285714068E-2</v>
      </c>
      <c r="I13" s="19">
        <f>TREND(Calculations!I$141:I$141,Calculations!$A$141:$A$141,$A13)</f>
        <v>0</v>
      </c>
      <c r="J13" s="19">
        <f>TREND(Calculations!J$141:J$141,Calculations!$A$141:$A$141,$A13)</f>
        <v>0</v>
      </c>
      <c r="K13" s="19">
        <f>TREND(Calculations!K$141:K$141,Calculations!$A$141:$A$141,$A13)</f>
        <v>0</v>
      </c>
      <c r="L13" s="19">
        <f>TREND(Calculations!L$141:L$141,Calculations!$A$141:$A$141,$A13)</f>
        <v>0</v>
      </c>
      <c r="M13" s="19">
        <f>TREND(Calculations!M$141:M$141,Calculations!$A$141:$A$141,$A13)</f>
        <v>0</v>
      </c>
    </row>
    <row r="14" spans="1:13" x14ac:dyDescent="0.25">
      <c r="A14" s="18">
        <v>2027</v>
      </c>
      <c r="B14" s="19">
        <f>TREND(Calculations!B$141:B$141,Calculations!$A$141:$A$141,$A14)</f>
        <v>0</v>
      </c>
      <c r="C14" s="19">
        <f>TREND(Calculations!C$141:C$141,Calculations!$A$141:$A$141,$A14)</f>
        <v>0</v>
      </c>
      <c r="D14" s="19">
        <f>TREND(Calculations!D$141:D$141,Calculations!$A$141:$A$141,$A14)</f>
        <v>0</v>
      </c>
      <c r="E14" s="19">
        <f>TREND(Calculations!E$140:E$141,Calculations!$A$140:$A$141,$A14)</f>
        <v>6.7345714285714231E-3</v>
      </c>
      <c r="F14" s="19">
        <f>TREND(Calculations!F$140:F$141,Calculations!$A$140:$A$141,$A14)</f>
        <v>0</v>
      </c>
      <c r="G14" s="19">
        <f>TREND(Calculations!G$140:G$141,Calculations!$A$140:$A$141,$A14)</f>
        <v>0.16628571428571348</v>
      </c>
      <c r="H14" s="19">
        <f>TREND(Calculations!H$140:H$141,Calculations!$A$140:$A$141,$A14)</f>
        <v>4.5659285714285458E-2</v>
      </c>
      <c r="I14" s="19">
        <f>TREND(Calculations!I$141:I$141,Calculations!$A$141:$A$141,$A14)</f>
        <v>0</v>
      </c>
      <c r="J14" s="19">
        <f>TREND(Calculations!J$141:J$141,Calculations!$A$141:$A$141,$A14)</f>
        <v>0</v>
      </c>
      <c r="K14" s="19">
        <f>TREND(Calculations!K$141:K$141,Calculations!$A$141:$A$141,$A14)</f>
        <v>0</v>
      </c>
      <c r="L14" s="19">
        <f>TREND(Calculations!L$141:L$141,Calculations!$A$141:$A$141,$A14)</f>
        <v>0</v>
      </c>
      <c r="M14" s="19">
        <f>TREND(Calculations!M$141:M$141,Calculations!$A$141:$A$141,$A14)</f>
        <v>0</v>
      </c>
    </row>
    <row r="15" spans="1:13" x14ac:dyDescent="0.25">
      <c r="A15" s="18">
        <v>2028</v>
      </c>
      <c r="B15" s="19">
        <f>TREND(Calculations!B$141:B$141,Calculations!$A$141:$A$141,$A15)</f>
        <v>0</v>
      </c>
      <c r="C15" s="19">
        <f>TREND(Calculations!C$141:C$141,Calculations!$A$141:$A$141,$A15)</f>
        <v>0</v>
      </c>
      <c r="D15" s="19">
        <f>TREND(Calculations!D$141:D$141,Calculations!$A$141:$A$141,$A15)</f>
        <v>0</v>
      </c>
      <c r="E15" s="19">
        <f>TREND(Calculations!E$140:E$141,Calculations!$A$140:$A$141,$A15)</f>
        <v>6.8177142857142881E-3</v>
      </c>
      <c r="F15" s="19">
        <f>TREND(Calculations!F$140:F$141,Calculations!$A$140:$A$141,$A15)</f>
        <v>0</v>
      </c>
      <c r="G15" s="19">
        <f>TREND(Calculations!G$140:G$141,Calculations!$A$140:$A$141,$A15)</f>
        <v>0.16905714285714257</v>
      </c>
      <c r="H15" s="19">
        <f>TREND(Calculations!H$140:H$141,Calculations!$A$140:$A$141,$A15)</f>
        <v>4.628285714285707E-2</v>
      </c>
      <c r="I15" s="19">
        <f>TREND(Calculations!I$141:I$141,Calculations!$A$141:$A$141,$A15)</f>
        <v>0</v>
      </c>
      <c r="J15" s="19">
        <f>TREND(Calculations!J$141:J$141,Calculations!$A$141:$A$141,$A15)</f>
        <v>0</v>
      </c>
      <c r="K15" s="19">
        <f>TREND(Calculations!K$141:K$141,Calculations!$A$141:$A$141,$A15)</f>
        <v>0</v>
      </c>
      <c r="L15" s="19">
        <f>TREND(Calculations!L$141:L$141,Calculations!$A$141:$A$141,$A15)</f>
        <v>0</v>
      </c>
      <c r="M15" s="19">
        <f>TREND(Calculations!M$141:M$141,Calculations!$A$141:$A$141,$A15)</f>
        <v>0</v>
      </c>
    </row>
    <row r="16" spans="1:13" x14ac:dyDescent="0.25">
      <c r="A16" s="18">
        <v>2029</v>
      </c>
      <c r="B16" s="19">
        <f>TREND(Calculations!B$141:B$141,Calculations!$A$141:$A$141,$A16)</f>
        <v>0</v>
      </c>
      <c r="C16" s="19">
        <f>TREND(Calculations!C$141:C$141,Calculations!$A$141:$A$141,$A16)</f>
        <v>0</v>
      </c>
      <c r="D16" s="19">
        <f>TREND(Calculations!D$141:D$141,Calculations!$A$141:$A$141,$A16)</f>
        <v>0</v>
      </c>
      <c r="E16" s="19">
        <f>TREND(Calculations!E$140:E$141,Calculations!$A$140:$A$141,$A16)</f>
        <v>6.9008571428571253E-3</v>
      </c>
      <c r="F16" s="19">
        <f>TREND(Calculations!F$140:F$141,Calculations!$A$140:$A$141,$A16)</f>
        <v>0</v>
      </c>
      <c r="G16" s="19">
        <f>TREND(Calculations!G$140:G$141,Calculations!$A$140:$A$141,$A16)</f>
        <v>0.17182857142857078</v>
      </c>
      <c r="H16" s="19">
        <f>TREND(Calculations!H$140:H$141,Calculations!$A$140:$A$141,$A16)</f>
        <v>4.690642857142846E-2</v>
      </c>
      <c r="I16" s="19">
        <f>TREND(Calculations!I$141:I$141,Calculations!$A$141:$A$141,$A16)</f>
        <v>0</v>
      </c>
      <c r="J16" s="19">
        <f>TREND(Calculations!J$141:J$141,Calculations!$A$141:$A$141,$A16)</f>
        <v>0</v>
      </c>
      <c r="K16" s="19">
        <f>TREND(Calculations!K$141:K$141,Calculations!$A$141:$A$141,$A16)</f>
        <v>0</v>
      </c>
      <c r="L16" s="19">
        <f>TREND(Calculations!L$141:L$141,Calculations!$A$141:$A$141,$A16)</f>
        <v>0</v>
      </c>
      <c r="M16" s="19">
        <f>TREND(Calculations!M$141:M$141,Calculations!$A$141:$A$141,$A16)</f>
        <v>0</v>
      </c>
    </row>
    <row r="17" spans="1:13" x14ac:dyDescent="0.25">
      <c r="A17" s="18">
        <v>2030</v>
      </c>
      <c r="B17" s="19">
        <f>TREND(Calculations!B$141:B$141,Calculations!$A$141:$A$141,$A17)</f>
        <v>0</v>
      </c>
      <c r="C17" s="19">
        <f>TREND(Calculations!C$141:C$141,Calculations!$A$141:$A$141,$A17)</f>
        <v>0</v>
      </c>
      <c r="D17" s="19">
        <f>TREND(Calculations!D$141:D$141,Calculations!$A$141:$A$141,$A17)</f>
        <v>0</v>
      </c>
      <c r="E17" s="19">
        <f>TREND(Calculations!E$140:E$141,Calculations!$A$140:$A$141,$A17)</f>
        <v>6.9839999999999902E-3</v>
      </c>
      <c r="F17" s="19">
        <f>TREND(Calculations!F$140:F$141,Calculations!$A$140:$A$141,$A17)</f>
        <v>0</v>
      </c>
      <c r="G17" s="19">
        <f>TREND(Calculations!G$140:G$141,Calculations!$A$140:$A$141,$A17)</f>
        <v>0.17459999999999987</v>
      </c>
      <c r="H17" s="19">
        <f>TREND(Calculations!H$140:H$141,Calculations!$A$140:$A$141,$A17)</f>
        <v>4.752999999999985E-2</v>
      </c>
      <c r="I17" s="19">
        <f>TREND(Calculations!I$141:I$141,Calculations!$A$141:$A$141,$A17)</f>
        <v>0</v>
      </c>
      <c r="J17" s="19">
        <f>TREND(Calculations!J$141:J$141,Calculations!$A$141:$A$141,$A17)</f>
        <v>0</v>
      </c>
      <c r="K17" s="19">
        <f>TREND(Calculations!K$141:K$141,Calculations!$A$141:$A$141,$A17)</f>
        <v>0</v>
      </c>
      <c r="L17" s="19">
        <f>TREND(Calculations!L$141:L$141,Calculations!$A$141:$A$141,$A17)</f>
        <v>0</v>
      </c>
      <c r="M17" s="19">
        <f>TREND(Calculations!M$141:M$141,Calculations!$A$141:$A$141,$A17)</f>
        <v>0</v>
      </c>
    </row>
    <row r="18" spans="1:13" x14ac:dyDescent="0.25">
      <c r="A18" s="18">
        <v>2031</v>
      </c>
      <c r="B18" s="19">
        <f>TREND(Calculations!B$141:B$141,Calculations!$A$141:$A$141,$A18)</f>
        <v>0</v>
      </c>
      <c r="C18" s="19">
        <f>TREND(Calculations!C$141:C$141,Calculations!$A$141:$A$141,$A18)</f>
        <v>0</v>
      </c>
      <c r="D18" s="19">
        <f>TREND(Calculations!D$141:D$141,Calculations!$A$141:$A$141,$A18)</f>
        <v>0</v>
      </c>
      <c r="E18" s="19">
        <f>TREND(Calculations!E$140:E$141,Calculations!$A$140:$A$141,$A18)</f>
        <v>7.0671428571428552E-3</v>
      </c>
      <c r="F18" s="19">
        <f>TREND(Calculations!F$140:F$141,Calculations!$A$140:$A$141,$A18)</f>
        <v>0</v>
      </c>
      <c r="G18" s="19">
        <f>TREND(Calculations!G$140:G$141,Calculations!$A$140:$A$141,$A18)</f>
        <v>0.17737142857142807</v>
      </c>
      <c r="H18" s="19">
        <f>TREND(Calculations!H$140:H$141,Calculations!$A$140:$A$141,$A18)</f>
        <v>4.815357142857124E-2</v>
      </c>
      <c r="I18" s="19">
        <f>TREND(Calculations!I$141:I$141,Calculations!$A$141:$A$141,$A18)</f>
        <v>0</v>
      </c>
      <c r="J18" s="19">
        <f>TREND(Calculations!J$141:J$141,Calculations!$A$141:$A$141,$A18)</f>
        <v>0</v>
      </c>
      <c r="K18" s="19">
        <f>TREND(Calculations!K$141:K$141,Calculations!$A$141:$A$141,$A18)</f>
        <v>0</v>
      </c>
      <c r="L18" s="19">
        <f>TREND(Calculations!L$141:L$141,Calculations!$A$141:$A$141,$A18)</f>
        <v>0</v>
      </c>
      <c r="M18" s="19">
        <f>TREND(Calculations!M$141:M$141,Calculations!$A$141:$A$141,$A18)</f>
        <v>0</v>
      </c>
    </row>
    <row r="19" spans="1:13" x14ac:dyDescent="0.25">
      <c r="A19" s="18">
        <v>2032</v>
      </c>
      <c r="B19" s="19">
        <f>TREND(Calculations!B$141:B$141,Calculations!$A$141:$A$141,$A19)</f>
        <v>0</v>
      </c>
      <c r="C19" s="19">
        <f>TREND(Calculations!C$141:C$141,Calculations!$A$141:$A$141,$A19)</f>
        <v>0</v>
      </c>
      <c r="D19" s="19">
        <f>TREND(Calculations!D$141:D$141,Calculations!$A$141:$A$141,$A19)</f>
        <v>0</v>
      </c>
      <c r="E19" s="19">
        <f>TREND(Calculations!E$140:E$141,Calculations!$A$140:$A$141,$A19)</f>
        <v>7.1502857142856924E-3</v>
      </c>
      <c r="F19" s="19">
        <f>TREND(Calculations!F$140:F$141,Calculations!$A$140:$A$141,$A19)</f>
        <v>0</v>
      </c>
      <c r="G19" s="19">
        <f>TREND(Calculations!G$140:G$141,Calculations!$A$140:$A$141,$A19)</f>
        <v>0.18014285714285627</v>
      </c>
      <c r="H19" s="19">
        <f>TREND(Calculations!H$140:H$141,Calculations!$A$140:$A$141,$A19)</f>
        <v>4.877714285714263E-2</v>
      </c>
      <c r="I19" s="19">
        <f>TREND(Calculations!I$141:I$141,Calculations!$A$141:$A$141,$A19)</f>
        <v>0</v>
      </c>
      <c r="J19" s="19">
        <f>TREND(Calculations!J$141:J$141,Calculations!$A$141:$A$141,$A19)</f>
        <v>0</v>
      </c>
      <c r="K19" s="19">
        <f>TREND(Calculations!K$141:K$141,Calculations!$A$141:$A$141,$A19)</f>
        <v>0</v>
      </c>
      <c r="L19" s="19">
        <f>TREND(Calculations!L$141:L$141,Calculations!$A$141:$A$141,$A19)</f>
        <v>0</v>
      </c>
      <c r="M19" s="19">
        <f>TREND(Calculations!M$141:M$141,Calculations!$A$141:$A$141,$A19)</f>
        <v>0</v>
      </c>
    </row>
    <row r="20" spans="1:13" x14ac:dyDescent="0.25">
      <c r="A20" s="18">
        <v>2033</v>
      </c>
      <c r="B20" s="19">
        <f>TREND(Calculations!B$141:B$141,Calculations!$A$141:$A$141,$A20)</f>
        <v>0</v>
      </c>
      <c r="C20" s="19">
        <f>TREND(Calculations!C$141:C$141,Calculations!$A$141:$A$141,$A20)</f>
        <v>0</v>
      </c>
      <c r="D20" s="19">
        <f>TREND(Calculations!D$141:D$141,Calculations!$A$141:$A$141,$A20)</f>
        <v>0</v>
      </c>
      <c r="E20" s="19">
        <f>TREND(Calculations!E$140:E$141,Calculations!$A$140:$A$141,$A20)</f>
        <v>7.2334285714285573E-3</v>
      </c>
      <c r="F20" s="19">
        <f>TREND(Calculations!F$140:F$141,Calculations!$A$140:$A$141,$A20)</f>
        <v>0</v>
      </c>
      <c r="G20" s="19">
        <f>TREND(Calculations!G$140:G$141,Calculations!$A$140:$A$141,$A20)</f>
        <v>0.18291428571428536</v>
      </c>
      <c r="H20" s="19">
        <f>TREND(Calculations!H$140:H$141,Calculations!$A$140:$A$141,$A20)</f>
        <v>4.940071428571402E-2</v>
      </c>
      <c r="I20" s="19">
        <f>TREND(Calculations!I$141:I$141,Calculations!$A$141:$A$141,$A20)</f>
        <v>0</v>
      </c>
      <c r="J20" s="19">
        <f>TREND(Calculations!J$141:J$141,Calculations!$A$141:$A$141,$A20)</f>
        <v>0</v>
      </c>
      <c r="K20" s="19">
        <f>TREND(Calculations!K$141:K$141,Calculations!$A$141:$A$141,$A20)</f>
        <v>0</v>
      </c>
      <c r="L20" s="19">
        <f>TREND(Calculations!L$141:L$141,Calculations!$A$141:$A$141,$A20)</f>
        <v>0</v>
      </c>
      <c r="M20" s="19">
        <f>TREND(Calculations!M$141:M$141,Calculations!$A$141:$A$141,$A20)</f>
        <v>0</v>
      </c>
    </row>
    <row r="21" spans="1:13" x14ac:dyDescent="0.25">
      <c r="A21" s="18">
        <v>2034</v>
      </c>
      <c r="B21" s="19">
        <f>TREND(Calculations!B$141:B$141,Calculations!$A$141:$A$141,$A21)</f>
        <v>0</v>
      </c>
      <c r="C21" s="19">
        <f>TREND(Calculations!C$141:C$141,Calculations!$A$141:$A$141,$A21)</f>
        <v>0</v>
      </c>
      <c r="D21" s="19">
        <f>TREND(Calculations!D$141:D$141,Calculations!$A$141:$A$141,$A21)</f>
        <v>0</v>
      </c>
      <c r="E21" s="19">
        <f>TREND(Calculations!E$140:E$141,Calculations!$A$140:$A$141,$A21)</f>
        <v>7.3165714285714223E-3</v>
      </c>
      <c r="F21" s="19">
        <f>TREND(Calculations!F$140:F$141,Calculations!$A$140:$A$141,$A21)</f>
        <v>0</v>
      </c>
      <c r="G21" s="19">
        <f>TREND(Calculations!G$140:G$141,Calculations!$A$140:$A$141,$A21)</f>
        <v>0.18568571428571357</v>
      </c>
      <c r="H21" s="19">
        <f>TREND(Calculations!H$140:H$141,Calculations!$A$140:$A$141,$A21)</f>
        <v>5.0024285714285632E-2</v>
      </c>
      <c r="I21" s="19">
        <f>TREND(Calculations!I$141:I$141,Calculations!$A$141:$A$141,$A21)</f>
        <v>0</v>
      </c>
      <c r="J21" s="19">
        <f>TREND(Calculations!J$141:J$141,Calculations!$A$141:$A$141,$A21)</f>
        <v>0</v>
      </c>
      <c r="K21" s="19">
        <f>TREND(Calculations!K$141:K$141,Calculations!$A$141:$A$141,$A21)</f>
        <v>0</v>
      </c>
      <c r="L21" s="19">
        <f>TREND(Calculations!L$141:L$141,Calculations!$A$141:$A$141,$A21)</f>
        <v>0</v>
      </c>
      <c r="M21" s="19">
        <f>TREND(Calculations!M$141:M$141,Calculations!$A$141:$A$141,$A21)</f>
        <v>0</v>
      </c>
    </row>
    <row r="22" spans="1:13" x14ac:dyDescent="0.25">
      <c r="A22" s="18">
        <v>2035</v>
      </c>
      <c r="B22" s="19">
        <f>TREND(Calculations!B$141:B$141,Calculations!$A$141:$A$141,$A22)</f>
        <v>0</v>
      </c>
      <c r="C22" s="19">
        <f>TREND(Calculations!C$141:C$141,Calculations!$A$141:$A$141,$A22)</f>
        <v>0</v>
      </c>
      <c r="D22" s="19">
        <f>TREND(Calculations!D$141:D$141,Calculations!$A$141:$A$141,$A22)</f>
        <v>0</v>
      </c>
      <c r="E22" s="19">
        <f>TREND(Calculations!E$140:E$141,Calculations!$A$140:$A$141,$A22)</f>
        <v>7.3997142857142872E-3</v>
      </c>
      <c r="F22" s="19">
        <f>TREND(Calculations!F$140:F$141,Calculations!$A$140:$A$141,$A22)</f>
        <v>0</v>
      </c>
      <c r="G22" s="19">
        <f>TREND(Calculations!G$140:G$141,Calculations!$A$140:$A$141,$A22)</f>
        <v>0.18845714285714266</v>
      </c>
      <c r="H22" s="19">
        <f>TREND(Calculations!H$140:H$141,Calculations!$A$140:$A$141,$A22)</f>
        <v>5.0647857142857022E-2</v>
      </c>
      <c r="I22" s="19">
        <f>TREND(Calculations!I$141:I$141,Calculations!$A$141:$A$141,$A22)</f>
        <v>0</v>
      </c>
      <c r="J22" s="19">
        <f>TREND(Calculations!J$141:J$141,Calculations!$A$141:$A$141,$A22)</f>
        <v>0</v>
      </c>
      <c r="K22" s="19">
        <f>TREND(Calculations!K$141:K$141,Calculations!$A$141:$A$141,$A22)</f>
        <v>0</v>
      </c>
      <c r="L22" s="19">
        <f>TREND(Calculations!L$141:L$141,Calculations!$A$141:$A$141,$A22)</f>
        <v>0</v>
      </c>
      <c r="M22" s="19">
        <f>TREND(Calculations!M$141:M$141,Calculations!$A$141:$A$141,$A22)</f>
        <v>0</v>
      </c>
    </row>
    <row r="23" spans="1:13" x14ac:dyDescent="0.25">
      <c r="A23" s="18">
        <v>2036</v>
      </c>
      <c r="B23" s="19">
        <f>TREND(Calculations!B$141:B$141,Calculations!$A$141:$A$141,$A23)</f>
        <v>0</v>
      </c>
      <c r="C23" s="19">
        <f>TREND(Calculations!C$141:C$141,Calculations!$A$141:$A$141,$A23)</f>
        <v>0</v>
      </c>
      <c r="D23" s="19">
        <f>TREND(Calculations!D$141:D$141,Calculations!$A$141:$A$141,$A23)</f>
        <v>0</v>
      </c>
      <c r="E23" s="19">
        <f>TREND(Calculations!E$140:E$141,Calculations!$A$140:$A$141,$A23)</f>
        <v>7.4828571428571244E-3</v>
      </c>
      <c r="F23" s="19">
        <f>TREND(Calculations!F$140:F$141,Calculations!$A$140:$A$141,$A23)</f>
        <v>0</v>
      </c>
      <c r="G23" s="19">
        <f>TREND(Calculations!G$140:G$141,Calculations!$A$140:$A$141,$A23)</f>
        <v>0.19122857142857086</v>
      </c>
      <c r="H23" s="19">
        <f>TREND(Calculations!H$140:H$141,Calculations!$A$140:$A$141,$A23)</f>
        <v>5.1271428571428412E-2</v>
      </c>
      <c r="I23" s="19">
        <f>TREND(Calculations!I$141:I$141,Calculations!$A$141:$A$141,$A23)</f>
        <v>0</v>
      </c>
      <c r="J23" s="19">
        <f>TREND(Calculations!J$141:J$141,Calculations!$A$141:$A$141,$A23)</f>
        <v>0</v>
      </c>
      <c r="K23" s="19">
        <f>TREND(Calculations!K$141:K$141,Calculations!$A$141:$A$141,$A23)</f>
        <v>0</v>
      </c>
      <c r="L23" s="19">
        <f>TREND(Calculations!L$141:L$141,Calculations!$A$141:$A$141,$A23)</f>
        <v>0</v>
      </c>
      <c r="M23" s="19">
        <f>TREND(Calculations!M$141:M$141,Calculations!$A$141:$A$141,$A23)</f>
        <v>0</v>
      </c>
    </row>
    <row r="24" spans="1:13" x14ac:dyDescent="0.25">
      <c r="A24" s="18">
        <v>2037</v>
      </c>
      <c r="B24" s="19">
        <f>TREND(Calculations!B$141:B$141,Calculations!$A$141:$A$141,$A24)</f>
        <v>0</v>
      </c>
      <c r="C24" s="19">
        <f>TREND(Calculations!C$141:C$141,Calculations!$A$141:$A$141,$A24)</f>
        <v>0</v>
      </c>
      <c r="D24" s="19">
        <f>TREND(Calculations!D$141:D$141,Calculations!$A$141:$A$141,$A24)</f>
        <v>0</v>
      </c>
      <c r="E24" s="19">
        <f>TREND(Calculations!E$140:E$141,Calculations!$A$140:$A$141,$A24)</f>
        <v>7.5659999999999894E-3</v>
      </c>
      <c r="F24" s="19">
        <f>TREND(Calculations!F$140:F$141,Calculations!$A$140:$A$141,$A24)</f>
        <v>0</v>
      </c>
      <c r="G24" s="19">
        <f>TREND(Calculations!G$140:G$141,Calculations!$A$140:$A$141,$A24)</f>
        <v>0.19399999999999906</v>
      </c>
      <c r="H24" s="19">
        <f>TREND(Calculations!H$140:H$141,Calculations!$A$140:$A$141,$A24)</f>
        <v>5.1894999999999802E-2</v>
      </c>
      <c r="I24" s="19">
        <f>TREND(Calculations!I$141:I$141,Calculations!$A$141:$A$141,$A24)</f>
        <v>0</v>
      </c>
      <c r="J24" s="19">
        <f>TREND(Calculations!J$141:J$141,Calculations!$A$141:$A$141,$A24)</f>
        <v>0</v>
      </c>
      <c r="K24" s="19">
        <f>TREND(Calculations!K$141:K$141,Calculations!$A$141:$A$141,$A24)</f>
        <v>0</v>
      </c>
      <c r="L24" s="19">
        <f>TREND(Calculations!L$141:L$141,Calculations!$A$141:$A$141,$A24)</f>
        <v>0</v>
      </c>
      <c r="M24" s="19">
        <f>TREND(Calculations!M$141:M$141,Calculations!$A$141:$A$141,$A24)</f>
        <v>0</v>
      </c>
    </row>
    <row r="25" spans="1:13" x14ac:dyDescent="0.25">
      <c r="A25" s="18">
        <v>2038</v>
      </c>
      <c r="B25" s="19">
        <f>TREND(Calculations!B$141:B$141,Calculations!$A$141:$A$141,$A25)</f>
        <v>0</v>
      </c>
      <c r="C25" s="19">
        <f>TREND(Calculations!C$141:C$141,Calculations!$A$141:$A$141,$A25)</f>
        <v>0</v>
      </c>
      <c r="D25" s="19">
        <f>TREND(Calculations!D$141:D$141,Calculations!$A$141:$A$141,$A25)</f>
        <v>0</v>
      </c>
      <c r="E25" s="19">
        <f>TREND(Calculations!E$140:E$141,Calculations!$A$140:$A$141,$A25)</f>
        <v>7.6491428571428544E-3</v>
      </c>
      <c r="F25" s="19">
        <f>TREND(Calculations!F$140:F$141,Calculations!$A$140:$A$141,$A25)</f>
        <v>0</v>
      </c>
      <c r="G25" s="19">
        <f>TREND(Calculations!G$140:G$141,Calculations!$A$140:$A$141,$A25)</f>
        <v>0.19677142857142815</v>
      </c>
      <c r="H25" s="19">
        <f>TREND(Calculations!H$140:H$141,Calculations!$A$140:$A$141,$A25)</f>
        <v>5.2518571428571192E-2</v>
      </c>
      <c r="I25" s="19">
        <f>TREND(Calculations!I$141:I$141,Calculations!$A$141:$A$141,$A25)</f>
        <v>0</v>
      </c>
      <c r="J25" s="19">
        <f>TREND(Calculations!J$141:J$141,Calculations!$A$141:$A$141,$A25)</f>
        <v>0</v>
      </c>
      <c r="K25" s="19">
        <f>TREND(Calculations!K$141:K$141,Calculations!$A$141:$A$141,$A25)</f>
        <v>0</v>
      </c>
      <c r="L25" s="19">
        <f>TREND(Calculations!L$141:L$141,Calculations!$A$141:$A$141,$A25)</f>
        <v>0</v>
      </c>
      <c r="M25" s="19">
        <f>TREND(Calculations!M$141:M$141,Calculations!$A$141:$A$141,$A25)</f>
        <v>0</v>
      </c>
    </row>
    <row r="26" spans="1:13" x14ac:dyDescent="0.25">
      <c r="A26" s="18">
        <v>2039</v>
      </c>
      <c r="B26" s="19">
        <f>TREND(Calculations!B$141:B$141,Calculations!$A$141:$A$141,$A26)</f>
        <v>0</v>
      </c>
      <c r="C26" s="19">
        <f>TREND(Calculations!C$141:C$141,Calculations!$A$141:$A$141,$A26)</f>
        <v>0</v>
      </c>
      <c r="D26" s="19">
        <f>TREND(Calculations!D$141:D$141,Calculations!$A$141:$A$141,$A26)</f>
        <v>0</v>
      </c>
      <c r="E26" s="19">
        <f>TREND(Calculations!E$140:E$141,Calculations!$A$140:$A$141,$A26)</f>
        <v>7.7322857142857193E-3</v>
      </c>
      <c r="F26" s="19">
        <f>TREND(Calculations!F$140:F$141,Calculations!$A$140:$A$141,$A26)</f>
        <v>0</v>
      </c>
      <c r="G26" s="19">
        <f>TREND(Calculations!G$140:G$141,Calculations!$A$140:$A$141,$A26)</f>
        <v>0.19954285714285636</v>
      </c>
      <c r="H26" s="19">
        <f>TREND(Calculations!H$140:H$141,Calculations!$A$140:$A$141,$A26)</f>
        <v>5.3142142857142582E-2</v>
      </c>
      <c r="I26" s="19">
        <f>TREND(Calculations!I$141:I$141,Calculations!$A$141:$A$141,$A26)</f>
        <v>0</v>
      </c>
      <c r="J26" s="19">
        <f>TREND(Calculations!J$141:J$141,Calculations!$A$141:$A$141,$A26)</f>
        <v>0</v>
      </c>
      <c r="K26" s="19">
        <f>TREND(Calculations!K$141:K$141,Calculations!$A$141:$A$141,$A26)</f>
        <v>0</v>
      </c>
      <c r="L26" s="19">
        <f>TREND(Calculations!L$141:L$141,Calculations!$A$141:$A$141,$A26)</f>
        <v>0</v>
      </c>
      <c r="M26" s="19">
        <f>TREND(Calculations!M$141:M$141,Calculations!$A$141:$A$141,$A26)</f>
        <v>0</v>
      </c>
    </row>
    <row r="27" spans="1:13" x14ac:dyDescent="0.25">
      <c r="A27" s="18">
        <v>2040</v>
      </c>
      <c r="B27" s="19">
        <f>TREND(Calculations!B$141:B$141,Calculations!$A$141:$A$141,$A27)</f>
        <v>0</v>
      </c>
      <c r="C27" s="19">
        <f>TREND(Calculations!C$141:C$141,Calculations!$A$141:$A$141,$A27)</f>
        <v>0</v>
      </c>
      <c r="D27" s="19">
        <f>TREND(Calculations!D$141:D$141,Calculations!$A$141:$A$141,$A27)</f>
        <v>0</v>
      </c>
      <c r="E27" s="19">
        <f>TREND(Calculations!E$140:E$141,Calculations!$A$140:$A$141,$A27)</f>
        <v>7.8154285714285565E-3</v>
      </c>
      <c r="F27" s="19">
        <f>TREND(Calculations!F$140:F$141,Calculations!$A$140:$A$141,$A27)</f>
        <v>0</v>
      </c>
      <c r="G27" s="19">
        <f>TREND(Calculations!G$140:G$141,Calculations!$A$140:$A$141,$A27)</f>
        <v>0.20231428571428545</v>
      </c>
      <c r="H27" s="19">
        <f>TREND(Calculations!H$140:H$141,Calculations!$A$140:$A$141,$A27)</f>
        <v>5.3765714285714195E-2</v>
      </c>
      <c r="I27" s="19">
        <f>TREND(Calculations!I$141:I$141,Calculations!$A$141:$A$141,$A27)</f>
        <v>0</v>
      </c>
      <c r="J27" s="19">
        <f>TREND(Calculations!J$141:J$141,Calculations!$A$141:$A$141,$A27)</f>
        <v>0</v>
      </c>
      <c r="K27" s="19">
        <f>TREND(Calculations!K$141:K$141,Calculations!$A$141:$A$141,$A27)</f>
        <v>0</v>
      </c>
      <c r="L27" s="19">
        <f>TREND(Calculations!L$141:L$141,Calculations!$A$141:$A$141,$A27)</f>
        <v>0</v>
      </c>
      <c r="M27" s="19">
        <f>TREND(Calculations!M$141:M$141,Calculations!$A$141:$A$141,$A27)</f>
        <v>0</v>
      </c>
    </row>
    <row r="28" spans="1:13" x14ac:dyDescent="0.25">
      <c r="A28" s="18">
        <v>2041</v>
      </c>
      <c r="B28" s="19">
        <f>TREND(Calculations!B$141:B$141,Calculations!$A$141:$A$141,$A28)</f>
        <v>0</v>
      </c>
      <c r="C28" s="19">
        <f>TREND(Calculations!C$141:C$141,Calculations!$A$141:$A$141,$A28)</f>
        <v>0</v>
      </c>
      <c r="D28" s="19">
        <f>TREND(Calculations!D$141:D$141,Calculations!$A$141:$A$141,$A28)</f>
        <v>0</v>
      </c>
      <c r="E28" s="19">
        <f>TREND(Calculations!E$140:E$141,Calculations!$A$140:$A$141,$A28)</f>
        <v>7.8985714285714215E-3</v>
      </c>
      <c r="F28" s="19">
        <f>TREND(Calculations!F$140:F$141,Calculations!$A$140:$A$141,$A28)</f>
        <v>0</v>
      </c>
      <c r="G28" s="19">
        <f>TREND(Calculations!G$140:G$141,Calculations!$A$140:$A$141,$A28)</f>
        <v>0.20508571428571365</v>
      </c>
      <c r="H28" s="19">
        <f>TREND(Calculations!H$140:H$141,Calculations!$A$140:$A$141,$A28)</f>
        <v>5.4389285714285585E-2</v>
      </c>
      <c r="I28" s="19">
        <f>TREND(Calculations!I$141:I$141,Calculations!$A$141:$A$141,$A28)</f>
        <v>0</v>
      </c>
      <c r="J28" s="19">
        <f>TREND(Calculations!J$141:J$141,Calculations!$A$141:$A$141,$A28)</f>
        <v>0</v>
      </c>
      <c r="K28" s="19">
        <f>TREND(Calculations!K$141:K$141,Calculations!$A$141:$A$141,$A28)</f>
        <v>0</v>
      </c>
      <c r="L28" s="19">
        <f>TREND(Calculations!L$141:L$141,Calculations!$A$141:$A$141,$A28)</f>
        <v>0</v>
      </c>
      <c r="M28" s="19">
        <f>TREND(Calculations!M$141:M$141,Calculations!$A$141:$A$141,$A28)</f>
        <v>0</v>
      </c>
    </row>
    <row r="29" spans="1:13" x14ac:dyDescent="0.25">
      <c r="A29" s="18">
        <v>2042</v>
      </c>
      <c r="B29" s="19">
        <f>TREND(Calculations!B$141:B$141,Calculations!$A$141:$A$141,$A29)</f>
        <v>0</v>
      </c>
      <c r="C29" s="19">
        <f>TREND(Calculations!C$141:C$141,Calculations!$A$141:$A$141,$A29)</f>
        <v>0</v>
      </c>
      <c r="D29" s="19">
        <f>TREND(Calculations!D$141:D$141,Calculations!$A$141:$A$141,$A29)</f>
        <v>0</v>
      </c>
      <c r="E29" s="19">
        <f>TREND(Calculations!E$140:E$141,Calculations!$A$140:$A$141,$A29)</f>
        <v>7.9817142857142864E-3</v>
      </c>
      <c r="F29" s="19">
        <f>TREND(Calculations!F$140:F$141,Calculations!$A$140:$A$141,$A29)</f>
        <v>0</v>
      </c>
      <c r="G29" s="19">
        <f>TREND(Calculations!G$140:G$141,Calculations!$A$140:$A$141,$A29)</f>
        <v>0.20785714285714274</v>
      </c>
      <c r="H29" s="19">
        <f>TREND(Calculations!H$140:H$141,Calculations!$A$140:$A$141,$A29)</f>
        <v>5.5012857142856975E-2</v>
      </c>
      <c r="I29" s="19">
        <f>TREND(Calculations!I$141:I$141,Calculations!$A$141:$A$141,$A29)</f>
        <v>0</v>
      </c>
      <c r="J29" s="19">
        <f>TREND(Calculations!J$141:J$141,Calculations!$A$141:$A$141,$A29)</f>
        <v>0</v>
      </c>
      <c r="K29" s="19">
        <f>TREND(Calculations!K$141:K$141,Calculations!$A$141:$A$141,$A29)</f>
        <v>0</v>
      </c>
      <c r="L29" s="19">
        <f>TREND(Calculations!L$141:L$141,Calculations!$A$141:$A$141,$A29)</f>
        <v>0</v>
      </c>
      <c r="M29" s="19">
        <f>TREND(Calculations!M$141:M$141,Calculations!$A$141:$A$141,$A29)</f>
        <v>0</v>
      </c>
    </row>
    <row r="30" spans="1:13" x14ac:dyDescent="0.25">
      <c r="A30" s="18">
        <v>2043</v>
      </c>
      <c r="B30" s="19">
        <f>TREND(Calculations!B$141:B$141,Calculations!$A$141:$A$141,$A30)</f>
        <v>0</v>
      </c>
      <c r="C30" s="19">
        <f>TREND(Calculations!C$141:C$141,Calculations!$A$141:$A$141,$A30)</f>
        <v>0</v>
      </c>
      <c r="D30" s="19">
        <f>TREND(Calculations!D$141:D$141,Calculations!$A$141:$A$141,$A30)</f>
        <v>0</v>
      </c>
      <c r="E30" s="19">
        <f>TREND(Calculations!E$140:E$141,Calculations!$A$140:$A$141,$A30)</f>
        <v>8.0648571428571236E-3</v>
      </c>
      <c r="F30" s="19">
        <f>TREND(Calculations!F$140:F$141,Calculations!$A$140:$A$141,$A30)</f>
        <v>0</v>
      </c>
      <c r="G30" s="19">
        <f>TREND(Calculations!G$140:G$141,Calculations!$A$140:$A$141,$A30)</f>
        <v>0.21062857142857094</v>
      </c>
      <c r="H30" s="19">
        <f>TREND(Calculations!H$140:H$141,Calculations!$A$140:$A$141,$A30)</f>
        <v>5.5636428571428365E-2</v>
      </c>
      <c r="I30" s="19">
        <f>TREND(Calculations!I$141:I$141,Calculations!$A$141:$A$141,$A30)</f>
        <v>0</v>
      </c>
      <c r="J30" s="19">
        <f>TREND(Calculations!J$141:J$141,Calculations!$A$141:$A$141,$A30)</f>
        <v>0</v>
      </c>
      <c r="K30" s="19">
        <f>TREND(Calculations!K$141:K$141,Calculations!$A$141:$A$141,$A30)</f>
        <v>0</v>
      </c>
      <c r="L30" s="19">
        <f>TREND(Calculations!L$141:L$141,Calculations!$A$141:$A$141,$A30)</f>
        <v>0</v>
      </c>
      <c r="M30" s="19">
        <f>TREND(Calculations!M$141:M$141,Calculations!$A$141:$A$141,$A30)</f>
        <v>0</v>
      </c>
    </row>
    <row r="31" spans="1:13" x14ac:dyDescent="0.25">
      <c r="A31" s="18">
        <v>2044</v>
      </c>
      <c r="B31" s="19">
        <f>TREND(Calculations!B$141:B$141,Calculations!$A$141:$A$141,$A31)</f>
        <v>0</v>
      </c>
      <c r="C31" s="19">
        <f>TREND(Calculations!C$141:C$141,Calculations!$A$141:$A$141,$A31)</f>
        <v>0</v>
      </c>
      <c r="D31" s="19">
        <f>TREND(Calculations!D$141:D$141,Calculations!$A$141:$A$141,$A31)</f>
        <v>0</v>
      </c>
      <c r="E31" s="19">
        <f>TREND(Calculations!E$140:E$141,Calculations!$A$140:$A$141,$A31)</f>
        <v>8.1479999999999886E-3</v>
      </c>
      <c r="F31" s="19">
        <f>TREND(Calculations!F$140:F$141,Calculations!$A$140:$A$141,$A31)</f>
        <v>0</v>
      </c>
      <c r="G31" s="19">
        <f>TREND(Calculations!G$140:G$141,Calculations!$A$140:$A$141,$A31)</f>
        <v>0.21339999999999915</v>
      </c>
      <c r="H31" s="19">
        <f>TREND(Calculations!H$140:H$141,Calculations!$A$140:$A$141,$A31)</f>
        <v>5.6259999999999755E-2</v>
      </c>
      <c r="I31" s="19">
        <f>TREND(Calculations!I$141:I$141,Calculations!$A$141:$A$141,$A31)</f>
        <v>0</v>
      </c>
      <c r="J31" s="19">
        <f>TREND(Calculations!J$141:J$141,Calculations!$A$141:$A$141,$A31)</f>
        <v>0</v>
      </c>
      <c r="K31" s="19">
        <f>TREND(Calculations!K$141:K$141,Calculations!$A$141:$A$141,$A31)</f>
        <v>0</v>
      </c>
      <c r="L31" s="19">
        <f>TREND(Calculations!L$141:L$141,Calculations!$A$141:$A$141,$A31)</f>
        <v>0</v>
      </c>
      <c r="M31" s="19">
        <f>TREND(Calculations!M$141:M$141,Calculations!$A$141:$A$141,$A31)</f>
        <v>0</v>
      </c>
    </row>
    <row r="32" spans="1:13" x14ac:dyDescent="0.25">
      <c r="A32" s="18">
        <v>2045</v>
      </c>
      <c r="B32" s="19">
        <f>TREND(Calculations!B$141:B$141,Calculations!$A$141:$A$141,$A32)</f>
        <v>0</v>
      </c>
      <c r="C32" s="19">
        <f>TREND(Calculations!C$141:C$141,Calculations!$A$141:$A$141,$A32)</f>
        <v>0</v>
      </c>
      <c r="D32" s="19">
        <f>TREND(Calculations!D$141:D$141,Calculations!$A$141:$A$141,$A32)</f>
        <v>0</v>
      </c>
      <c r="E32" s="19">
        <f>TREND(Calculations!E$140:E$141,Calculations!$A$140:$A$141,$A32)</f>
        <v>8.2311428571428535E-3</v>
      </c>
      <c r="F32" s="19">
        <f>TREND(Calculations!F$140:F$141,Calculations!$A$140:$A$141,$A32)</f>
        <v>0</v>
      </c>
      <c r="G32" s="19">
        <f>TREND(Calculations!G$140:G$141,Calculations!$A$140:$A$141,$A32)</f>
        <v>0.21617142857142824</v>
      </c>
      <c r="H32" s="19">
        <f>TREND(Calculations!H$140:H$141,Calculations!$A$140:$A$141,$A32)</f>
        <v>5.6883571428571145E-2</v>
      </c>
      <c r="I32" s="19">
        <f>TREND(Calculations!I$141:I$141,Calculations!$A$141:$A$141,$A32)</f>
        <v>0</v>
      </c>
      <c r="J32" s="19">
        <f>TREND(Calculations!J$141:J$141,Calculations!$A$141:$A$141,$A32)</f>
        <v>0</v>
      </c>
      <c r="K32" s="19">
        <f>TREND(Calculations!K$141:K$141,Calculations!$A$141:$A$141,$A32)</f>
        <v>0</v>
      </c>
      <c r="L32" s="19">
        <f>TREND(Calculations!L$141:L$141,Calculations!$A$141:$A$141,$A32)</f>
        <v>0</v>
      </c>
      <c r="M32" s="19">
        <f>TREND(Calculations!M$141:M$141,Calculations!$A$141:$A$141,$A32)</f>
        <v>0</v>
      </c>
    </row>
    <row r="33" spans="1:13" x14ac:dyDescent="0.25">
      <c r="A33" s="18">
        <v>2046</v>
      </c>
      <c r="B33" s="19">
        <f>TREND(Calculations!B$141:B$141,Calculations!$A$141:$A$141,$A33)</f>
        <v>0</v>
      </c>
      <c r="C33" s="19">
        <f>TREND(Calculations!C$141:C$141,Calculations!$A$141:$A$141,$A33)</f>
        <v>0</v>
      </c>
      <c r="D33" s="19">
        <f>TREND(Calculations!D$141:D$141,Calculations!$A$141:$A$141,$A33)</f>
        <v>0</v>
      </c>
      <c r="E33" s="19">
        <f>TREND(Calculations!E$140:E$141,Calculations!$A$140:$A$141,$A33)</f>
        <v>8.3142857142857185E-3</v>
      </c>
      <c r="F33" s="19">
        <f>TREND(Calculations!F$140:F$141,Calculations!$A$140:$A$141,$A33)</f>
        <v>0</v>
      </c>
      <c r="G33" s="19">
        <f>TREND(Calculations!G$140:G$141,Calculations!$A$140:$A$141,$A33)</f>
        <v>0.21894285714285644</v>
      </c>
      <c r="H33" s="19">
        <f>TREND(Calculations!H$140:H$141,Calculations!$A$140:$A$141,$A33)</f>
        <v>5.7507142857142757E-2</v>
      </c>
      <c r="I33" s="19">
        <f>TREND(Calculations!I$141:I$141,Calculations!$A$141:$A$141,$A33)</f>
        <v>0</v>
      </c>
      <c r="J33" s="19">
        <f>TREND(Calculations!J$141:J$141,Calculations!$A$141:$A$141,$A33)</f>
        <v>0</v>
      </c>
      <c r="K33" s="19">
        <f>TREND(Calculations!K$141:K$141,Calculations!$A$141:$A$141,$A33)</f>
        <v>0</v>
      </c>
      <c r="L33" s="19">
        <f>TREND(Calculations!L$141:L$141,Calculations!$A$141:$A$141,$A33)</f>
        <v>0</v>
      </c>
      <c r="M33" s="19">
        <f>TREND(Calculations!M$141:M$141,Calculations!$A$141:$A$141,$A33)</f>
        <v>0</v>
      </c>
    </row>
    <row r="34" spans="1:13" x14ac:dyDescent="0.25">
      <c r="A34" s="18">
        <v>2047</v>
      </c>
      <c r="B34" s="19">
        <f>TREND(Calculations!B$141:B$141,Calculations!$A$141:$A$141,$A34)</f>
        <v>0</v>
      </c>
      <c r="C34" s="19">
        <f>TREND(Calculations!C$141:C$141,Calculations!$A$141:$A$141,$A34)</f>
        <v>0</v>
      </c>
      <c r="D34" s="19">
        <f>TREND(Calculations!D$141:D$141,Calculations!$A$141:$A$141,$A34)</f>
        <v>0</v>
      </c>
      <c r="E34" s="19">
        <f>TREND(Calculations!E$140:E$141,Calculations!$A$140:$A$141,$A34)</f>
        <v>8.3974285714285557E-3</v>
      </c>
      <c r="F34" s="19">
        <f>TREND(Calculations!F$140:F$141,Calculations!$A$140:$A$141,$A34)</f>
        <v>0</v>
      </c>
      <c r="G34" s="19">
        <f>TREND(Calculations!G$140:G$141,Calculations!$A$140:$A$141,$A34)</f>
        <v>0.22171428571428553</v>
      </c>
      <c r="H34" s="19">
        <f>TREND(Calculations!H$140:H$141,Calculations!$A$140:$A$141,$A34)</f>
        <v>5.8130714285714147E-2</v>
      </c>
      <c r="I34" s="19">
        <f>TREND(Calculations!I$141:I$141,Calculations!$A$141:$A$141,$A34)</f>
        <v>0</v>
      </c>
      <c r="J34" s="19">
        <f>TREND(Calculations!J$141:J$141,Calculations!$A$141:$A$141,$A34)</f>
        <v>0</v>
      </c>
      <c r="K34" s="19">
        <f>TREND(Calculations!K$141:K$141,Calculations!$A$141:$A$141,$A34)</f>
        <v>0</v>
      </c>
      <c r="L34" s="19">
        <f>TREND(Calculations!L$141:L$141,Calculations!$A$141:$A$141,$A34)</f>
        <v>0</v>
      </c>
      <c r="M34" s="19">
        <f>TREND(Calculations!M$141:M$141,Calculations!$A$141:$A$141,$A34)</f>
        <v>0</v>
      </c>
    </row>
    <row r="35" spans="1:13" x14ac:dyDescent="0.25">
      <c r="A35" s="18">
        <v>2048</v>
      </c>
      <c r="B35" s="19">
        <f>TREND(Calculations!B$141:B$141,Calculations!$A$141:$A$141,$A35)</f>
        <v>0</v>
      </c>
      <c r="C35" s="19">
        <f>TREND(Calculations!C$141:C$141,Calculations!$A$141:$A$141,$A35)</f>
        <v>0</v>
      </c>
      <c r="D35" s="19">
        <f>TREND(Calculations!D$141:D$141,Calculations!$A$141:$A$141,$A35)</f>
        <v>0</v>
      </c>
      <c r="E35" s="19">
        <f>TREND(Calculations!E$140:E$141,Calculations!$A$140:$A$141,$A35)</f>
        <v>8.4805714285714207E-3</v>
      </c>
      <c r="F35" s="19">
        <f>TREND(Calculations!F$140:F$141,Calculations!$A$140:$A$141,$A35)</f>
        <v>0</v>
      </c>
      <c r="G35" s="19">
        <f>TREND(Calculations!G$140:G$141,Calculations!$A$140:$A$141,$A35)</f>
        <v>0.22448571428571373</v>
      </c>
      <c r="H35" s="19">
        <f>TREND(Calculations!H$140:H$141,Calculations!$A$140:$A$141,$A35)</f>
        <v>5.8754285714285537E-2</v>
      </c>
      <c r="I35" s="19">
        <f>TREND(Calculations!I$141:I$141,Calculations!$A$141:$A$141,$A35)</f>
        <v>0</v>
      </c>
      <c r="J35" s="19">
        <f>TREND(Calculations!J$141:J$141,Calculations!$A$141:$A$141,$A35)</f>
        <v>0</v>
      </c>
      <c r="K35" s="19">
        <f>TREND(Calculations!K$141:K$141,Calculations!$A$141:$A$141,$A35)</f>
        <v>0</v>
      </c>
      <c r="L35" s="19">
        <f>TREND(Calculations!L$141:L$141,Calculations!$A$141:$A$141,$A35)</f>
        <v>0</v>
      </c>
      <c r="M35" s="19">
        <f>TREND(Calculations!M$141:M$141,Calculations!$A$141:$A$141,$A35)</f>
        <v>0</v>
      </c>
    </row>
    <row r="36" spans="1:13" x14ac:dyDescent="0.25">
      <c r="A36" s="18">
        <v>2049</v>
      </c>
      <c r="B36" s="19">
        <f>TREND(Calculations!B$141:B$141,Calculations!$A$141:$A$141,$A36)</f>
        <v>0</v>
      </c>
      <c r="C36" s="19">
        <f>TREND(Calculations!C$141:C$141,Calculations!$A$141:$A$141,$A36)</f>
        <v>0</v>
      </c>
      <c r="D36" s="19">
        <f>TREND(Calculations!D$141:D$141,Calculations!$A$141:$A$141,$A36)</f>
        <v>0</v>
      </c>
      <c r="E36" s="19">
        <f>TREND(Calculations!E$140:E$141,Calculations!$A$140:$A$141,$A36)</f>
        <v>8.5637142857142856E-3</v>
      </c>
      <c r="F36" s="19">
        <f>TREND(Calculations!F$140:F$141,Calculations!$A$140:$A$141,$A36)</f>
        <v>0</v>
      </c>
      <c r="G36" s="19">
        <f>TREND(Calculations!G$140:G$141,Calculations!$A$140:$A$141,$A36)</f>
        <v>0.22725714285714194</v>
      </c>
      <c r="H36" s="19">
        <f>TREND(Calculations!H$140:H$141,Calculations!$A$140:$A$141,$A36)</f>
        <v>5.9377857142856927E-2</v>
      </c>
      <c r="I36" s="19">
        <f>TREND(Calculations!I$141:I$141,Calculations!$A$141:$A$141,$A36)</f>
        <v>0</v>
      </c>
      <c r="J36" s="19">
        <f>TREND(Calculations!J$141:J$141,Calculations!$A$141:$A$141,$A36)</f>
        <v>0</v>
      </c>
      <c r="K36" s="19">
        <f>TREND(Calculations!K$141:K$141,Calculations!$A$141:$A$141,$A36)</f>
        <v>0</v>
      </c>
      <c r="L36" s="19">
        <f>TREND(Calculations!L$141:L$141,Calculations!$A$141:$A$141,$A36)</f>
        <v>0</v>
      </c>
      <c r="M36" s="19">
        <f>TREND(Calculations!M$141:M$141,Calculations!$A$141:$A$141,$A36)</f>
        <v>0</v>
      </c>
    </row>
    <row r="37" spans="1:13" x14ac:dyDescent="0.25">
      <c r="A37" s="18">
        <v>2050</v>
      </c>
      <c r="B37" s="19">
        <f>TREND(Calculations!B$141:B$141,Calculations!$A$141:$A$141,$A37)</f>
        <v>0</v>
      </c>
      <c r="C37" s="19">
        <f>TREND(Calculations!C$141:C$141,Calculations!$A$141:$A$141,$A37)</f>
        <v>0</v>
      </c>
      <c r="D37" s="19">
        <f>TREND(Calculations!D$141:D$141,Calculations!$A$141:$A$141,$A37)</f>
        <v>0</v>
      </c>
      <c r="E37" s="19">
        <f>TREND(Calculations!E$140:E$141,Calculations!$A$140:$A$141,$A37)</f>
        <v>8.6468571428571228E-3</v>
      </c>
      <c r="F37" s="19">
        <f>TREND(Calculations!F$140:F$141,Calculations!$A$140:$A$141,$A37)</f>
        <v>0</v>
      </c>
      <c r="G37" s="19">
        <f>TREND(Calculations!G$140:G$141,Calculations!$A$140:$A$141,$A37)</f>
        <v>0.23002857142857103</v>
      </c>
      <c r="H37" s="19">
        <f>TREND(Calculations!H$140:H$141,Calculations!$A$140:$A$141,$A37)</f>
        <v>6.0001428571428317E-2</v>
      </c>
      <c r="I37" s="19">
        <f>TREND(Calculations!I$141:I$141,Calculations!$A$141:$A$141,$A37)</f>
        <v>0</v>
      </c>
      <c r="J37" s="19">
        <f>TREND(Calculations!J$141:J$141,Calculations!$A$141:$A$141,$A37)</f>
        <v>0</v>
      </c>
      <c r="K37" s="19">
        <f>TREND(Calculations!K$141:K$141,Calculations!$A$141:$A$141,$A37)</f>
        <v>0</v>
      </c>
      <c r="L37" s="19">
        <f>TREND(Calculations!L$141:L$141,Calculations!$A$141:$A$141,$A37)</f>
        <v>0</v>
      </c>
      <c r="M37" s="19">
        <f>TREND(Calculations!M$141:M$141,Calculations!$A$141:$A$141,$A37)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>
      <selection activeCell="M41" sqref="M41"/>
    </sheetView>
  </sheetViews>
  <sheetFormatPr defaultRowHeight="15" x14ac:dyDescent="0.25"/>
  <cols>
    <col min="1" max="1" width="10.28515625" customWidth="1"/>
  </cols>
  <sheetData>
    <row r="1" spans="1:13" ht="45" x14ac:dyDescent="0.25">
      <c r="A1" s="20" t="s">
        <v>56</v>
      </c>
      <c r="B1" s="21" t="s">
        <v>14</v>
      </c>
      <c r="C1" s="21" t="s">
        <v>10</v>
      </c>
      <c r="D1" s="22" t="s">
        <v>15</v>
      </c>
      <c r="E1" s="21" t="s">
        <v>12</v>
      </c>
      <c r="F1" s="21" t="s">
        <v>16</v>
      </c>
      <c r="G1" s="21" t="s">
        <v>17</v>
      </c>
      <c r="H1" s="21" t="s">
        <v>11</v>
      </c>
      <c r="I1" s="21" t="s">
        <v>27</v>
      </c>
      <c r="J1" s="21" t="s">
        <v>28</v>
      </c>
      <c r="K1" s="21" t="s">
        <v>18</v>
      </c>
      <c r="L1" s="21" t="s">
        <v>19</v>
      </c>
      <c r="M1" s="21" t="s">
        <v>26</v>
      </c>
    </row>
    <row r="2" spans="1:13" x14ac:dyDescent="0.25">
      <c r="A2" s="18">
        <v>2015</v>
      </c>
      <c r="B2" s="19">
        <f>TREND(Calculations!B$145:B$145,Calculations!$A$145:$A$145,$A2)</f>
        <v>0</v>
      </c>
      <c r="C2" s="19">
        <f>TREND(Calculations!C$145:C$145,Calculations!$A$145:$A$145,$A2)</f>
        <v>0</v>
      </c>
      <c r="D2" s="19">
        <f>TREND(Calculations!D$145:D$145,Calculations!$A$145:$A$145,$A2)</f>
        <v>0</v>
      </c>
      <c r="E2" s="19">
        <f>TREND(Calculations!E$145:E$146,Calculations!$A$145:$A$146,$A2)</f>
        <v>8.1757142857142862E-3</v>
      </c>
      <c r="F2" s="19">
        <f>TREND(Calculations!F$145:F$146,Calculations!$A$145:$A$146,$A2)</f>
        <v>0</v>
      </c>
      <c r="G2" s="19">
        <f>TREND(Calculations!G$145:G$146,Calculations!$A$145:$A$146,$A2)</f>
        <v>0.33257142857142874</v>
      </c>
      <c r="H2" s="19">
        <f>TREND(Calculations!H$145:H$146,Calculations!$A$145:$A$146,$A2)</f>
        <v>5.1479285714285838E-2</v>
      </c>
      <c r="I2" s="19">
        <f>TREND(Calculations!I$145:I$145,Calculations!$A$145:$A$145,$A2)</f>
        <v>0</v>
      </c>
      <c r="J2" s="19">
        <f>TREND(Calculations!J$145:J$145,Calculations!$A$145:$A$145,$A2)</f>
        <v>0</v>
      </c>
      <c r="K2" s="19">
        <f>TREND(Calculations!K$145:K$145,Calculations!$A$145:$A$145,$A2)</f>
        <v>0</v>
      </c>
      <c r="L2" s="19">
        <f>TREND(Calculations!L$145:L$145,Calculations!$A$145:$A$145,$A2)</f>
        <v>0</v>
      </c>
      <c r="M2" s="19">
        <f>TREND(Calculations!M$145:M$145,Calculations!$A$145:$A$145,$A2)</f>
        <v>0</v>
      </c>
    </row>
    <row r="3" spans="1:13" x14ac:dyDescent="0.25">
      <c r="A3" s="18">
        <v>2016</v>
      </c>
      <c r="B3" s="19">
        <f>TREND(Calculations!B$145:B$145,Calculations!$A$145:$A$145,$A3)</f>
        <v>0</v>
      </c>
      <c r="C3" s="19">
        <f>TREND(Calculations!C$145:C$145,Calculations!$A$145:$A$145,$A3)</f>
        <v>0</v>
      </c>
      <c r="D3" s="19">
        <f>TREND(Calculations!D$145:D$145,Calculations!$A$145:$A$145,$A3)</f>
        <v>0</v>
      </c>
      <c r="E3" s="19">
        <f>TREND(Calculations!E$145:E$146,Calculations!$A$145:$A$146,$A3)</f>
        <v>8.3420000000000161E-3</v>
      </c>
      <c r="F3" s="19">
        <f>TREND(Calculations!F$145:F$146,Calculations!$A$145:$A$146,$A3)</f>
        <v>0</v>
      </c>
      <c r="G3" s="19">
        <f>TREND(Calculations!G$145:G$146,Calculations!$A$145:$A$146,$A3)</f>
        <v>0.33949999999999925</v>
      </c>
      <c r="H3" s="19">
        <f>TREND(Calculations!H$145:H$146,Calculations!$A$145:$A$146,$A3)</f>
        <v>5.2380000000000315E-2</v>
      </c>
      <c r="I3" s="19">
        <f>TREND(Calculations!I$145:I$145,Calculations!$A$145:$A$145,$A3)</f>
        <v>0</v>
      </c>
      <c r="J3" s="19">
        <f>TREND(Calculations!J$145:J$145,Calculations!$A$145:$A$145,$A3)</f>
        <v>0</v>
      </c>
      <c r="K3" s="19">
        <f>TREND(Calculations!K$145:K$145,Calculations!$A$145:$A$145,$A3)</f>
        <v>0</v>
      </c>
      <c r="L3" s="19">
        <f>TREND(Calculations!L$145:L$145,Calculations!$A$145:$A$145,$A3)</f>
        <v>0</v>
      </c>
      <c r="M3" s="19">
        <f>TREND(Calculations!M$145:M$145,Calculations!$A$145:$A$145,$A3)</f>
        <v>0</v>
      </c>
    </row>
    <row r="4" spans="1:13" x14ac:dyDescent="0.25">
      <c r="A4" s="18">
        <v>2017</v>
      </c>
      <c r="B4" s="19">
        <f>TREND(Calculations!B$145:B$145,Calculations!$A$145:$A$145,$A4)</f>
        <v>0</v>
      </c>
      <c r="C4" s="19">
        <f>TREND(Calculations!C$145:C$145,Calculations!$A$145:$A$145,$A4)</f>
        <v>0</v>
      </c>
      <c r="D4" s="19">
        <f>TREND(Calculations!D$145:D$145,Calculations!$A$145:$A$145,$A4)</f>
        <v>0</v>
      </c>
      <c r="E4" s="19">
        <f>TREND(Calculations!E$145:E$146,Calculations!$A$145:$A$146,$A4)</f>
        <v>8.508285714285746E-3</v>
      </c>
      <c r="F4" s="19">
        <f>TREND(Calculations!F$145:F$146,Calculations!$A$145:$A$146,$A4)</f>
        <v>0</v>
      </c>
      <c r="G4" s="19">
        <f>TREND(Calculations!G$145:G$146,Calculations!$A$145:$A$146,$A4)</f>
        <v>0.34642857142857153</v>
      </c>
      <c r="H4" s="19">
        <f>TREND(Calculations!H$145:H$146,Calculations!$A$145:$A$146,$A4)</f>
        <v>5.328071428571457E-2</v>
      </c>
      <c r="I4" s="19">
        <f>TREND(Calculations!I$145:I$145,Calculations!$A$145:$A$145,$A4)</f>
        <v>0</v>
      </c>
      <c r="J4" s="19">
        <f>TREND(Calculations!J$145:J$145,Calculations!$A$145:$A$145,$A4)</f>
        <v>0</v>
      </c>
      <c r="K4" s="19">
        <f>TREND(Calculations!K$145:K$145,Calculations!$A$145:$A$145,$A4)</f>
        <v>0</v>
      </c>
      <c r="L4" s="19">
        <f>TREND(Calculations!L$145:L$145,Calculations!$A$145:$A$145,$A4)</f>
        <v>0</v>
      </c>
      <c r="M4" s="19">
        <f>TREND(Calculations!M$145:M$145,Calculations!$A$145:$A$145,$A4)</f>
        <v>0</v>
      </c>
    </row>
    <row r="5" spans="1:13" x14ac:dyDescent="0.25">
      <c r="A5" s="18">
        <v>2018</v>
      </c>
      <c r="B5" s="19">
        <f>TREND(Calculations!B$145:B$145,Calculations!$A$145:$A$145,$A5)</f>
        <v>0</v>
      </c>
      <c r="C5" s="19">
        <f>TREND(Calculations!C$145:C$145,Calculations!$A$145:$A$145,$A5)</f>
        <v>0</v>
      </c>
      <c r="D5" s="19">
        <f>TREND(Calculations!D$145:D$145,Calculations!$A$145:$A$145,$A5)</f>
        <v>0</v>
      </c>
      <c r="E5" s="19">
        <f>TREND(Calculations!E$145:E$146,Calculations!$A$145:$A$146,$A5)</f>
        <v>8.6745714285714204E-3</v>
      </c>
      <c r="F5" s="19">
        <f>TREND(Calculations!F$145:F$146,Calculations!$A$145:$A$146,$A5)</f>
        <v>0</v>
      </c>
      <c r="G5" s="19">
        <f>TREND(Calculations!G$145:G$146,Calculations!$A$145:$A$146,$A5)</f>
        <v>0.35335714285714204</v>
      </c>
      <c r="H5" s="19">
        <f>TREND(Calculations!H$145:H$146,Calculations!$A$145:$A$146,$A5)</f>
        <v>5.4181428571428825E-2</v>
      </c>
      <c r="I5" s="19">
        <f>TREND(Calculations!I$145:I$145,Calculations!$A$145:$A$145,$A5)</f>
        <v>0</v>
      </c>
      <c r="J5" s="19">
        <f>TREND(Calculations!J$145:J$145,Calculations!$A$145:$A$145,$A5)</f>
        <v>0</v>
      </c>
      <c r="K5" s="19">
        <f>TREND(Calculations!K$145:K$145,Calculations!$A$145:$A$145,$A5)</f>
        <v>0</v>
      </c>
      <c r="L5" s="19">
        <f>TREND(Calculations!L$145:L$145,Calculations!$A$145:$A$145,$A5)</f>
        <v>0</v>
      </c>
      <c r="M5" s="19">
        <f>TREND(Calculations!M$145:M$145,Calculations!$A$145:$A$145,$A5)</f>
        <v>0</v>
      </c>
    </row>
    <row r="6" spans="1:13" x14ac:dyDescent="0.25">
      <c r="A6" s="18">
        <v>2019</v>
      </c>
      <c r="B6" s="19">
        <f>TREND(Calculations!B$145:B$145,Calculations!$A$145:$A$145,$A6)</f>
        <v>0</v>
      </c>
      <c r="C6" s="19">
        <f>TREND(Calculations!C$145:C$145,Calculations!$A$145:$A$145,$A6)</f>
        <v>0</v>
      </c>
      <c r="D6" s="19">
        <f>TREND(Calculations!D$145:D$145,Calculations!$A$145:$A$145,$A6)</f>
        <v>0</v>
      </c>
      <c r="E6" s="19">
        <f>TREND(Calculations!E$145:E$146,Calculations!$A$145:$A$146,$A6)</f>
        <v>8.8408571428571503E-3</v>
      </c>
      <c r="F6" s="19">
        <f>TREND(Calculations!F$145:F$146,Calculations!$A$145:$A$146,$A6)</f>
        <v>0</v>
      </c>
      <c r="G6" s="19">
        <f>TREND(Calculations!G$145:G$146,Calculations!$A$145:$A$146,$A6)</f>
        <v>0.36028571428571432</v>
      </c>
      <c r="H6" s="19">
        <f>TREND(Calculations!H$145:H$146,Calculations!$A$145:$A$146,$A6)</f>
        <v>5.5082142857143079E-2</v>
      </c>
      <c r="I6" s="19">
        <f>TREND(Calculations!I$145:I$145,Calculations!$A$145:$A$145,$A6)</f>
        <v>0</v>
      </c>
      <c r="J6" s="19">
        <f>TREND(Calculations!J$145:J$145,Calculations!$A$145:$A$145,$A6)</f>
        <v>0</v>
      </c>
      <c r="K6" s="19">
        <f>TREND(Calculations!K$145:K$145,Calculations!$A$145:$A$145,$A6)</f>
        <v>0</v>
      </c>
      <c r="L6" s="19">
        <f>TREND(Calculations!L$145:L$145,Calculations!$A$145:$A$145,$A6)</f>
        <v>0</v>
      </c>
      <c r="M6" s="19">
        <f>TREND(Calculations!M$145:M$145,Calculations!$A$145:$A$145,$A6)</f>
        <v>0</v>
      </c>
    </row>
    <row r="7" spans="1:13" x14ac:dyDescent="0.25">
      <c r="A7" s="18">
        <v>2020</v>
      </c>
      <c r="B7" s="19">
        <f>TREND(Calculations!B$145:B$145,Calculations!$A$145:$A$145,$A7)</f>
        <v>0</v>
      </c>
      <c r="C7" s="19">
        <f>TREND(Calculations!C$145:C$145,Calculations!$A$145:$A$145,$A7)</f>
        <v>0</v>
      </c>
      <c r="D7" s="19">
        <f>TREND(Calculations!D$145:D$145,Calculations!$A$145:$A$145,$A7)</f>
        <v>0</v>
      </c>
      <c r="E7" s="19">
        <f>TREND(Calculations!E$145:E$146,Calculations!$A$145:$A$146,$A7)</f>
        <v>9.0071428571428802E-3</v>
      </c>
      <c r="F7" s="19">
        <f>TREND(Calculations!F$145:F$146,Calculations!$A$145:$A$146,$A7)</f>
        <v>0</v>
      </c>
      <c r="G7" s="19">
        <f>TREND(Calculations!G$145:G$146,Calculations!$A$145:$A$146,$A7)</f>
        <v>0.36721428571428483</v>
      </c>
      <c r="H7" s="19">
        <f>TREND(Calculations!H$145:H$146,Calculations!$A$145:$A$146,$A7)</f>
        <v>5.5982857142857334E-2</v>
      </c>
      <c r="I7" s="19">
        <f>TREND(Calculations!I$145:I$145,Calculations!$A$145:$A$145,$A7)</f>
        <v>0</v>
      </c>
      <c r="J7" s="19">
        <f>TREND(Calculations!J$145:J$145,Calculations!$A$145:$A$145,$A7)</f>
        <v>0</v>
      </c>
      <c r="K7" s="19">
        <f>TREND(Calculations!K$145:K$145,Calculations!$A$145:$A$145,$A7)</f>
        <v>0</v>
      </c>
      <c r="L7" s="19">
        <f>TREND(Calculations!L$145:L$145,Calculations!$A$145:$A$145,$A7)</f>
        <v>0</v>
      </c>
      <c r="M7" s="19">
        <f>TREND(Calculations!M$145:M$145,Calculations!$A$145:$A$145,$A7)</f>
        <v>0</v>
      </c>
    </row>
    <row r="8" spans="1:13" x14ac:dyDescent="0.25">
      <c r="A8" s="18">
        <v>2021</v>
      </c>
      <c r="B8" s="19">
        <f>TREND(Calculations!B$146:B$146,Calculations!$A$146:$A$146,$A8)</f>
        <v>0</v>
      </c>
      <c r="C8" s="19">
        <f>TREND(Calculations!C$146:C$146,Calculations!$A$146:$A$146,$A8)</f>
        <v>0</v>
      </c>
      <c r="D8" s="19">
        <f>TREND(Calculations!D$146:D$146,Calculations!$A$146:$A$146,$A8)</f>
        <v>0</v>
      </c>
      <c r="E8" s="19">
        <f>TREND(Calculations!E$145:E$146,Calculations!$A$145:$A$146,$A8)</f>
        <v>9.1734285714286101E-3</v>
      </c>
      <c r="F8" s="19">
        <f>TREND(Calculations!F$145:F$146,Calculations!$A$145:$A$146,$A8)</f>
        <v>0</v>
      </c>
      <c r="G8" s="19">
        <f>TREND(Calculations!G$145:G$146,Calculations!$A$145:$A$146,$A8)</f>
        <v>0.37414285714285711</v>
      </c>
      <c r="H8" s="19">
        <f>TREND(Calculations!H$145:H$146,Calculations!$A$145:$A$146,$A8)</f>
        <v>5.6883571428571589E-2</v>
      </c>
      <c r="I8" s="19">
        <f>TREND(Calculations!I$146:I$146,Calculations!$A$146:$A$146,$A8)</f>
        <v>0</v>
      </c>
      <c r="J8" s="19">
        <f>TREND(Calculations!J$146:J$146,Calculations!$A$146:$A$146,$A8)</f>
        <v>0</v>
      </c>
      <c r="K8" s="19">
        <f>TREND(Calculations!K$146:K$146,Calculations!$A$146:$A$146,$A8)</f>
        <v>0</v>
      </c>
      <c r="L8" s="19">
        <f>TREND(Calculations!L$146:L$146,Calculations!$A$146:$A$146,$A8)</f>
        <v>0</v>
      </c>
      <c r="M8" s="19">
        <f>TREND(Calculations!M$146:M$146,Calculations!$A$146:$A$146,$A8)</f>
        <v>0</v>
      </c>
    </row>
    <row r="9" spans="1:13" x14ac:dyDescent="0.25">
      <c r="A9" s="18">
        <v>2022</v>
      </c>
      <c r="B9" s="19">
        <f>TREND(Calculations!B$146:B$146,Calculations!$A$146:$A$146,$A9)</f>
        <v>0</v>
      </c>
      <c r="C9" s="19">
        <f>TREND(Calculations!C$146:C$146,Calculations!$A$146:$A$146,$A9)</f>
        <v>0</v>
      </c>
      <c r="D9" s="19">
        <f>TREND(Calculations!D$146:D$146,Calculations!$A$146:$A$146,$A9)</f>
        <v>0</v>
      </c>
      <c r="E9" s="19">
        <f>TREND(Calculations!E$145:E$146,Calculations!$A$145:$A$146,$A9)</f>
        <v>9.3397142857142845E-3</v>
      </c>
      <c r="F9" s="19">
        <f>TREND(Calculations!F$145:F$146,Calculations!$A$145:$A$146,$A9)</f>
        <v>0</v>
      </c>
      <c r="G9" s="19">
        <f>TREND(Calculations!G$145:G$146,Calculations!$A$145:$A$146,$A9)</f>
        <v>0.38107142857142939</v>
      </c>
      <c r="H9" s="19">
        <f>TREND(Calculations!H$145:H$146,Calculations!$A$145:$A$146,$A9)</f>
        <v>5.7784285714285843E-2</v>
      </c>
      <c r="I9" s="19">
        <f>TREND(Calculations!I$146:I$146,Calculations!$A$146:$A$146,$A9)</f>
        <v>0</v>
      </c>
      <c r="J9" s="19">
        <f>TREND(Calculations!J$146:J$146,Calculations!$A$146:$A$146,$A9)</f>
        <v>0</v>
      </c>
      <c r="K9" s="19">
        <f>TREND(Calculations!K$146:K$146,Calculations!$A$146:$A$146,$A9)</f>
        <v>0</v>
      </c>
      <c r="L9" s="19">
        <f>TREND(Calculations!L$146:L$146,Calculations!$A$146:$A$146,$A9)</f>
        <v>0</v>
      </c>
      <c r="M9" s="19">
        <f>TREND(Calculations!M$146:M$146,Calculations!$A$146:$A$146,$A9)</f>
        <v>0</v>
      </c>
    </row>
    <row r="10" spans="1:13" x14ac:dyDescent="0.25">
      <c r="A10" s="18">
        <v>2023</v>
      </c>
      <c r="B10" s="19">
        <f>TREND(Calculations!B$146:B$146,Calculations!$A$146:$A$146,$A10)</f>
        <v>0</v>
      </c>
      <c r="C10" s="19">
        <f>TREND(Calculations!C$146:C$146,Calculations!$A$146:$A$146,$A10)</f>
        <v>0</v>
      </c>
      <c r="D10" s="19">
        <f>TREND(Calculations!D$146:D$146,Calculations!$A$146:$A$146,$A10)</f>
        <v>0</v>
      </c>
      <c r="E10" s="19">
        <f>TREND(Calculations!E$145:E$146,Calculations!$A$145:$A$146,$A10)</f>
        <v>9.5060000000000144E-3</v>
      </c>
      <c r="F10" s="19">
        <f>TREND(Calculations!F$145:F$146,Calculations!$A$145:$A$146,$A10)</f>
        <v>0</v>
      </c>
      <c r="G10" s="19">
        <f>TREND(Calculations!G$145:G$146,Calculations!$A$145:$A$146,$A10)</f>
        <v>0.3879999999999999</v>
      </c>
      <c r="H10" s="19">
        <f>TREND(Calculations!H$145:H$146,Calculations!$A$145:$A$146,$A10)</f>
        <v>5.8685000000000098E-2</v>
      </c>
      <c r="I10" s="19">
        <f>TREND(Calculations!I$146:I$146,Calculations!$A$146:$A$146,$A10)</f>
        <v>0</v>
      </c>
      <c r="J10" s="19">
        <f>TREND(Calculations!J$146:J$146,Calculations!$A$146:$A$146,$A10)</f>
        <v>0</v>
      </c>
      <c r="K10" s="19">
        <f>TREND(Calculations!K$146:K$146,Calculations!$A$146:$A$146,$A10)</f>
        <v>0</v>
      </c>
      <c r="L10" s="19">
        <f>TREND(Calculations!L$146:L$146,Calculations!$A$146:$A$146,$A10)</f>
        <v>0</v>
      </c>
      <c r="M10" s="19">
        <f>TREND(Calculations!M$146:M$146,Calculations!$A$146:$A$146,$A10)</f>
        <v>0</v>
      </c>
    </row>
    <row r="11" spans="1:13" x14ac:dyDescent="0.25">
      <c r="A11" s="18">
        <v>2024</v>
      </c>
      <c r="B11" s="19">
        <f>TREND(Calculations!B$146:B$146,Calculations!$A$146:$A$146,$A11)</f>
        <v>0</v>
      </c>
      <c r="C11" s="19">
        <f>TREND(Calculations!C$146:C$146,Calculations!$A$146:$A$146,$A11)</f>
        <v>0</v>
      </c>
      <c r="D11" s="19">
        <f>TREND(Calculations!D$146:D$146,Calculations!$A$146:$A$146,$A11)</f>
        <v>0</v>
      </c>
      <c r="E11" s="19">
        <f>TREND(Calculations!E$145:E$146,Calculations!$A$145:$A$146,$A11)</f>
        <v>9.6722857142857444E-3</v>
      </c>
      <c r="F11" s="19">
        <f>TREND(Calculations!F$145:F$146,Calculations!$A$145:$A$146,$A11)</f>
        <v>0</v>
      </c>
      <c r="G11" s="19">
        <f>TREND(Calculations!G$145:G$146,Calculations!$A$145:$A$146,$A11)</f>
        <v>0.39492857142857218</v>
      </c>
      <c r="H11" s="19">
        <f>TREND(Calculations!H$145:H$146,Calculations!$A$145:$A$146,$A11)</f>
        <v>5.9585714285714575E-2</v>
      </c>
      <c r="I11" s="19">
        <f>TREND(Calculations!I$146:I$146,Calculations!$A$146:$A$146,$A11)</f>
        <v>0</v>
      </c>
      <c r="J11" s="19">
        <f>TREND(Calculations!J$146:J$146,Calculations!$A$146:$A$146,$A11)</f>
        <v>0</v>
      </c>
      <c r="K11" s="19">
        <f>TREND(Calculations!K$146:K$146,Calculations!$A$146:$A$146,$A11)</f>
        <v>0</v>
      </c>
      <c r="L11" s="19">
        <f>TREND(Calculations!L$146:L$146,Calculations!$A$146:$A$146,$A11)</f>
        <v>0</v>
      </c>
      <c r="M11" s="19">
        <f>TREND(Calculations!M$146:M$146,Calculations!$A$146:$A$146,$A11)</f>
        <v>0</v>
      </c>
    </row>
    <row r="12" spans="1:13" x14ac:dyDescent="0.25">
      <c r="A12" s="18">
        <v>2025</v>
      </c>
      <c r="B12" s="19">
        <f>TREND(Calculations!B$146:B$146,Calculations!$A$146:$A$146,$A12)</f>
        <v>0</v>
      </c>
      <c r="C12" s="19">
        <f>TREND(Calculations!C$146:C$146,Calculations!$A$146:$A$146,$A12)</f>
        <v>0</v>
      </c>
      <c r="D12" s="19">
        <f>TREND(Calculations!D$146:D$146,Calculations!$A$146:$A$146,$A12)</f>
        <v>0</v>
      </c>
      <c r="E12" s="19">
        <f>TREND(Calculations!E$145:E$146,Calculations!$A$145:$A$146,$A12)</f>
        <v>9.8385714285714188E-3</v>
      </c>
      <c r="F12" s="19">
        <f>TREND(Calculations!F$145:F$146,Calculations!$A$145:$A$146,$A12)</f>
        <v>0</v>
      </c>
      <c r="G12" s="19">
        <f>TREND(Calculations!G$145:G$146,Calculations!$A$145:$A$146,$A12)</f>
        <v>0.40185714285714269</v>
      </c>
      <c r="H12" s="19">
        <f>TREND(Calculations!H$145:H$146,Calculations!$A$145:$A$146,$A12)</f>
        <v>6.048642857142883E-2</v>
      </c>
      <c r="I12" s="19">
        <f>TREND(Calculations!I$146:I$146,Calculations!$A$146:$A$146,$A12)</f>
        <v>0</v>
      </c>
      <c r="J12" s="19">
        <f>TREND(Calculations!J$146:J$146,Calculations!$A$146:$A$146,$A12)</f>
        <v>0</v>
      </c>
      <c r="K12" s="19">
        <f>TREND(Calculations!K$146:K$146,Calculations!$A$146:$A$146,$A12)</f>
        <v>0</v>
      </c>
      <c r="L12" s="19">
        <f>TREND(Calculations!L$146:L$146,Calculations!$A$146:$A$146,$A12)</f>
        <v>0</v>
      </c>
      <c r="M12" s="19">
        <f>TREND(Calculations!M$146:M$146,Calculations!$A$146:$A$146,$A12)</f>
        <v>0</v>
      </c>
    </row>
    <row r="13" spans="1:13" x14ac:dyDescent="0.25">
      <c r="A13" s="18">
        <v>2026</v>
      </c>
      <c r="B13" s="19">
        <f>TREND(Calculations!B$146:B$146,Calculations!$A$146:$A$146,$A13)</f>
        <v>0</v>
      </c>
      <c r="C13" s="19">
        <f>TREND(Calculations!C$146:C$146,Calculations!$A$146:$A$146,$A13)</f>
        <v>0</v>
      </c>
      <c r="D13" s="19">
        <f>TREND(Calculations!D$146:D$146,Calculations!$A$146:$A$146,$A13)</f>
        <v>0</v>
      </c>
      <c r="E13" s="19">
        <f>TREND(Calculations!E$145:E$146,Calculations!$A$145:$A$146,$A13)</f>
        <v>1.0004857142857149E-2</v>
      </c>
      <c r="F13" s="19">
        <f>TREND(Calculations!F$145:F$146,Calculations!$A$145:$A$146,$A13)</f>
        <v>0</v>
      </c>
      <c r="G13" s="19">
        <f>TREND(Calculations!G$145:G$146,Calculations!$A$145:$A$146,$A13)</f>
        <v>0.40878571428571497</v>
      </c>
      <c r="H13" s="19">
        <f>TREND(Calculations!H$145:H$146,Calculations!$A$145:$A$146,$A13)</f>
        <v>6.1387142857143084E-2</v>
      </c>
      <c r="I13" s="19">
        <f>TREND(Calculations!I$146:I$146,Calculations!$A$146:$A$146,$A13)</f>
        <v>0</v>
      </c>
      <c r="J13" s="19">
        <f>TREND(Calculations!J$146:J$146,Calculations!$A$146:$A$146,$A13)</f>
        <v>0</v>
      </c>
      <c r="K13" s="19">
        <f>TREND(Calculations!K$146:K$146,Calculations!$A$146:$A$146,$A13)</f>
        <v>0</v>
      </c>
      <c r="L13" s="19">
        <f>TREND(Calculations!L$146:L$146,Calculations!$A$146:$A$146,$A13)</f>
        <v>0</v>
      </c>
      <c r="M13" s="19">
        <f>TREND(Calculations!M$146:M$146,Calculations!$A$146:$A$146,$A13)</f>
        <v>0</v>
      </c>
    </row>
    <row r="14" spans="1:13" x14ac:dyDescent="0.25">
      <c r="A14" s="18">
        <v>2027</v>
      </c>
      <c r="B14" s="19">
        <f>TREND(Calculations!B$146:B$146,Calculations!$A$146:$A$146,$A14)</f>
        <v>0</v>
      </c>
      <c r="C14" s="19">
        <f>TREND(Calculations!C$146:C$146,Calculations!$A$146:$A$146,$A14)</f>
        <v>0</v>
      </c>
      <c r="D14" s="19">
        <f>TREND(Calculations!D$146:D$146,Calculations!$A$146:$A$146,$A14)</f>
        <v>0</v>
      </c>
      <c r="E14" s="19">
        <f>TREND(Calculations!E$145:E$146,Calculations!$A$145:$A$146,$A14)</f>
        <v>1.0171142857142879E-2</v>
      </c>
      <c r="F14" s="19">
        <f>TREND(Calculations!F$145:F$146,Calculations!$A$145:$A$146,$A14)</f>
        <v>0</v>
      </c>
      <c r="G14" s="19">
        <f>TREND(Calculations!G$145:G$146,Calculations!$A$145:$A$146,$A14)</f>
        <v>0.41571428571428548</v>
      </c>
      <c r="H14" s="19">
        <f>TREND(Calculations!H$145:H$146,Calculations!$A$145:$A$146,$A14)</f>
        <v>6.2287857142857339E-2</v>
      </c>
      <c r="I14" s="19">
        <f>TREND(Calculations!I$146:I$146,Calculations!$A$146:$A$146,$A14)</f>
        <v>0</v>
      </c>
      <c r="J14" s="19">
        <f>TREND(Calculations!J$146:J$146,Calculations!$A$146:$A$146,$A14)</f>
        <v>0</v>
      </c>
      <c r="K14" s="19">
        <f>TREND(Calculations!K$146:K$146,Calculations!$A$146:$A$146,$A14)</f>
        <v>0</v>
      </c>
      <c r="L14" s="19">
        <f>TREND(Calculations!L$146:L$146,Calculations!$A$146:$A$146,$A14)</f>
        <v>0</v>
      </c>
      <c r="M14" s="19">
        <f>TREND(Calculations!M$146:M$146,Calculations!$A$146:$A$146,$A14)</f>
        <v>0</v>
      </c>
    </row>
    <row r="15" spans="1:13" x14ac:dyDescent="0.25">
      <c r="A15" s="18">
        <v>2028</v>
      </c>
      <c r="B15" s="19">
        <f>TREND(Calculations!B$146:B$146,Calculations!$A$146:$A$146,$A15)</f>
        <v>0</v>
      </c>
      <c r="C15" s="19">
        <f>TREND(Calculations!C$146:C$146,Calculations!$A$146:$A$146,$A15)</f>
        <v>0</v>
      </c>
      <c r="D15" s="19">
        <f>TREND(Calculations!D$146:D$146,Calculations!$A$146:$A$146,$A15)</f>
        <v>0</v>
      </c>
      <c r="E15" s="19">
        <f>TREND(Calculations!E$145:E$146,Calculations!$A$145:$A$146,$A15)</f>
        <v>1.0337428571428608E-2</v>
      </c>
      <c r="F15" s="19">
        <f>TREND(Calculations!F$145:F$146,Calculations!$A$145:$A$146,$A15)</f>
        <v>0</v>
      </c>
      <c r="G15" s="19">
        <f>TREND(Calculations!G$145:G$146,Calculations!$A$145:$A$146,$A15)</f>
        <v>0.42264285714285776</v>
      </c>
      <c r="H15" s="19">
        <f>TREND(Calculations!H$145:H$146,Calculations!$A$145:$A$146,$A15)</f>
        <v>6.3188571428571594E-2</v>
      </c>
      <c r="I15" s="19">
        <f>TREND(Calculations!I$146:I$146,Calculations!$A$146:$A$146,$A15)</f>
        <v>0</v>
      </c>
      <c r="J15" s="19">
        <f>TREND(Calculations!J$146:J$146,Calculations!$A$146:$A$146,$A15)</f>
        <v>0</v>
      </c>
      <c r="K15" s="19">
        <f>TREND(Calculations!K$146:K$146,Calculations!$A$146:$A$146,$A15)</f>
        <v>0</v>
      </c>
      <c r="L15" s="19">
        <f>TREND(Calculations!L$146:L$146,Calculations!$A$146:$A$146,$A15)</f>
        <v>0</v>
      </c>
      <c r="M15" s="19">
        <f>TREND(Calculations!M$146:M$146,Calculations!$A$146:$A$146,$A15)</f>
        <v>0</v>
      </c>
    </row>
    <row r="16" spans="1:13" x14ac:dyDescent="0.25">
      <c r="A16" s="18">
        <v>2029</v>
      </c>
      <c r="B16" s="19">
        <f>TREND(Calculations!B$146:B$146,Calculations!$A$146:$A$146,$A16)</f>
        <v>0</v>
      </c>
      <c r="C16" s="19">
        <f>TREND(Calculations!C$146:C$146,Calculations!$A$146:$A$146,$A16)</f>
        <v>0</v>
      </c>
      <c r="D16" s="19">
        <f>TREND(Calculations!D$146:D$146,Calculations!$A$146:$A$146,$A16)</f>
        <v>0</v>
      </c>
      <c r="E16" s="19">
        <f>TREND(Calculations!E$145:E$146,Calculations!$A$145:$A$146,$A16)</f>
        <v>1.0503714285714283E-2</v>
      </c>
      <c r="F16" s="19">
        <f>TREND(Calculations!F$145:F$146,Calculations!$A$145:$A$146,$A16)</f>
        <v>0</v>
      </c>
      <c r="G16" s="19">
        <f>TREND(Calculations!G$145:G$146,Calculations!$A$145:$A$146,$A16)</f>
        <v>0.42957142857142827</v>
      </c>
      <c r="H16" s="19">
        <f>TREND(Calculations!H$145:H$146,Calculations!$A$145:$A$146,$A16)</f>
        <v>6.4089285714285849E-2</v>
      </c>
      <c r="I16" s="19">
        <f>TREND(Calculations!I$146:I$146,Calculations!$A$146:$A$146,$A16)</f>
        <v>0</v>
      </c>
      <c r="J16" s="19">
        <f>TREND(Calculations!J$146:J$146,Calculations!$A$146:$A$146,$A16)</f>
        <v>0</v>
      </c>
      <c r="K16" s="19">
        <f>TREND(Calculations!K$146:K$146,Calculations!$A$146:$A$146,$A16)</f>
        <v>0</v>
      </c>
      <c r="L16" s="19">
        <f>TREND(Calculations!L$146:L$146,Calculations!$A$146:$A$146,$A16)</f>
        <v>0</v>
      </c>
      <c r="M16" s="19">
        <f>TREND(Calculations!M$146:M$146,Calculations!$A$146:$A$146,$A16)</f>
        <v>0</v>
      </c>
    </row>
    <row r="17" spans="1:13" x14ac:dyDescent="0.25">
      <c r="A17" s="18">
        <v>2030</v>
      </c>
      <c r="B17" s="19">
        <f>TREND(Calculations!B$146:B$146,Calculations!$A$146:$A$146,$A17)</f>
        <v>0</v>
      </c>
      <c r="C17" s="19">
        <f>TREND(Calculations!C$146:C$146,Calculations!$A$146:$A$146,$A17)</f>
        <v>0</v>
      </c>
      <c r="D17" s="19">
        <f>TREND(Calculations!D$146:D$146,Calculations!$A$146:$A$146,$A17)</f>
        <v>0</v>
      </c>
      <c r="E17" s="19">
        <f>TREND(Calculations!E$145:E$146,Calculations!$A$145:$A$146,$A17)</f>
        <v>1.0670000000000013E-2</v>
      </c>
      <c r="F17" s="19">
        <f>TREND(Calculations!F$145:F$146,Calculations!$A$145:$A$146,$A17)</f>
        <v>0</v>
      </c>
      <c r="G17" s="19">
        <f>TREND(Calculations!G$145:G$146,Calculations!$A$145:$A$146,$A17)</f>
        <v>0.43650000000000055</v>
      </c>
      <c r="H17" s="19">
        <f>TREND(Calculations!H$145:H$146,Calculations!$A$145:$A$146,$A17)</f>
        <v>6.4990000000000103E-2</v>
      </c>
      <c r="I17" s="19">
        <f>TREND(Calculations!I$146:I$146,Calculations!$A$146:$A$146,$A17)</f>
        <v>0</v>
      </c>
      <c r="J17" s="19">
        <f>TREND(Calculations!J$146:J$146,Calculations!$A$146:$A$146,$A17)</f>
        <v>0</v>
      </c>
      <c r="K17" s="19">
        <f>TREND(Calculations!K$146:K$146,Calculations!$A$146:$A$146,$A17)</f>
        <v>0</v>
      </c>
      <c r="L17" s="19">
        <f>TREND(Calculations!L$146:L$146,Calculations!$A$146:$A$146,$A17)</f>
        <v>0</v>
      </c>
      <c r="M17" s="19">
        <f>TREND(Calculations!M$146:M$146,Calculations!$A$146:$A$146,$A17)</f>
        <v>0</v>
      </c>
    </row>
    <row r="18" spans="1:13" x14ac:dyDescent="0.25">
      <c r="A18" s="18">
        <v>2031</v>
      </c>
      <c r="B18" s="19">
        <f>TREND(Calculations!B$146:B$146,Calculations!$A$146:$A$146,$A18)</f>
        <v>0</v>
      </c>
      <c r="C18" s="19">
        <f>TREND(Calculations!C$146:C$146,Calculations!$A$146:$A$146,$A18)</f>
        <v>0</v>
      </c>
      <c r="D18" s="19">
        <f>TREND(Calculations!D$146:D$146,Calculations!$A$146:$A$146,$A18)</f>
        <v>0</v>
      </c>
      <c r="E18" s="19">
        <f>TREND(Calculations!E$145:E$146,Calculations!$A$145:$A$146,$A18)</f>
        <v>1.0836285714285743E-2</v>
      </c>
      <c r="F18" s="19">
        <f>TREND(Calculations!F$145:F$146,Calculations!$A$145:$A$146,$A18)</f>
        <v>0</v>
      </c>
      <c r="G18" s="19">
        <f>TREND(Calculations!G$145:G$146,Calculations!$A$145:$A$146,$A18)</f>
        <v>0.44342857142857106</v>
      </c>
      <c r="H18" s="19">
        <f>TREND(Calculations!H$145:H$146,Calculations!$A$145:$A$146,$A18)</f>
        <v>6.589071428571458E-2</v>
      </c>
      <c r="I18" s="19">
        <f>TREND(Calculations!I$146:I$146,Calculations!$A$146:$A$146,$A18)</f>
        <v>0</v>
      </c>
      <c r="J18" s="19">
        <f>TREND(Calculations!J$146:J$146,Calculations!$A$146:$A$146,$A18)</f>
        <v>0</v>
      </c>
      <c r="K18" s="19">
        <f>TREND(Calculations!K$146:K$146,Calculations!$A$146:$A$146,$A18)</f>
        <v>0</v>
      </c>
      <c r="L18" s="19">
        <f>TREND(Calculations!L$146:L$146,Calculations!$A$146:$A$146,$A18)</f>
        <v>0</v>
      </c>
      <c r="M18" s="19">
        <f>TREND(Calculations!M$146:M$146,Calculations!$A$146:$A$146,$A18)</f>
        <v>0</v>
      </c>
    </row>
    <row r="19" spans="1:13" x14ac:dyDescent="0.25">
      <c r="A19" s="18">
        <v>2032</v>
      </c>
      <c r="B19" s="19">
        <f>TREND(Calculations!B$146:B$146,Calculations!$A$146:$A$146,$A19)</f>
        <v>0</v>
      </c>
      <c r="C19" s="19">
        <f>TREND(Calculations!C$146:C$146,Calculations!$A$146:$A$146,$A19)</f>
        <v>0</v>
      </c>
      <c r="D19" s="19">
        <f>TREND(Calculations!D$146:D$146,Calculations!$A$146:$A$146,$A19)</f>
        <v>0</v>
      </c>
      <c r="E19" s="19">
        <f>TREND(Calculations!E$145:E$146,Calculations!$A$145:$A$146,$A19)</f>
        <v>1.1002571428571417E-2</v>
      </c>
      <c r="F19" s="19">
        <f>TREND(Calculations!F$145:F$146,Calculations!$A$145:$A$146,$A19)</f>
        <v>0</v>
      </c>
      <c r="G19" s="19">
        <f>TREND(Calculations!G$145:G$146,Calculations!$A$145:$A$146,$A19)</f>
        <v>0.45035714285714334</v>
      </c>
      <c r="H19" s="19">
        <f>TREND(Calculations!H$145:H$146,Calculations!$A$145:$A$146,$A19)</f>
        <v>6.6791428571428835E-2</v>
      </c>
      <c r="I19" s="19">
        <f>TREND(Calculations!I$146:I$146,Calculations!$A$146:$A$146,$A19)</f>
        <v>0</v>
      </c>
      <c r="J19" s="19">
        <f>TREND(Calculations!J$146:J$146,Calculations!$A$146:$A$146,$A19)</f>
        <v>0</v>
      </c>
      <c r="K19" s="19">
        <f>TREND(Calculations!K$146:K$146,Calculations!$A$146:$A$146,$A19)</f>
        <v>0</v>
      </c>
      <c r="L19" s="19">
        <f>TREND(Calculations!L$146:L$146,Calculations!$A$146:$A$146,$A19)</f>
        <v>0</v>
      </c>
      <c r="M19" s="19">
        <f>TREND(Calculations!M$146:M$146,Calculations!$A$146:$A$146,$A19)</f>
        <v>0</v>
      </c>
    </row>
    <row r="20" spans="1:13" x14ac:dyDescent="0.25">
      <c r="A20" s="18">
        <v>2033</v>
      </c>
      <c r="B20" s="19">
        <f>TREND(Calculations!B$146:B$146,Calculations!$A$146:$A$146,$A20)</f>
        <v>0</v>
      </c>
      <c r="C20" s="19">
        <f>TREND(Calculations!C$146:C$146,Calculations!$A$146:$A$146,$A20)</f>
        <v>0</v>
      </c>
      <c r="D20" s="19">
        <f>TREND(Calculations!D$146:D$146,Calculations!$A$146:$A$146,$A20)</f>
        <v>0</v>
      </c>
      <c r="E20" s="19">
        <f>TREND(Calculations!E$145:E$146,Calculations!$A$145:$A$146,$A20)</f>
        <v>1.1168857142857147E-2</v>
      </c>
      <c r="F20" s="19">
        <f>TREND(Calculations!F$145:F$146,Calculations!$A$145:$A$146,$A20)</f>
        <v>0</v>
      </c>
      <c r="G20" s="19">
        <f>TREND(Calculations!G$145:G$146,Calculations!$A$145:$A$146,$A20)</f>
        <v>0.45728571428571385</v>
      </c>
      <c r="H20" s="19">
        <f>TREND(Calculations!H$145:H$146,Calculations!$A$145:$A$146,$A20)</f>
        <v>6.7692142857143089E-2</v>
      </c>
      <c r="I20" s="19">
        <f>TREND(Calculations!I$146:I$146,Calculations!$A$146:$A$146,$A20)</f>
        <v>0</v>
      </c>
      <c r="J20" s="19">
        <f>TREND(Calculations!J$146:J$146,Calculations!$A$146:$A$146,$A20)</f>
        <v>0</v>
      </c>
      <c r="K20" s="19">
        <f>TREND(Calculations!K$146:K$146,Calculations!$A$146:$A$146,$A20)</f>
        <v>0</v>
      </c>
      <c r="L20" s="19">
        <f>TREND(Calculations!L$146:L$146,Calculations!$A$146:$A$146,$A20)</f>
        <v>0</v>
      </c>
      <c r="M20" s="19">
        <f>TREND(Calculations!M$146:M$146,Calculations!$A$146:$A$146,$A20)</f>
        <v>0</v>
      </c>
    </row>
    <row r="21" spans="1:13" x14ac:dyDescent="0.25">
      <c r="A21" s="18">
        <v>2034</v>
      </c>
      <c r="B21" s="19">
        <f>TREND(Calculations!B$146:B$146,Calculations!$A$146:$A$146,$A21)</f>
        <v>0</v>
      </c>
      <c r="C21" s="19">
        <f>TREND(Calculations!C$146:C$146,Calculations!$A$146:$A$146,$A21)</f>
        <v>0</v>
      </c>
      <c r="D21" s="19">
        <f>TREND(Calculations!D$146:D$146,Calculations!$A$146:$A$146,$A21)</f>
        <v>0</v>
      </c>
      <c r="E21" s="19">
        <f>TREND(Calculations!E$145:E$146,Calculations!$A$145:$A$146,$A21)</f>
        <v>1.1335142857142877E-2</v>
      </c>
      <c r="F21" s="19">
        <f>TREND(Calculations!F$145:F$146,Calculations!$A$145:$A$146,$A21)</f>
        <v>0</v>
      </c>
      <c r="G21" s="19">
        <f>TREND(Calculations!G$145:G$146,Calculations!$A$145:$A$146,$A21)</f>
        <v>0.46421428571428613</v>
      </c>
      <c r="H21" s="19">
        <f>TREND(Calculations!H$145:H$146,Calculations!$A$145:$A$146,$A21)</f>
        <v>6.8592857142857344E-2</v>
      </c>
      <c r="I21" s="19">
        <f>TREND(Calculations!I$146:I$146,Calculations!$A$146:$A$146,$A21)</f>
        <v>0</v>
      </c>
      <c r="J21" s="19">
        <f>TREND(Calculations!J$146:J$146,Calculations!$A$146:$A$146,$A21)</f>
        <v>0</v>
      </c>
      <c r="K21" s="19">
        <f>TREND(Calculations!K$146:K$146,Calculations!$A$146:$A$146,$A21)</f>
        <v>0</v>
      </c>
      <c r="L21" s="19">
        <f>TREND(Calculations!L$146:L$146,Calculations!$A$146:$A$146,$A21)</f>
        <v>0</v>
      </c>
      <c r="M21" s="19">
        <f>TREND(Calculations!M$146:M$146,Calculations!$A$146:$A$146,$A21)</f>
        <v>0</v>
      </c>
    </row>
    <row r="22" spans="1:13" x14ac:dyDescent="0.25">
      <c r="A22" s="18">
        <v>2035</v>
      </c>
      <c r="B22" s="19">
        <f>TREND(Calculations!B$146:B$146,Calculations!$A$146:$A$146,$A22)</f>
        <v>0</v>
      </c>
      <c r="C22" s="19">
        <f>TREND(Calculations!C$146:C$146,Calculations!$A$146:$A$146,$A22)</f>
        <v>0</v>
      </c>
      <c r="D22" s="19">
        <f>TREND(Calculations!D$146:D$146,Calculations!$A$146:$A$146,$A22)</f>
        <v>0</v>
      </c>
      <c r="E22" s="19">
        <f>TREND(Calculations!E$145:E$146,Calculations!$A$145:$A$146,$A22)</f>
        <v>1.1501428571428607E-2</v>
      </c>
      <c r="F22" s="19">
        <f>TREND(Calculations!F$145:F$146,Calculations!$A$145:$A$146,$A22)</f>
        <v>0</v>
      </c>
      <c r="G22" s="19">
        <f>TREND(Calculations!G$145:G$146,Calculations!$A$145:$A$146,$A22)</f>
        <v>0.47114285714285664</v>
      </c>
      <c r="H22" s="19">
        <f>TREND(Calculations!H$145:H$146,Calculations!$A$145:$A$146,$A22)</f>
        <v>6.9493571428571599E-2</v>
      </c>
      <c r="I22" s="19">
        <f>TREND(Calculations!I$146:I$146,Calculations!$A$146:$A$146,$A22)</f>
        <v>0</v>
      </c>
      <c r="J22" s="19">
        <f>TREND(Calculations!J$146:J$146,Calculations!$A$146:$A$146,$A22)</f>
        <v>0</v>
      </c>
      <c r="K22" s="19">
        <f>TREND(Calculations!K$146:K$146,Calculations!$A$146:$A$146,$A22)</f>
        <v>0</v>
      </c>
      <c r="L22" s="19">
        <f>TREND(Calculations!L$146:L$146,Calculations!$A$146:$A$146,$A22)</f>
        <v>0</v>
      </c>
      <c r="M22" s="19">
        <f>TREND(Calculations!M$146:M$146,Calculations!$A$146:$A$146,$A22)</f>
        <v>0</v>
      </c>
    </row>
    <row r="23" spans="1:13" x14ac:dyDescent="0.25">
      <c r="A23" s="18">
        <v>2036</v>
      </c>
      <c r="B23" s="19">
        <f>TREND(Calculations!B$146:B$146,Calculations!$A$146:$A$146,$A23)</f>
        <v>0</v>
      </c>
      <c r="C23" s="19">
        <f>TREND(Calculations!C$146:C$146,Calculations!$A$146:$A$146,$A23)</f>
        <v>0</v>
      </c>
      <c r="D23" s="19">
        <f>TREND(Calculations!D$146:D$146,Calculations!$A$146:$A$146,$A23)</f>
        <v>0</v>
      </c>
      <c r="E23" s="19">
        <f>TREND(Calculations!E$145:E$146,Calculations!$A$145:$A$146,$A23)</f>
        <v>1.1667714285714281E-2</v>
      </c>
      <c r="F23" s="19">
        <f>TREND(Calculations!F$145:F$146,Calculations!$A$145:$A$146,$A23)</f>
        <v>0</v>
      </c>
      <c r="G23" s="19">
        <f>TREND(Calculations!G$145:G$146,Calculations!$A$145:$A$146,$A23)</f>
        <v>0.47807142857142892</v>
      </c>
      <c r="H23" s="19">
        <f>TREND(Calculations!H$145:H$146,Calculations!$A$145:$A$146,$A23)</f>
        <v>7.0394285714285854E-2</v>
      </c>
      <c r="I23" s="19">
        <f>TREND(Calculations!I$146:I$146,Calculations!$A$146:$A$146,$A23)</f>
        <v>0</v>
      </c>
      <c r="J23" s="19">
        <f>TREND(Calculations!J$146:J$146,Calculations!$A$146:$A$146,$A23)</f>
        <v>0</v>
      </c>
      <c r="K23" s="19">
        <f>TREND(Calculations!K$146:K$146,Calculations!$A$146:$A$146,$A23)</f>
        <v>0</v>
      </c>
      <c r="L23" s="19">
        <f>TREND(Calculations!L$146:L$146,Calculations!$A$146:$A$146,$A23)</f>
        <v>0</v>
      </c>
      <c r="M23" s="19">
        <f>TREND(Calculations!M$146:M$146,Calculations!$A$146:$A$146,$A23)</f>
        <v>0</v>
      </c>
    </row>
    <row r="24" spans="1:13" x14ac:dyDescent="0.25">
      <c r="A24" s="18">
        <v>2037</v>
      </c>
      <c r="B24" s="19">
        <f>TREND(Calculations!B$146:B$146,Calculations!$A$146:$A$146,$A24)</f>
        <v>0</v>
      </c>
      <c r="C24" s="19">
        <f>TREND(Calculations!C$146:C$146,Calculations!$A$146:$A$146,$A24)</f>
        <v>0</v>
      </c>
      <c r="D24" s="19">
        <f>TREND(Calculations!D$146:D$146,Calculations!$A$146:$A$146,$A24)</f>
        <v>0</v>
      </c>
      <c r="E24" s="19">
        <f>TREND(Calculations!E$145:E$146,Calculations!$A$145:$A$146,$A24)</f>
        <v>1.1834000000000011E-2</v>
      </c>
      <c r="F24" s="19">
        <f>TREND(Calculations!F$145:F$146,Calculations!$A$145:$A$146,$A24)</f>
        <v>0</v>
      </c>
      <c r="G24" s="19">
        <f>TREND(Calculations!G$145:G$146,Calculations!$A$145:$A$146,$A24)</f>
        <v>0.48499999999999943</v>
      </c>
      <c r="H24" s="19">
        <f>TREND(Calculations!H$145:H$146,Calculations!$A$145:$A$146,$A24)</f>
        <v>7.1295000000000108E-2</v>
      </c>
      <c r="I24" s="19">
        <f>TREND(Calculations!I$146:I$146,Calculations!$A$146:$A$146,$A24)</f>
        <v>0</v>
      </c>
      <c r="J24" s="19">
        <f>TREND(Calculations!J$146:J$146,Calculations!$A$146:$A$146,$A24)</f>
        <v>0</v>
      </c>
      <c r="K24" s="19">
        <f>TREND(Calculations!K$146:K$146,Calculations!$A$146:$A$146,$A24)</f>
        <v>0</v>
      </c>
      <c r="L24" s="19">
        <f>TREND(Calculations!L$146:L$146,Calculations!$A$146:$A$146,$A24)</f>
        <v>0</v>
      </c>
      <c r="M24" s="19">
        <f>TREND(Calculations!M$146:M$146,Calculations!$A$146:$A$146,$A24)</f>
        <v>0</v>
      </c>
    </row>
    <row r="25" spans="1:13" x14ac:dyDescent="0.25">
      <c r="A25" s="18">
        <v>2038</v>
      </c>
      <c r="B25" s="19">
        <f>TREND(Calculations!B$146:B$146,Calculations!$A$146:$A$146,$A25)</f>
        <v>0</v>
      </c>
      <c r="C25" s="19">
        <f>TREND(Calculations!C$146:C$146,Calculations!$A$146:$A$146,$A25)</f>
        <v>0</v>
      </c>
      <c r="D25" s="19">
        <f>TREND(Calculations!D$146:D$146,Calculations!$A$146:$A$146,$A25)</f>
        <v>0</v>
      </c>
      <c r="E25" s="19">
        <f>TREND(Calculations!E$145:E$146,Calculations!$A$145:$A$146,$A25)</f>
        <v>1.2000285714285741E-2</v>
      </c>
      <c r="F25" s="19">
        <f>TREND(Calculations!F$145:F$146,Calculations!$A$145:$A$146,$A25)</f>
        <v>0</v>
      </c>
      <c r="G25" s="19">
        <f>TREND(Calculations!G$145:G$146,Calculations!$A$145:$A$146,$A25)</f>
        <v>0.49192857142857171</v>
      </c>
      <c r="H25" s="19">
        <f>TREND(Calculations!H$145:H$146,Calculations!$A$145:$A$146,$A25)</f>
        <v>7.2195714285714585E-2</v>
      </c>
      <c r="I25" s="19">
        <f>TREND(Calculations!I$146:I$146,Calculations!$A$146:$A$146,$A25)</f>
        <v>0</v>
      </c>
      <c r="J25" s="19">
        <f>TREND(Calculations!J$146:J$146,Calculations!$A$146:$A$146,$A25)</f>
        <v>0</v>
      </c>
      <c r="K25" s="19">
        <f>TREND(Calculations!K$146:K$146,Calculations!$A$146:$A$146,$A25)</f>
        <v>0</v>
      </c>
      <c r="L25" s="19">
        <f>TREND(Calculations!L$146:L$146,Calculations!$A$146:$A$146,$A25)</f>
        <v>0</v>
      </c>
      <c r="M25" s="19">
        <f>TREND(Calculations!M$146:M$146,Calculations!$A$146:$A$146,$A25)</f>
        <v>0</v>
      </c>
    </row>
    <row r="26" spans="1:13" x14ac:dyDescent="0.25">
      <c r="A26" s="18">
        <v>2039</v>
      </c>
      <c r="B26" s="19">
        <f>TREND(Calculations!B$146:B$146,Calculations!$A$146:$A$146,$A26)</f>
        <v>0</v>
      </c>
      <c r="C26" s="19">
        <f>TREND(Calculations!C$146:C$146,Calculations!$A$146:$A$146,$A26)</f>
        <v>0</v>
      </c>
      <c r="D26" s="19">
        <f>TREND(Calculations!D$146:D$146,Calculations!$A$146:$A$146,$A26)</f>
        <v>0</v>
      </c>
      <c r="E26" s="19">
        <f>TREND(Calculations!E$145:E$146,Calculations!$A$145:$A$146,$A26)</f>
        <v>1.2166571428571471E-2</v>
      </c>
      <c r="F26" s="19">
        <f>TREND(Calculations!F$145:F$146,Calculations!$A$145:$A$146,$A26)</f>
        <v>0</v>
      </c>
      <c r="G26" s="19">
        <f>TREND(Calculations!G$145:G$146,Calculations!$A$145:$A$146,$A26)</f>
        <v>0.49885714285714222</v>
      </c>
      <c r="H26" s="19">
        <f>TREND(Calculations!H$145:H$146,Calculations!$A$145:$A$146,$A26)</f>
        <v>7.309642857142884E-2</v>
      </c>
      <c r="I26" s="19">
        <f>TREND(Calculations!I$146:I$146,Calculations!$A$146:$A$146,$A26)</f>
        <v>0</v>
      </c>
      <c r="J26" s="19">
        <f>TREND(Calculations!J$146:J$146,Calculations!$A$146:$A$146,$A26)</f>
        <v>0</v>
      </c>
      <c r="K26" s="19">
        <f>TREND(Calculations!K$146:K$146,Calculations!$A$146:$A$146,$A26)</f>
        <v>0</v>
      </c>
      <c r="L26" s="19">
        <f>TREND(Calculations!L$146:L$146,Calculations!$A$146:$A$146,$A26)</f>
        <v>0</v>
      </c>
      <c r="M26" s="19">
        <f>TREND(Calculations!M$146:M$146,Calculations!$A$146:$A$146,$A26)</f>
        <v>0</v>
      </c>
    </row>
    <row r="27" spans="1:13" x14ac:dyDescent="0.25">
      <c r="A27" s="18">
        <v>2040</v>
      </c>
      <c r="B27" s="19">
        <f>TREND(Calculations!B$146:B$146,Calculations!$A$146:$A$146,$A27)</f>
        <v>0</v>
      </c>
      <c r="C27" s="19">
        <f>TREND(Calculations!C$146:C$146,Calculations!$A$146:$A$146,$A27)</f>
        <v>0</v>
      </c>
      <c r="D27" s="19">
        <f>TREND(Calculations!D$146:D$146,Calculations!$A$146:$A$146,$A27)</f>
        <v>0</v>
      </c>
      <c r="E27" s="19">
        <f>TREND(Calculations!E$145:E$146,Calculations!$A$145:$A$146,$A27)</f>
        <v>1.2332857142857145E-2</v>
      </c>
      <c r="F27" s="19">
        <f>TREND(Calculations!F$145:F$146,Calculations!$A$145:$A$146,$A27)</f>
        <v>0</v>
      </c>
      <c r="G27" s="19">
        <f>TREND(Calculations!G$145:G$146,Calculations!$A$145:$A$146,$A27)</f>
        <v>0.5057857142857145</v>
      </c>
      <c r="H27" s="19">
        <f>TREND(Calculations!H$145:H$146,Calculations!$A$145:$A$146,$A27)</f>
        <v>7.3997142857143094E-2</v>
      </c>
      <c r="I27" s="19">
        <f>TREND(Calculations!I$146:I$146,Calculations!$A$146:$A$146,$A27)</f>
        <v>0</v>
      </c>
      <c r="J27" s="19">
        <f>TREND(Calculations!J$146:J$146,Calculations!$A$146:$A$146,$A27)</f>
        <v>0</v>
      </c>
      <c r="K27" s="19">
        <f>TREND(Calculations!K$146:K$146,Calculations!$A$146:$A$146,$A27)</f>
        <v>0</v>
      </c>
      <c r="L27" s="19">
        <f>TREND(Calculations!L$146:L$146,Calculations!$A$146:$A$146,$A27)</f>
        <v>0</v>
      </c>
      <c r="M27" s="19">
        <f>TREND(Calculations!M$146:M$146,Calculations!$A$146:$A$146,$A27)</f>
        <v>0</v>
      </c>
    </row>
    <row r="28" spans="1:13" x14ac:dyDescent="0.25">
      <c r="A28" s="18">
        <v>2041</v>
      </c>
      <c r="B28" s="19">
        <f>TREND(Calculations!B$146:B$146,Calculations!$A$146:$A$146,$A28)</f>
        <v>0</v>
      </c>
      <c r="C28" s="19">
        <f>TREND(Calculations!C$146:C$146,Calculations!$A$146:$A$146,$A28)</f>
        <v>0</v>
      </c>
      <c r="D28" s="19">
        <f>TREND(Calculations!D$146:D$146,Calculations!$A$146:$A$146,$A28)</f>
        <v>0</v>
      </c>
      <c r="E28" s="19">
        <f>TREND(Calculations!E$145:E$146,Calculations!$A$145:$A$146,$A28)</f>
        <v>1.2499142857142875E-2</v>
      </c>
      <c r="F28" s="19">
        <f>TREND(Calculations!F$145:F$146,Calculations!$A$145:$A$146,$A28)</f>
        <v>0</v>
      </c>
      <c r="G28" s="19">
        <f>TREND(Calculations!G$145:G$146,Calculations!$A$145:$A$146,$A28)</f>
        <v>0.51271428571428501</v>
      </c>
      <c r="H28" s="19">
        <f>TREND(Calculations!H$145:H$146,Calculations!$A$145:$A$146,$A28)</f>
        <v>7.4897857142857349E-2</v>
      </c>
      <c r="I28" s="19">
        <f>TREND(Calculations!I$146:I$146,Calculations!$A$146:$A$146,$A28)</f>
        <v>0</v>
      </c>
      <c r="J28" s="19">
        <f>TREND(Calculations!J$146:J$146,Calculations!$A$146:$A$146,$A28)</f>
        <v>0</v>
      </c>
      <c r="K28" s="19">
        <f>TREND(Calculations!K$146:K$146,Calculations!$A$146:$A$146,$A28)</f>
        <v>0</v>
      </c>
      <c r="L28" s="19">
        <f>TREND(Calculations!L$146:L$146,Calculations!$A$146:$A$146,$A28)</f>
        <v>0</v>
      </c>
      <c r="M28" s="19">
        <f>TREND(Calculations!M$146:M$146,Calculations!$A$146:$A$146,$A28)</f>
        <v>0</v>
      </c>
    </row>
    <row r="29" spans="1:13" x14ac:dyDescent="0.25">
      <c r="A29" s="18">
        <v>2042</v>
      </c>
      <c r="B29" s="19">
        <f>TREND(Calculations!B$146:B$146,Calculations!$A$146:$A$146,$A29)</f>
        <v>0</v>
      </c>
      <c r="C29" s="19">
        <f>TREND(Calculations!C$146:C$146,Calculations!$A$146:$A$146,$A29)</f>
        <v>0</v>
      </c>
      <c r="D29" s="19">
        <f>TREND(Calculations!D$146:D$146,Calculations!$A$146:$A$146,$A29)</f>
        <v>0</v>
      </c>
      <c r="E29" s="19">
        <f>TREND(Calculations!E$145:E$146,Calculations!$A$145:$A$146,$A29)</f>
        <v>1.2665428571428605E-2</v>
      </c>
      <c r="F29" s="19">
        <f>TREND(Calculations!F$145:F$146,Calculations!$A$145:$A$146,$A29)</f>
        <v>0</v>
      </c>
      <c r="G29" s="19">
        <f>TREND(Calculations!G$145:G$146,Calculations!$A$145:$A$146,$A29)</f>
        <v>0.5196428571428573</v>
      </c>
      <c r="H29" s="19">
        <f>TREND(Calculations!H$145:H$146,Calculations!$A$145:$A$146,$A29)</f>
        <v>7.5798571428571604E-2</v>
      </c>
      <c r="I29" s="19">
        <f>TREND(Calculations!I$146:I$146,Calculations!$A$146:$A$146,$A29)</f>
        <v>0</v>
      </c>
      <c r="J29" s="19">
        <f>TREND(Calculations!J$146:J$146,Calculations!$A$146:$A$146,$A29)</f>
        <v>0</v>
      </c>
      <c r="K29" s="19">
        <f>TREND(Calculations!K$146:K$146,Calculations!$A$146:$A$146,$A29)</f>
        <v>0</v>
      </c>
      <c r="L29" s="19">
        <f>TREND(Calculations!L$146:L$146,Calculations!$A$146:$A$146,$A29)</f>
        <v>0</v>
      </c>
      <c r="M29" s="19">
        <f>TREND(Calculations!M$146:M$146,Calculations!$A$146:$A$146,$A29)</f>
        <v>0</v>
      </c>
    </row>
    <row r="30" spans="1:13" x14ac:dyDescent="0.25">
      <c r="A30" s="18">
        <v>2043</v>
      </c>
      <c r="B30" s="19">
        <f>TREND(Calculations!B$146:B$146,Calculations!$A$146:$A$146,$A30)</f>
        <v>0</v>
      </c>
      <c r="C30" s="19">
        <f>TREND(Calculations!C$146:C$146,Calculations!$A$146:$A$146,$A30)</f>
        <v>0</v>
      </c>
      <c r="D30" s="19">
        <f>TREND(Calculations!D$146:D$146,Calculations!$A$146:$A$146,$A30)</f>
        <v>0</v>
      </c>
      <c r="E30" s="19">
        <f>TREND(Calculations!E$145:E$146,Calculations!$A$145:$A$146,$A30)</f>
        <v>1.283171428571428E-2</v>
      </c>
      <c r="F30" s="19">
        <f>TREND(Calculations!F$145:F$146,Calculations!$A$145:$A$146,$A30)</f>
        <v>0</v>
      </c>
      <c r="G30" s="19">
        <f>TREND(Calculations!G$145:G$146,Calculations!$A$145:$A$146,$A30)</f>
        <v>0.5265714285714278</v>
      </c>
      <c r="H30" s="19">
        <f>TREND(Calculations!H$145:H$146,Calculations!$A$145:$A$146,$A30)</f>
        <v>7.6699285714285859E-2</v>
      </c>
      <c r="I30" s="19">
        <f>TREND(Calculations!I$146:I$146,Calculations!$A$146:$A$146,$A30)</f>
        <v>0</v>
      </c>
      <c r="J30" s="19">
        <f>TREND(Calculations!J$146:J$146,Calculations!$A$146:$A$146,$A30)</f>
        <v>0</v>
      </c>
      <c r="K30" s="19">
        <f>TREND(Calculations!K$146:K$146,Calculations!$A$146:$A$146,$A30)</f>
        <v>0</v>
      </c>
      <c r="L30" s="19">
        <f>TREND(Calculations!L$146:L$146,Calculations!$A$146:$A$146,$A30)</f>
        <v>0</v>
      </c>
      <c r="M30" s="19">
        <f>TREND(Calculations!M$146:M$146,Calculations!$A$146:$A$146,$A30)</f>
        <v>0</v>
      </c>
    </row>
    <row r="31" spans="1:13" x14ac:dyDescent="0.25">
      <c r="A31" s="18">
        <v>2044</v>
      </c>
      <c r="B31" s="19">
        <f>TREND(Calculations!B$146:B$146,Calculations!$A$146:$A$146,$A31)</f>
        <v>0</v>
      </c>
      <c r="C31" s="19">
        <f>TREND(Calculations!C$146:C$146,Calculations!$A$146:$A$146,$A31)</f>
        <v>0</v>
      </c>
      <c r="D31" s="19">
        <f>TREND(Calculations!D$146:D$146,Calculations!$A$146:$A$146,$A31)</f>
        <v>0</v>
      </c>
      <c r="E31" s="19">
        <f>TREND(Calculations!E$145:E$146,Calculations!$A$145:$A$146,$A31)</f>
        <v>1.299800000000001E-2</v>
      </c>
      <c r="F31" s="19">
        <f>TREND(Calculations!F$145:F$146,Calculations!$A$145:$A$146,$A31)</f>
        <v>0</v>
      </c>
      <c r="G31" s="19">
        <f>TREND(Calculations!G$145:G$146,Calculations!$A$145:$A$146,$A31)</f>
        <v>0.53350000000000009</v>
      </c>
      <c r="H31" s="19">
        <f>TREND(Calculations!H$145:H$146,Calculations!$A$145:$A$146,$A31)</f>
        <v>7.7600000000000113E-2</v>
      </c>
      <c r="I31" s="19">
        <f>TREND(Calculations!I$146:I$146,Calculations!$A$146:$A$146,$A31)</f>
        <v>0</v>
      </c>
      <c r="J31" s="19">
        <f>TREND(Calculations!J$146:J$146,Calculations!$A$146:$A$146,$A31)</f>
        <v>0</v>
      </c>
      <c r="K31" s="19">
        <f>TREND(Calculations!K$146:K$146,Calculations!$A$146:$A$146,$A31)</f>
        <v>0</v>
      </c>
      <c r="L31" s="19">
        <f>TREND(Calculations!L$146:L$146,Calculations!$A$146:$A$146,$A31)</f>
        <v>0</v>
      </c>
      <c r="M31" s="19">
        <f>TREND(Calculations!M$146:M$146,Calculations!$A$146:$A$146,$A31)</f>
        <v>0</v>
      </c>
    </row>
    <row r="32" spans="1:13" x14ac:dyDescent="0.25">
      <c r="A32" s="18">
        <v>2045</v>
      </c>
      <c r="B32" s="19">
        <f>TREND(Calculations!B$146:B$146,Calculations!$A$146:$A$146,$A32)</f>
        <v>0</v>
      </c>
      <c r="C32" s="19">
        <f>TREND(Calculations!C$146:C$146,Calculations!$A$146:$A$146,$A32)</f>
        <v>0</v>
      </c>
      <c r="D32" s="19">
        <f>TREND(Calculations!D$146:D$146,Calculations!$A$146:$A$146,$A32)</f>
        <v>0</v>
      </c>
      <c r="E32" s="19">
        <f>TREND(Calculations!E$145:E$146,Calculations!$A$145:$A$146,$A32)</f>
        <v>1.3164285714285739E-2</v>
      </c>
      <c r="F32" s="19">
        <f>TREND(Calculations!F$145:F$146,Calculations!$A$145:$A$146,$A32)</f>
        <v>0</v>
      </c>
      <c r="G32" s="19">
        <f>TREND(Calculations!G$145:G$146,Calculations!$A$145:$A$146,$A32)</f>
        <v>0.54042857142857059</v>
      </c>
      <c r="H32" s="19">
        <f>TREND(Calculations!H$145:H$146,Calculations!$A$145:$A$146,$A32)</f>
        <v>7.850071428571459E-2</v>
      </c>
      <c r="I32" s="19">
        <f>TREND(Calculations!I$146:I$146,Calculations!$A$146:$A$146,$A32)</f>
        <v>0</v>
      </c>
      <c r="J32" s="19">
        <f>TREND(Calculations!J$146:J$146,Calculations!$A$146:$A$146,$A32)</f>
        <v>0</v>
      </c>
      <c r="K32" s="19">
        <f>TREND(Calculations!K$146:K$146,Calculations!$A$146:$A$146,$A32)</f>
        <v>0</v>
      </c>
      <c r="L32" s="19">
        <f>TREND(Calculations!L$146:L$146,Calculations!$A$146:$A$146,$A32)</f>
        <v>0</v>
      </c>
      <c r="M32" s="19">
        <f>TREND(Calculations!M$146:M$146,Calculations!$A$146:$A$146,$A32)</f>
        <v>0</v>
      </c>
    </row>
    <row r="33" spans="1:13" x14ac:dyDescent="0.25">
      <c r="A33" s="18">
        <v>2046</v>
      </c>
      <c r="B33" s="19">
        <f>TREND(Calculations!B$146:B$146,Calculations!$A$146:$A$146,$A33)</f>
        <v>0</v>
      </c>
      <c r="C33" s="19">
        <f>TREND(Calculations!C$146:C$146,Calculations!$A$146:$A$146,$A33)</f>
        <v>0</v>
      </c>
      <c r="D33" s="19">
        <f>TREND(Calculations!D$146:D$146,Calculations!$A$146:$A$146,$A33)</f>
        <v>0</v>
      </c>
      <c r="E33" s="19">
        <f>TREND(Calculations!E$145:E$146,Calculations!$A$145:$A$146,$A33)</f>
        <v>1.3330571428571469E-2</v>
      </c>
      <c r="F33" s="19">
        <f>TREND(Calculations!F$145:F$146,Calculations!$A$145:$A$146,$A33)</f>
        <v>0</v>
      </c>
      <c r="G33" s="19">
        <f>TREND(Calculations!G$145:G$146,Calculations!$A$145:$A$146,$A33)</f>
        <v>0.54735714285714288</v>
      </c>
      <c r="H33" s="19">
        <f>TREND(Calculations!H$145:H$146,Calculations!$A$145:$A$146,$A33)</f>
        <v>7.9401428571428845E-2</v>
      </c>
      <c r="I33" s="19">
        <f>TREND(Calculations!I$146:I$146,Calculations!$A$146:$A$146,$A33)</f>
        <v>0</v>
      </c>
      <c r="J33" s="19">
        <f>TREND(Calculations!J$146:J$146,Calculations!$A$146:$A$146,$A33)</f>
        <v>0</v>
      </c>
      <c r="K33" s="19">
        <f>TREND(Calculations!K$146:K$146,Calculations!$A$146:$A$146,$A33)</f>
        <v>0</v>
      </c>
      <c r="L33" s="19">
        <f>TREND(Calculations!L$146:L$146,Calculations!$A$146:$A$146,$A33)</f>
        <v>0</v>
      </c>
      <c r="M33" s="19">
        <f>TREND(Calculations!M$146:M$146,Calculations!$A$146:$A$146,$A33)</f>
        <v>0</v>
      </c>
    </row>
    <row r="34" spans="1:13" x14ac:dyDescent="0.25">
      <c r="A34" s="18">
        <v>2047</v>
      </c>
      <c r="B34" s="19">
        <f>TREND(Calculations!B$146:B$146,Calculations!$A$146:$A$146,$A34)</f>
        <v>0</v>
      </c>
      <c r="C34" s="19">
        <f>TREND(Calculations!C$146:C$146,Calculations!$A$146:$A$146,$A34)</f>
        <v>0</v>
      </c>
      <c r="D34" s="19">
        <f>TREND(Calculations!D$146:D$146,Calculations!$A$146:$A$146,$A34)</f>
        <v>0</v>
      </c>
      <c r="E34" s="19">
        <f>TREND(Calculations!E$145:E$146,Calculations!$A$145:$A$146,$A34)</f>
        <v>1.3496857142857144E-2</v>
      </c>
      <c r="F34" s="19">
        <f>TREND(Calculations!F$145:F$146,Calculations!$A$145:$A$146,$A34)</f>
        <v>0</v>
      </c>
      <c r="G34" s="19">
        <f>TREND(Calculations!G$145:G$146,Calculations!$A$145:$A$146,$A34)</f>
        <v>0.55428571428571338</v>
      </c>
      <c r="H34" s="19">
        <f>TREND(Calculations!H$145:H$146,Calculations!$A$145:$A$146,$A34)</f>
        <v>8.03021428571431E-2</v>
      </c>
      <c r="I34" s="19">
        <f>TREND(Calculations!I$146:I$146,Calculations!$A$146:$A$146,$A34)</f>
        <v>0</v>
      </c>
      <c r="J34" s="19">
        <f>TREND(Calculations!J$146:J$146,Calculations!$A$146:$A$146,$A34)</f>
        <v>0</v>
      </c>
      <c r="K34" s="19">
        <f>TREND(Calculations!K$146:K$146,Calculations!$A$146:$A$146,$A34)</f>
        <v>0</v>
      </c>
      <c r="L34" s="19">
        <f>TREND(Calculations!L$146:L$146,Calculations!$A$146:$A$146,$A34)</f>
        <v>0</v>
      </c>
      <c r="M34" s="19">
        <f>TREND(Calculations!M$146:M$146,Calculations!$A$146:$A$146,$A34)</f>
        <v>0</v>
      </c>
    </row>
    <row r="35" spans="1:13" x14ac:dyDescent="0.25">
      <c r="A35" s="18">
        <v>2048</v>
      </c>
      <c r="B35" s="19">
        <f>TREND(Calculations!B$146:B$146,Calculations!$A$146:$A$146,$A35)</f>
        <v>0</v>
      </c>
      <c r="C35" s="19">
        <f>TREND(Calculations!C$146:C$146,Calculations!$A$146:$A$146,$A35)</f>
        <v>0</v>
      </c>
      <c r="D35" s="19">
        <f>TREND(Calculations!D$146:D$146,Calculations!$A$146:$A$146,$A35)</f>
        <v>0</v>
      </c>
      <c r="E35" s="19">
        <f>TREND(Calculations!E$145:E$146,Calculations!$A$145:$A$146,$A35)</f>
        <v>1.3663142857142874E-2</v>
      </c>
      <c r="F35" s="19">
        <f>TREND(Calculations!F$145:F$146,Calculations!$A$145:$A$146,$A35)</f>
        <v>0</v>
      </c>
      <c r="G35" s="19">
        <f>TREND(Calculations!G$145:G$146,Calculations!$A$145:$A$146,$A35)</f>
        <v>0.56121428571428567</v>
      </c>
      <c r="H35" s="19">
        <f>TREND(Calculations!H$145:H$146,Calculations!$A$145:$A$146,$A35)</f>
        <v>8.1202857142857354E-2</v>
      </c>
      <c r="I35" s="19">
        <f>TREND(Calculations!I$146:I$146,Calculations!$A$146:$A$146,$A35)</f>
        <v>0</v>
      </c>
      <c r="J35" s="19">
        <f>TREND(Calculations!J$146:J$146,Calculations!$A$146:$A$146,$A35)</f>
        <v>0</v>
      </c>
      <c r="K35" s="19">
        <f>TREND(Calculations!K$146:K$146,Calculations!$A$146:$A$146,$A35)</f>
        <v>0</v>
      </c>
      <c r="L35" s="19">
        <f>TREND(Calculations!L$146:L$146,Calculations!$A$146:$A$146,$A35)</f>
        <v>0</v>
      </c>
      <c r="M35" s="19">
        <f>TREND(Calculations!M$146:M$146,Calculations!$A$146:$A$146,$A35)</f>
        <v>0</v>
      </c>
    </row>
    <row r="36" spans="1:13" x14ac:dyDescent="0.25">
      <c r="A36" s="18">
        <v>2049</v>
      </c>
      <c r="B36" s="19">
        <f>TREND(Calculations!B$146:B$146,Calculations!$A$146:$A$146,$A36)</f>
        <v>0</v>
      </c>
      <c r="C36" s="19">
        <f>TREND(Calculations!C$146:C$146,Calculations!$A$146:$A$146,$A36)</f>
        <v>0</v>
      </c>
      <c r="D36" s="19">
        <f>TREND(Calculations!D$146:D$146,Calculations!$A$146:$A$146,$A36)</f>
        <v>0</v>
      </c>
      <c r="E36" s="19">
        <f>TREND(Calculations!E$145:E$146,Calculations!$A$145:$A$146,$A36)</f>
        <v>1.3829428571428604E-2</v>
      </c>
      <c r="F36" s="19">
        <f>TREND(Calculations!F$145:F$146,Calculations!$A$145:$A$146,$A36)</f>
        <v>0</v>
      </c>
      <c r="G36" s="19">
        <f>TREND(Calculations!G$145:G$146,Calculations!$A$145:$A$146,$A36)</f>
        <v>0.56814285714285795</v>
      </c>
      <c r="H36" s="19">
        <f>TREND(Calculations!H$145:H$146,Calculations!$A$145:$A$146,$A36)</f>
        <v>8.2103571428571609E-2</v>
      </c>
      <c r="I36" s="19">
        <f>TREND(Calculations!I$146:I$146,Calculations!$A$146:$A$146,$A36)</f>
        <v>0</v>
      </c>
      <c r="J36" s="19">
        <f>TREND(Calculations!J$146:J$146,Calculations!$A$146:$A$146,$A36)</f>
        <v>0</v>
      </c>
      <c r="K36" s="19">
        <f>TREND(Calculations!K$146:K$146,Calculations!$A$146:$A$146,$A36)</f>
        <v>0</v>
      </c>
      <c r="L36" s="19">
        <f>TREND(Calculations!L$146:L$146,Calculations!$A$146:$A$146,$A36)</f>
        <v>0</v>
      </c>
      <c r="M36" s="19">
        <f>TREND(Calculations!M$146:M$146,Calculations!$A$146:$A$146,$A36)</f>
        <v>0</v>
      </c>
    </row>
    <row r="37" spans="1:13" x14ac:dyDescent="0.25">
      <c r="A37" s="18">
        <v>2050</v>
      </c>
      <c r="B37" s="19">
        <f>TREND(Calculations!B$146:B$146,Calculations!$A$146:$A$146,$A37)</f>
        <v>0</v>
      </c>
      <c r="C37" s="19">
        <f>TREND(Calculations!C$146:C$146,Calculations!$A$146:$A$146,$A37)</f>
        <v>0</v>
      </c>
      <c r="D37" s="19">
        <f>TREND(Calculations!D$146:D$146,Calculations!$A$146:$A$146,$A37)</f>
        <v>0</v>
      </c>
      <c r="E37" s="19">
        <f>TREND(Calculations!E$145:E$146,Calculations!$A$145:$A$146,$A37)</f>
        <v>1.3995714285714278E-2</v>
      </c>
      <c r="F37" s="19">
        <f>TREND(Calculations!F$145:F$146,Calculations!$A$145:$A$146,$A37)</f>
        <v>0</v>
      </c>
      <c r="G37" s="19">
        <f>TREND(Calculations!G$145:G$146,Calculations!$A$145:$A$146,$A37)</f>
        <v>0.57507142857142846</v>
      </c>
      <c r="H37" s="19">
        <f>TREND(Calculations!H$145:H$146,Calculations!$A$145:$A$146,$A37)</f>
        <v>8.3004285714285864E-2</v>
      </c>
      <c r="I37" s="19">
        <f>TREND(Calculations!I$146:I$146,Calculations!$A$146:$A$146,$A37)</f>
        <v>0</v>
      </c>
      <c r="J37" s="19">
        <f>TREND(Calculations!J$146:J$146,Calculations!$A$146:$A$146,$A37)</f>
        <v>0</v>
      </c>
      <c r="K37" s="19">
        <f>TREND(Calculations!K$146:K$146,Calculations!$A$146:$A$146,$A37)</f>
        <v>0</v>
      </c>
      <c r="L37" s="19">
        <f>TREND(Calculations!L$146:L$146,Calculations!$A$146:$A$146,$A37)</f>
        <v>0</v>
      </c>
      <c r="M37" s="19">
        <f>TREND(Calculations!M$146:M$146,Calculations!$A$146:$A$146,$A37)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>
      <selection activeCell="G10" sqref="G10"/>
    </sheetView>
  </sheetViews>
  <sheetFormatPr defaultRowHeight="15" x14ac:dyDescent="0.25"/>
  <cols>
    <col min="1" max="1" width="10.5703125" style="14" customWidth="1"/>
    <col min="2" max="16384" width="9.140625" style="14"/>
  </cols>
  <sheetData>
    <row r="1" spans="1:13" ht="45" x14ac:dyDescent="0.25">
      <c r="A1" s="17" t="s">
        <v>56</v>
      </c>
      <c r="B1" s="6" t="s">
        <v>14</v>
      </c>
      <c r="C1" s="6" t="s">
        <v>10</v>
      </c>
      <c r="D1" s="10" t="s">
        <v>15</v>
      </c>
      <c r="E1" s="6" t="s">
        <v>12</v>
      </c>
      <c r="F1" s="6" t="s">
        <v>16</v>
      </c>
      <c r="G1" s="6" t="s">
        <v>17</v>
      </c>
      <c r="H1" s="6" t="s">
        <v>11</v>
      </c>
      <c r="I1" s="6" t="s">
        <v>27</v>
      </c>
      <c r="J1" s="6" t="s">
        <v>28</v>
      </c>
      <c r="K1" s="6" t="s">
        <v>18</v>
      </c>
      <c r="L1" s="6" t="s">
        <v>19</v>
      </c>
      <c r="M1" s="6" t="s">
        <v>26</v>
      </c>
    </row>
    <row r="2" spans="1:13" x14ac:dyDescent="0.25">
      <c r="A2" s="18">
        <v>2015</v>
      </c>
      <c r="B2" s="19">
        <f>TREND(Calculations!B$145:B$145,Calculations!$A$145:$A$145,$A2)</f>
        <v>0</v>
      </c>
      <c r="C2" s="19">
        <f>TREND(Calculations!C$145:C$145,Calculations!$A$145:$A$145,$A2)</f>
        <v>0</v>
      </c>
      <c r="D2" s="19">
        <f>TREND(Calculations!D$145:D$145,Calculations!$A$145:$A$145,$A2)</f>
        <v>0</v>
      </c>
      <c r="E2" s="19">
        <f>TREND(Calculations!E$150:E$151,Calculations!$A$150:$A$151,$A2)</f>
        <v>1.4342142857142803E-2</v>
      </c>
      <c r="F2" s="19">
        <f>TREND(Calculations!F$150:F$151,Calculations!$A$150:$A$151,$A2)</f>
        <v>0</v>
      </c>
      <c r="G2" s="19">
        <f>TREND(Calculations!G$150:G$151,Calculations!$A$150:$A$151,$A2)</f>
        <v>0.51756428571428792</v>
      </c>
      <c r="H2" s="19">
        <f>TREND(Calculations!H$150:H$151,Calculations!$A$150:$A$151,$A2)</f>
        <v>9.2496428571428702E-2</v>
      </c>
      <c r="I2" s="19">
        <f>TREND(Calculations!I$145:I$145,Calculations!$A$145:$A$145,$A2)</f>
        <v>0</v>
      </c>
      <c r="J2" s="19">
        <f>TREND(Calculations!J$145:J$145,Calculations!$A$145:$A$145,$A2)</f>
        <v>0</v>
      </c>
      <c r="K2" s="19">
        <f>TREND(Calculations!K$145:K$145,Calculations!$A$145:$A$145,$A2)</f>
        <v>0</v>
      </c>
      <c r="L2" s="19">
        <f>TREND(Calculations!L$145:L$145,Calculations!$A$145:$A$145,$A2)</f>
        <v>0</v>
      </c>
      <c r="M2" s="19">
        <f>TREND(Calculations!M$145:M$145,Calculations!$A$145:$A$145,$A2)</f>
        <v>0</v>
      </c>
    </row>
    <row r="3" spans="1:13" x14ac:dyDescent="0.25">
      <c r="A3" s="18">
        <v>2016</v>
      </c>
      <c r="B3" s="19">
        <f>TREND(Calculations!B$145:B$145,Calculations!$A$145:$A$145,$A3)</f>
        <v>0</v>
      </c>
      <c r="C3" s="19">
        <f>TREND(Calculations!C$145:C$145,Calculations!$A$145:$A$145,$A3)</f>
        <v>0</v>
      </c>
      <c r="D3" s="19">
        <f>TREND(Calculations!D$145:D$145,Calculations!$A$145:$A$145,$A3)</f>
        <v>0</v>
      </c>
      <c r="E3" s="19">
        <f>TREND(Calculations!E$150:E$151,Calculations!$A$150:$A$151,$A3)</f>
        <v>1.4549999999999952E-2</v>
      </c>
      <c r="F3" s="19">
        <f>TREND(Calculations!F$150:F$151,Calculations!$A$150:$A$151,$A3)</f>
        <v>0</v>
      </c>
      <c r="G3" s="19">
        <f>TREND(Calculations!G$150:G$151,Calculations!$A$150:$A$151,$A3)</f>
        <v>0.52380000000000138</v>
      </c>
      <c r="H3" s="19">
        <f>TREND(Calculations!H$150:H$151,Calculations!$A$150:$A$151,$A3)</f>
        <v>9.4090000000000007E-2</v>
      </c>
      <c r="I3" s="19">
        <f>TREND(Calculations!I$145:I$145,Calculations!$A$145:$A$145,$A3)</f>
        <v>0</v>
      </c>
      <c r="J3" s="19">
        <f>TREND(Calculations!J$145:J$145,Calculations!$A$145:$A$145,$A3)</f>
        <v>0</v>
      </c>
      <c r="K3" s="19">
        <f>TREND(Calculations!K$145:K$145,Calculations!$A$145:$A$145,$A3)</f>
        <v>0</v>
      </c>
      <c r="L3" s="19">
        <f>TREND(Calculations!L$145:L$145,Calculations!$A$145:$A$145,$A3)</f>
        <v>0</v>
      </c>
      <c r="M3" s="19">
        <f>TREND(Calculations!M$145:M$145,Calculations!$A$145:$A$145,$A3)</f>
        <v>0</v>
      </c>
    </row>
    <row r="4" spans="1:13" x14ac:dyDescent="0.25">
      <c r="A4" s="18">
        <v>2017</v>
      </c>
      <c r="B4" s="19">
        <f>TREND(Calculations!B$145:B$145,Calculations!$A$145:$A$145,$A4)</f>
        <v>0</v>
      </c>
      <c r="C4" s="19">
        <f>TREND(Calculations!C$145:C$145,Calculations!$A$145:$A$145,$A4)</f>
        <v>0</v>
      </c>
      <c r="D4" s="19">
        <f>TREND(Calculations!D$145:D$145,Calculations!$A$145:$A$145,$A4)</f>
        <v>0</v>
      </c>
      <c r="E4" s="19">
        <f>TREND(Calculations!E$150:E$151,Calculations!$A$150:$A$151,$A4)</f>
        <v>1.47578571428571E-2</v>
      </c>
      <c r="F4" s="19">
        <f>TREND(Calculations!F$150:F$151,Calculations!$A$150:$A$151,$A4)</f>
        <v>0</v>
      </c>
      <c r="G4" s="19">
        <f>TREND(Calculations!G$150:G$151,Calculations!$A$150:$A$151,$A4)</f>
        <v>0.53003571428571661</v>
      </c>
      <c r="H4" s="19">
        <f>TREND(Calculations!H$150:H$151,Calculations!$A$150:$A$151,$A4)</f>
        <v>9.5683571428571312E-2</v>
      </c>
      <c r="I4" s="19">
        <f>TREND(Calculations!I$145:I$145,Calculations!$A$145:$A$145,$A4)</f>
        <v>0</v>
      </c>
      <c r="J4" s="19">
        <f>TREND(Calculations!J$145:J$145,Calculations!$A$145:$A$145,$A4)</f>
        <v>0</v>
      </c>
      <c r="K4" s="19">
        <f>TREND(Calculations!K$145:K$145,Calculations!$A$145:$A$145,$A4)</f>
        <v>0</v>
      </c>
      <c r="L4" s="19">
        <f>TREND(Calculations!L$145:L$145,Calculations!$A$145:$A$145,$A4)</f>
        <v>0</v>
      </c>
      <c r="M4" s="19">
        <f>TREND(Calculations!M$145:M$145,Calculations!$A$145:$A$145,$A4)</f>
        <v>0</v>
      </c>
    </row>
    <row r="5" spans="1:13" x14ac:dyDescent="0.25">
      <c r="A5" s="18">
        <v>2018</v>
      </c>
      <c r="B5" s="19">
        <f>TREND(Calculations!B$145:B$145,Calculations!$A$145:$A$145,$A5)</f>
        <v>0</v>
      </c>
      <c r="C5" s="19">
        <f>TREND(Calculations!C$145:C$145,Calculations!$A$145:$A$145,$A5)</f>
        <v>0</v>
      </c>
      <c r="D5" s="19">
        <f>TREND(Calculations!D$145:D$145,Calculations!$A$145:$A$145,$A5)</f>
        <v>0</v>
      </c>
      <c r="E5" s="19">
        <f>TREND(Calculations!E$150:E$151,Calculations!$A$150:$A$151,$A5)</f>
        <v>1.4965714285714249E-2</v>
      </c>
      <c r="F5" s="19">
        <f>TREND(Calculations!F$150:F$151,Calculations!$A$150:$A$151,$A5)</f>
        <v>0</v>
      </c>
      <c r="G5" s="19">
        <f>TREND(Calculations!G$150:G$151,Calculations!$A$150:$A$151,$A5)</f>
        <v>0.53627142857143006</v>
      </c>
      <c r="H5" s="19">
        <f>TREND(Calculations!H$150:H$151,Calculations!$A$150:$A$151,$A5)</f>
        <v>9.7277142857143062E-2</v>
      </c>
      <c r="I5" s="19">
        <f>TREND(Calculations!I$145:I$145,Calculations!$A$145:$A$145,$A5)</f>
        <v>0</v>
      </c>
      <c r="J5" s="19">
        <f>TREND(Calculations!J$145:J$145,Calculations!$A$145:$A$145,$A5)</f>
        <v>0</v>
      </c>
      <c r="K5" s="19">
        <f>TREND(Calculations!K$145:K$145,Calculations!$A$145:$A$145,$A5)</f>
        <v>0</v>
      </c>
      <c r="L5" s="19">
        <f>TREND(Calculations!L$145:L$145,Calculations!$A$145:$A$145,$A5)</f>
        <v>0</v>
      </c>
      <c r="M5" s="19">
        <f>TREND(Calculations!M$145:M$145,Calculations!$A$145:$A$145,$A5)</f>
        <v>0</v>
      </c>
    </row>
    <row r="6" spans="1:13" x14ac:dyDescent="0.25">
      <c r="A6" s="18">
        <v>2019</v>
      </c>
      <c r="B6" s="19">
        <f>TREND(Calculations!B$145:B$145,Calculations!$A$145:$A$145,$A6)</f>
        <v>0</v>
      </c>
      <c r="C6" s="19">
        <f>TREND(Calculations!C$145:C$145,Calculations!$A$145:$A$145,$A6)</f>
        <v>0</v>
      </c>
      <c r="D6" s="19">
        <f>TREND(Calculations!D$145:D$145,Calculations!$A$145:$A$145,$A6)</f>
        <v>0</v>
      </c>
      <c r="E6" s="19">
        <f>TREND(Calculations!E$150:E$151,Calculations!$A$150:$A$151,$A6)</f>
        <v>1.5173571428571397E-2</v>
      </c>
      <c r="F6" s="19">
        <f>TREND(Calculations!F$150:F$151,Calculations!$A$150:$A$151,$A6)</f>
        <v>0</v>
      </c>
      <c r="G6" s="19">
        <f>TREND(Calculations!G$150:G$151,Calculations!$A$150:$A$151,$A6)</f>
        <v>0.5425071428571453</v>
      </c>
      <c r="H6" s="19">
        <f>TREND(Calculations!H$150:H$151,Calculations!$A$150:$A$151,$A6)</f>
        <v>9.8870714285714367E-2</v>
      </c>
      <c r="I6" s="19">
        <f>TREND(Calculations!I$145:I$145,Calculations!$A$145:$A$145,$A6)</f>
        <v>0</v>
      </c>
      <c r="J6" s="19">
        <f>TREND(Calculations!J$145:J$145,Calculations!$A$145:$A$145,$A6)</f>
        <v>0</v>
      </c>
      <c r="K6" s="19">
        <f>TREND(Calculations!K$145:K$145,Calculations!$A$145:$A$145,$A6)</f>
        <v>0</v>
      </c>
      <c r="L6" s="19">
        <f>TREND(Calculations!L$145:L$145,Calculations!$A$145:$A$145,$A6)</f>
        <v>0</v>
      </c>
      <c r="M6" s="19">
        <f>TREND(Calculations!M$145:M$145,Calculations!$A$145:$A$145,$A6)</f>
        <v>0</v>
      </c>
    </row>
    <row r="7" spans="1:13" x14ac:dyDescent="0.25">
      <c r="A7" s="18">
        <v>2020</v>
      </c>
      <c r="B7" s="19">
        <f>TREND(Calculations!B$145:B$145,Calculations!$A$145:$A$145,$A7)</f>
        <v>0</v>
      </c>
      <c r="C7" s="19">
        <f>TREND(Calculations!C$145:C$145,Calculations!$A$145:$A$145,$A7)</f>
        <v>0</v>
      </c>
      <c r="D7" s="19">
        <f>TREND(Calculations!D$145:D$145,Calculations!$A$145:$A$145,$A7)</f>
        <v>0</v>
      </c>
      <c r="E7" s="19">
        <f>TREND(Calculations!E$150:E$151,Calculations!$A$150:$A$151,$A7)</f>
        <v>1.5381428571428546E-2</v>
      </c>
      <c r="F7" s="19">
        <f>TREND(Calculations!F$150:F$151,Calculations!$A$150:$A$151,$A7)</f>
        <v>0</v>
      </c>
      <c r="G7" s="19">
        <f>TREND(Calculations!G$150:G$151,Calculations!$A$150:$A$151,$A7)</f>
        <v>0.54874285714285875</v>
      </c>
      <c r="H7" s="19">
        <f>TREND(Calculations!H$150:H$151,Calculations!$A$150:$A$151,$A7)</f>
        <v>0.10046428571428567</v>
      </c>
      <c r="I7" s="19">
        <f>TREND(Calculations!I$145:I$145,Calculations!$A$145:$A$145,$A7)</f>
        <v>0</v>
      </c>
      <c r="J7" s="19">
        <f>TREND(Calculations!J$145:J$145,Calculations!$A$145:$A$145,$A7)</f>
        <v>0</v>
      </c>
      <c r="K7" s="19">
        <f>TREND(Calculations!K$145:K$145,Calculations!$A$145:$A$145,$A7)</f>
        <v>0</v>
      </c>
      <c r="L7" s="19">
        <f>TREND(Calculations!L$145:L$145,Calculations!$A$145:$A$145,$A7)</f>
        <v>0</v>
      </c>
      <c r="M7" s="19">
        <f>TREND(Calculations!M$145:M$145,Calculations!$A$145:$A$145,$A7)</f>
        <v>0</v>
      </c>
    </row>
    <row r="8" spans="1:13" x14ac:dyDescent="0.25">
      <c r="A8" s="18">
        <v>2021</v>
      </c>
      <c r="B8" s="19">
        <f>TREND(Calculations!B$146:B$146,Calculations!$A$146:$A$146,$A8)</f>
        <v>0</v>
      </c>
      <c r="C8" s="19">
        <f>TREND(Calculations!C$146:C$146,Calculations!$A$146:$A$146,$A8)</f>
        <v>0</v>
      </c>
      <c r="D8" s="19">
        <f>TREND(Calculations!D$146:D$146,Calculations!$A$146:$A$146,$A8)</f>
        <v>0</v>
      </c>
      <c r="E8" s="19">
        <f>TREND(Calculations!E$150:E$151,Calculations!$A$150:$A$151,$A8)</f>
        <v>1.5589285714285694E-2</v>
      </c>
      <c r="F8" s="19">
        <f>TREND(Calculations!F$150:F$151,Calculations!$A$150:$A$151,$A8)</f>
        <v>0</v>
      </c>
      <c r="G8" s="19">
        <f>TREND(Calculations!G$150:G$151,Calculations!$A$150:$A$151,$A8)</f>
        <v>0.55497857142857221</v>
      </c>
      <c r="H8" s="19">
        <f>TREND(Calculations!H$150:H$151,Calculations!$A$150:$A$151,$A8)</f>
        <v>0.10205785714285698</v>
      </c>
      <c r="I8" s="19">
        <f>TREND(Calculations!I$146:I$146,Calculations!$A$146:$A$146,$A8)</f>
        <v>0</v>
      </c>
      <c r="J8" s="19">
        <f>TREND(Calculations!J$146:J$146,Calculations!$A$146:$A$146,$A8)</f>
        <v>0</v>
      </c>
      <c r="K8" s="19">
        <f>TREND(Calculations!K$146:K$146,Calculations!$A$146:$A$146,$A8)</f>
        <v>0</v>
      </c>
      <c r="L8" s="19">
        <f>TREND(Calculations!L$146:L$146,Calculations!$A$146:$A$146,$A8)</f>
        <v>0</v>
      </c>
      <c r="M8" s="19">
        <f>TREND(Calculations!M$146:M$146,Calculations!$A$146:$A$146,$A8)</f>
        <v>0</v>
      </c>
    </row>
    <row r="9" spans="1:13" x14ac:dyDescent="0.25">
      <c r="A9" s="18">
        <v>2022</v>
      </c>
      <c r="B9" s="19">
        <f>TREND(Calculations!B$146:B$146,Calculations!$A$146:$A$146,$A9)</f>
        <v>0</v>
      </c>
      <c r="C9" s="19">
        <f>TREND(Calculations!C$146:C$146,Calculations!$A$146:$A$146,$A9)</f>
        <v>0</v>
      </c>
      <c r="D9" s="19">
        <f>TREND(Calculations!D$146:D$146,Calculations!$A$146:$A$146,$A9)</f>
        <v>0</v>
      </c>
      <c r="E9" s="19">
        <f>TREND(Calculations!E$150:E$151,Calculations!$A$150:$A$151,$A9)</f>
        <v>1.5797142857142843E-2</v>
      </c>
      <c r="F9" s="19">
        <f>TREND(Calculations!F$150:F$151,Calculations!$A$150:$A$151,$A9)</f>
        <v>0</v>
      </c>
      <c r="G9" s="19">
        <f>TREND(Calculations!G$150:G$151,Calculations!$A$150:$A$151,$A9)</f>
        <v>0.56121428571428744</v>
      </c>
      <c r="H9" s="19">
        <f>TREND(Calculations!H$150:H$151,Calculations!$A$150:$A$151,$A9)</f>
        <v>0.10365142857142873</v>
      </c>
      <c r="I9" s="19">
        <f>TREND(Calculations!I$146:I$146,Calculations!$A$146:$A$146,$A9)</f>
        <v>0</v>
      </c>
      <c r="J9" s="19">
        <f>TREND(Calculations!J$146:J$146,Calculations!$A$146:$A$146,$A9)</f>
        <v>0</v>
      </c>
      <c r="K9" s="19">
        <f>TREND(Calculations!K$146:K$146,Calculations!$A$146:$A$146,$A9)</f>
        <v>0</v>
      </c>
      <c r="L9" s="19">
        <f>TREND(Calculations!L$146:L$146,Calculations!$A$146:$A$146,$A9)</f>
        <v>0</v>
      </c>
      <c r="M9" s="19">
        <f>TREND(Calculations!M$146:M$146,Calculations!$A$146:$A$146,$A9)</f>
        <v>0</v>
      </c>
    </row>
    <row r="10" spans="1:13" x14ac:dyDescent="0.25">
      <c r="A10" s="18">
        <v>2023</v>
      </c>
      <c r="B10" s="19">
        <f>TREND(Calculations!B$146:B$146,Calculations!$A$146:$A$146,$A10)</f>
        <v>0</v>
      </c>
      <c r="C10" s="19">
        <f>TREND(Calculations!C$146:C$146,Calculations!$A$146:$A$146,$A10)</f>
        <v>0</v>
      </c>
      <c r="D10" s="19">
        <f>TREND(Calculations!D$146:D$146,Calculations!$A$146:$A$146,$A10)</f>
        <v>0</v>
      </c>
      <c r="E10" s="19">
        <f>TREND(Calculations!E$150:E$151,Calculations!$A$150:$A$151,$A10)</f>
        <v>1.6004999999999991E-2</v>
      </c>
      <c r="F10" s="19">
        <f>TREND(Calculations!F$150:F$151,Calculations!$A$150:$A$151,$A10)</f>
        <v>0</v>
      </c>
      <c r="G10" s="19">
        <f>TREND(Calculations!G$150:G$151,Calculations!$A$150:$A$151,$A10)</f>
        <v>0.5674500000000009</v>
      </c>
      <c r="H10" s="19">
        <f>TREND(Calculations!H$150:H$151,Calculations!$A$150:$A$151,$A10)</f>
        <v>0.10524500000000003</v>
      </c>
      <c r="I10" s="19">
        <f>TREND(Calculations!I$146:I$146,Calculations!$A$146:$A$146,$A10)</f>
        <v>0</v>
      </c>
      <c r="J10" s="19">
        <f>TREND(Calculations!J$146:J$146,Calculations!$A$146:$A$146,$A10)</f>
        <v>0</v>
      </c>
      <c r="K10" s="19">
        <f>TREND(Calculations!K$146:K$146,Calculations!$A$146:$A$146,$A10)</f>
        <v>0</v>
      </c>
      <c r="L10" s="19">
        <f>TREND(Calculations!L$146:L$146,Calculations!$A$146:$A$146,$A10)</f>
        <v>0</v>
      </c>
      <c r="M10" s="19">
        <f>TREND(Calculations!M$146:M$146,Calculations!$A$146:$A$146,$A10)</f>
        <v>0</v>
      </c>
    </row>
    <row r="11" spans="1:13" x14ac:dyDescent="0.25">
      <c r="A11" s="18">
        <v>2024</v>
      </c>
      <c r="B11" s="19">
        <f>TREND(Calculations!B$146:B$146,Calculations!$A$146:$A$146,$A11)</f>
        <v>0</v>
      </c>
      <c r="C11" s="19">
        <f>TREND(Calculations!C$146:C$146,Calculations!$A$146:$A$146,$A11)</f>
        <v>0</v>
      </c>
      <c r="D11" s="19">
        <f>TREND(Calculations!D$146:D$146,Calculations!$A$146:$A$146,$A11)</f>
        <v>0</v>
      </c>
      <c r="E11" s="19">
        <f>TREND(Calculations!E$150:E$151,Calculations!$A$150:$A$151,$A11)</f>
        <v>1.621285714285714E-2</v>
      </c>
      <c r="F11" s="19">
        <f>TREND(Calculations!F$150:F$151,Calculations!$A$150:$A$151,$A11)</f>
        <v>0</v>
      </c>
      <c r="G11" s="19">
        <f>TREND(Calculations!G$150:G$151,Calculations!$A$150:$A$151,$A11)</f>
        <v>0.57368571428571613</v>
      </c>
      <c r="H11" s="19">
        <f>TREND(Calculations!H$150:H$151,Calculations!$A$150:$A$151,$A11)</f>
        <v>0.10683857142857134</v>
      </c>
      <c r="I11" s="19">
        <f>TREND(Calculations!I$146:I$146,Calculations!$A$146:$A$146,$A11)</f>
        <v>0</v>
      </c>
      <c r="J11" s="19">
        <f>TREND(Calculations!J$146:J$146,Calculations!$A$146:$A$146,$A11)</f>
        <v>0</v>
      </c>
      <c r="K11" s="19">
        <f>TREND(Calculations!K$146:K$146,Calculations!$A$146:$A$146,$A11)</f>
        <v>0</v>
      </c>
      <c r="L11" s="19">
        <f>TREND(Calculations!L$146:L$146,Calculations!$A$146:$A$146,$A11)</f>
        <v>0</v>
      </c>
      <c r="M11" s="19">
        <f>TREND(Calculations!M$146:M$146,Calculations!$A$146:$A$146,$A11)</f>
        <v>0</v>
      </c>
    </row>
    <row r="12" spans="1:13" x14ac:dyDescent="0.25">
      <c r="A12" s="18">
        <v>2025</v>
      </c>
      <c r="B12" s="19">
        <f>TREND(Calculations!B$146:B$146,Calculations!$A$146:$A$146,$A12)</f>
        <v>0</v>
      </c>
      <c r="C12" s="19">
        <f>TREND(Calculations!C$146:C$146,Calculations!$A$146:$A$146,$A12)</f>
        <v>0</v>
      </c>
      <c r="D12" s="19">
        <f>TREND(Calculations!D$146:D$146,Calculations!$A$146:$A$146,$A12)</f>
        <v>0</v>
      </c>
      <c r="E12" s="19">
        <f>TREND(Calculations!E$150:E$151,Calculations!$A$150:$A$151,$A12)</f>
        <v>1.6420714285714233E-2</v>
      </c>
      <c r="F12" s="19">
        <f>TREND(Calculations!F$150:F$151,Calculations!$A$150:$A$151,$A12)</f>
        <v>0</v>
      </c>
      <c r="G12" s="19">
        <f>TREND(Calculations!G$150:G$151,Calculations!$A$150:$A$151,$A12)</f>
        <v>0.57992142857142959</v>
      </c>
      <c r="H12" s="19">
        <f>TREND(Calculations!H$150:H$151,Calculations!$A$150:$A$151,$A12)</f>
        <v>0.10843214285714309</v>
      </c>
      <c r="I12" s="19">
        <f>TREND(Calculations!I$146:I$146,Calculations!$A$146:$A$146,$A12)</f>
        <v>0</v>
      </c>
      <c r="J12" s="19">
        <f>TREND(Calculations!J$146:J$146,Calculations!$A$146:$A$146,$A12)</f>
        <v>0</v>
      </c>
      <c r="K12" s="19">
        <f>TREND(Calculations!K$146:K$146,Calculations!$A$146:$A$146,$A12)</f>
        <v>0</v>
      </c>
      <c r="L12" s="19">
        <f>TREND(Calculations!L$146:L$146,Calculations!$A$146:$A$146,$A12)</f>
        <v>0</v>
      </c>
      <c r="M12" s="19">
        <f>TREND(Calculations!M$146:M$146,Calculations!$A$146:$A$146,$A12)</f>
        <v>0</v>
      </c>
    </row>
    <row r="13" spans="1:13" x14ac:dyDescent="0.25">
      <c r="A13" s="18">
        <v>2026</v>
      </c>
      <c r="B13" s="19">
        <f>TREND(Calculations!B$146:B$146,Calculations!$A$146:$A$146,$A13)</f>
        <v>0</v>
      </c>
      <c r="C13" s="19">
        <f>TREND(Calculations!C$146:C$146,Calculations!$A$146:$A$146,$A13)</f>
        <v>0</v>
      </c>
      <c r="D13" s="19">
        <f>TREND(Calculations!D$146:D$146,Calculations!$A$146:$A$146,$A13)</f>
        <v>0</v>
      </c>
      <c r="E13" s="19">
        <f>TREND(Calculations!E$150:E$151,Calculations!$A$150:$A$151,$A13)</f>
        <v>1.6628571428571381E-2</v>
      </c>
      <c r="F13" s="19">
        <f>TREND(Calculations!F$150:F$151,Calculations!$A$150:$A$151,$A13)</f>
        <v>0</v>
      </c>
      <c r="G13" s="19">
        <f>TREND(Calculations!G$150:G$151,Calculations!$A$150:$A$151,$A13)</f>
        <v>0.58615714285714482</v>
      </c>
      <c r="H13" s="19">
        <f>TREND(Calculations!H$150:H$151,Calculations!$A$150:$A$151,$A13)</f>
        <v>0.11002571428571439</v>
      </c>
      <c r="I13" s="19">
        <f>TREND(Calculations!I$146:I$146,Calculations!$A$146:$A$146,$A13)</f>
        <v>0</v>
      </c>
      <c r="J13" s="19">
        <f>TREND(Calculations!J$146:J$146,Calculations!$A$146:$A$146,$A13)</f>
        <v>0</v>
      </c>
      <c r="K13" s="19">
        <f>TREND(Calculations!K$146:K$146,Calculations!$A$146:$A$146,$A13)</f>
        <v>0</v>
      </c>
      <c r="L13" s="19">
        <f>TREND(Calculations!L$146:L$146,Calculations!$A$146:$A$146,$A13)</f>
        <v>0</v>
      </c>
      <c r="M13" s="19">
        <f>TREND(Calculations!M$146:M$146,Calculations!$A$146:$A$146,$A13)</f>
        <v>0</v>
      </c>
    </row>
    <row r="14" spans="1:13" x14ac:dyDescent="0.25">
      <c r="A14" s="18">
        <v>2027</v>
      </c>
      <c r="B14" s="19">
        <f>TREND(Calculations!B$146:B$146,Calculations!$A$146:$A$146,$A14)</f>
        <v>0</v>
      </c>
      <c r="C14" s="19">
        <f>TREND(Calculations!C$146:C$146,Calculations!$A$146:$A$146,$A14)</f>
        <v>0</v>
      </c>
      <c r="D14" s="19">
        <f>TREND(Calculations!D$146:D$146,Calculations!$A$146:$A$146,$A14)</f>
        <v>0</v>
      </c>
      <c r="E14" s="19">
        <f>TREND(Calculations!E$150:E$151,Calculations!$A$150:$A$151,$A14)</f>
        <v>1.683642857142853E-2</v>
      </c>
      <c r="F14" s="19">
        <f>TREND(Calculations!F$150:F$151,Calculations!$A$150:$A$151,$A14)</f>
        <v>0</v>
      </c>
      <c r="G14" s="19">
        <f>TREND(Calculations!G$150:G$151,Calculations!$A$150:$A$151,$A14)</f>
        <v>0.59239285714285828</v>
      </c>
      <c r="H14" s="19">
        <f>TREND(Calculations!H$150:H$151,Calculations!$A$150:$A$151,$A14)</f>
        <v>0.1116192857142857</v>
      </c>
      <c r="I14" s="19">
        <f>TREND(Calculations!I$146:I$146,Calculations!$A$146:$A$146,$A14)</f>
        <v>0</v>
      </c>
      <c r="J14" s="19">
        <f>TREND(Calculations!J$146:J$146,Calculations!$A$146:$A$146,$A14)</f>
        <v>0</v>
      </c>
      <c r="K14" s="19">
        <f>TREND(Calculations!K$146:K$146,Calculations!$A$146:$A$146,$A14)</f>
        <v>0</v>
      </c>
      <c r="L14" s="19">
        <f>TREND(Calculations!L$146:L$146,Calculations!$A$146:$A$146,$A14)</f>
        <v>0</v>
      </c>
      <c r="M14" s="19">
        <f>TREND(Calculations!M$146:M$146,Calculations!$A$146:$A$146,$A14)</f>
        <v>0</v>
      </c>
    </row>
    <row r="15" spans="1:13" x14ac:dyDescent="0.25">
      <c r="A15" s="18">
        <v>2028</v>
      </c>
      <c r="B15" s="19">
        <f>TREND(Calculations!B$146:B$146,Calculations!$A$146:$A$146,$A15)</f>
        <v>0</v>
      </c>
      <c r="C15" s="19">
        <f>TREND(Calculations!C$146:C$146,Calculations!$A$146:$A$146,$A15)</f>
        <v>0</v>
      </c>
      <c r="D15" s="19">
        <f>TREND(Calculations!D$146:D$146,Calculations!$A$146:$A$146,$A15)</f>
        <v>0</v>
      </c>
      <c r="E15" s="19">
        <f>TREND(Calculations!E$150:E$151,Calculations!$A$150:$A$151,$A15)</f>
        <v>1.7044285714285679E-2</v>
      </c>
      <c r="F15" s="19">
        <f>TREND(Calculations!F$150:F$151,Calculations!$A$150:$A$151,$A15)</f>
        <v>0</v>
      </c>
      <c r="G15" s="19">
        <f>TREND(Calculations!G$150:G$151,Calculations!$A$150:$A$151,$A15)</f>
        <v>0.59862857142857351</v>
      </c>
      <c r="H15" s="19">
        <f>TREND(Calculations!H$150:H$151,Calculations!$A$150:$A$151,$A15)</f>
        <v>0.113212857142857</v>
      </c>
      <c r="I15" s="19">
        <f>TREND(Calculations!I$146:I$146,Calculations!$A$146:$A$146,$A15)</f>
        <v>0</v>
      </c>
      <c r="J15" s="19">
        <f>TREND(Calculations!J$146:J$146,Calculations!$A$146:$A$146,$A15)</f>
        <v>0</v>
      </c>
      <c r="K15" s="19">
        <f>TREND(Calculations!K$146:K$146,Calculations!$A$146:$A$146,$A15)</f>
        <v>0</v>
      </c>
      <c r="L15" s="19">
        <f>TREND(Calculations!L$146:L$146,Calculations!$A$146:$A$146,$A15)</f>
        <v>0</v>
      </c>
      <c r="M15" s="19">
        <f>TREND(Calculations!M$146:M$146,Calculations!$A$146:$A$146,$A15)</f>
        <v>0</v>
      </c>
    </row>
    <row r="16" spans="1:13" x14ac:dyDescent="0.25">
      <c r="A16" s="18">
        <v>2029</v>
      </c>
      <c r="B16" s="19">
        <f>TREND(Calculations!B$146:B$146,Calculations!$A$146:$A$146,$A16)</f>
        <v>0</v>
      </c>
      <c r="C16" s="19">
        <f>TREND(Calculations!C$146:C$146,Calculations!$A$146:$A$146,$A16)</f>
        <v>0</v>
      </c>
      <c r="D16" s="19">
        <f>TREND(Calculations!D$146:D$146,Calculations!$A$146:$A$146,$A16)</f>
        <v>0</v>
      </c>
      <c r="E16" s="19">
        <f>TREND(Calculations!E$150:E$151,Calculations!$A$150:$A$151,$A16)</f>
        <v>1.7252142857142827E-2</v>
      </c>
      <c r="F16" s="19">
        <f>TREND(Calculations!F$150:F$151,Calculations!$A$150:$A$151,$A16)</f>
        <v>0</v>
      </c>
      <c r="G16" s="19">
        <f>TREND(Calculations!G$150:G$151,Calculations!$A$150:$A$151,$A16)</f>
        <v>0.60486428571428696</v>
      </c>
      <c r="H16" s="19">
        <f>TREND(Calculations!H$150:H$151,Calculations!$A$150:$A$151,$A16)</f>
        <v>0.11480642857142875</v>
      </c>
      <c r="I16" s="19">
        <f>TREND(Calculations!I$146:I$146,Calculations!$A$146:$A$146,$A16)</f>
        <v>0</v>
      </c>
      <c r="J16" s="19">
        <f>TREND(Calculations!J$146:J$146,Calculations!$A$146:$A$146,$A16)</f>
        <v>0</v>
      </c>
      <c r="K16" s="19">
        <f>TREND(Calculations!K$146:K$146,Calculations!$A$146:$A$146,$A16)</f>
        <v>0</v>
      </c>
      <c r="L16" s="19">
        <f>TREND(Calculations!L$146:L$146,Calculations!$A$146:$A$146,$A16)</f>
        <v>0</v>
      </c>
      <c r="M16" s="19">
        <f>TREND(Calculations!M$146:M$146,Calculations!$A$146:$A$146,$A16)</f>
        <v>0</v>
      </c>
    </row>
    <row r="17" spans="1:13" x14ac:dyDescent="0.25">
      <c r="A17" s="18">
        <v>2030</v>
      </c>
      <c r="B17" s="19">
        <f>TREND(Calculations!B$146:B$146,Calculations!$A$146:$A$146,$A17)</f>
        <v>0</v>
      </c>
      <c r="C17" s="19">
        <f>TREND(Calculations!C$146:C$146,Calculations!$A$146:$A$146,$A17)</f>
        <v>0</v>
      </c>
      <c r="D17" s="19">
        <f>TREND(Calculations!D$146:D$146,Calculations!$A$146:$A$146,$A17)</f>
        <v>0</v>
      </c>
      <c r="E17" s="19">
        <f>TREND(Calculations!E$150:E$151,Calculations!$A$150:$A$151,$A17)</f>
        <v>1.7459999999999976E-2</v>
      </c>
      <c r="F17" s="19">
        <f>TREND(Calculations!F$150:F$151,Calculations!$A$150:$A$151,$A17)</f>
        <v>0</v>
      </c>
      <c r="G17" s="19">
        <f>TREND(Calculations!G$150:G$151,Calculations!$A$150:$A$151,$A17)</f>
        <v>0.6111000000000022</v>
      </c>
      <c r="H17" s="19">
        <f>TREND(Calculations!H$150:H$151,Calculations!$A$150:$A$151,$A17)</f>
        <v>0.11640000000000006</v>
      </c>
      <c r="I17" s="19">
        <f>TREND(Calculations!I$146:I$146,Calculations!$A$146:$A$146,$A17)</f>
        <v>0</v>
      </c>
      <c r="J17" s="19">
        <f>TREND(Calculations!J$146:J$146,Calculations!$A$146:$A$146,$A17)</f>
        <v>0</v>
      </c>
      <c r="K17" s="19">
        <f>TREND(Calculations!K$146:K$146,Calculations!$A$146:$A$146,$A17)</f>
        <v>0</v>
      </c>
      <c r="L17" s="19">
        <f>TREND(Calculations!L$146:L$146,Calculations!$A$146:$A$146,$A17)</f>
        <v>0</v>
      </c>
      <c r="M17" s="19">
        <f>TREND(Calculations!M$146:M$146,Calculations!$A$146:$A$146,$A17)</f>
        <v>0</v>
      </c>
    </row>
    <row r="18" spans="1:13" x14ac:dyDescent="0.25">
      <c r="A18" s="18">
        <v>2031</v>
      </c>
      <c r="B18" s="19">
        <f>TREND(Calculations!B$146:B$146,Calculations!$A$146:$A$146,$A18)</f>
        <v>0</v>
      </c>
      <c r="C18" s="19">
        <f>TREND(Calculations!C$146:C$146,Calculations!$A$146:$A$146,$A18)</f>
        <v>0</v>
      </c>
      <c r="D18" s="19">
        <f>TREND(Calculations!D$146:D$146,Calculations!$A$146:$A$146,$A18)</f>
        <v>0</v>
      </c>
      <c r="E18" s="19">
        <f>TREND(Calculations!E$150:E$151,Calculations!$A$150:$A$151,$A18)</f>
        <v>1.7667857142857124E-2</v>
      </c>
      <c r="F18" s="19">
        <f>TREND(Calculations!F$150:F$151,Calculations!$A$150:$A$151,$A18)</f>
        <v>0</v>
      </c>
      <c r="G18" s="19">
        <f>TREND(Calculations!G$150:G$151,Calculations!$A$150:$A$151,$A18)</f>
        <v>0.61733571428571565</v>
      </c>
      <c r="H18" s="19">
        <f>TREND(Calculations!H$150:H$151,Calculations!$A$150:$A$151,$A18)</f>
        <v>0.11799357142857136</v>
      </c>
      <c r="I18" s="19">
        <f>TREND(Calculations!I$146:I$146,Calculations!$A$146:$A$146,$A18)</f>
        <v>0</v>
      </c>
      <c r="J18" s="19">
        <f>TREND(Calculations!J$146:J$146,Calculations!$A$146:$A$146,$A18)</f>
        <v>0</v>
      </c>
      <c r="K18" s="19">
        <f>TREND(Calculations!K$146:K$146,Calculations!$A$146:$A$146,$A18)</f>
        <v>0</v>
      </c>
      <c r="L18" s="19">
        <f>TREND(Calculations!L$146:L$146,Calculations!$A$146:$A$146,$A18)</f>
        <v>0</v>
      </c>
      <c r="M18" s="19">
        <f>TREND(Calculations!M$146:M$146,Calculations!$A$146:$A$146,$A18)</f>
        <v>0</v>
      </c>
    </row>
    <row r="19" spans="1:13" x14ac:dyDescent="0.25">
      <c r="A19" s="18">
        <v>2032</v>
      </c>
      <c r="B19" s="19">
        <f>TREND(Calculations!B$146:B$146,Calculations!$A$146:$A$146,$A19)</f>
        <v>0</v>
      </c>
      <c r="C19" s="19">
        <f>TREND(Calculations!C$146:C$146,Calculations!$A$146:$A$146,$A19)</f>
        <v>0</v>
      </c>
      <c r="D19" s="19">
        <f>TREND(Calculations!D$146:D$146,Calculations!$A$146:$A$146,$A19)</f>
        <v>0</v>
      </c>
      <c r="E19" s="19">
        <f>TREND(Calculations!E$150:E$151,Calculations!$A$150:$A$151,$A19)</f>
        <v>1.7875714285714273E-2</v>
      </c>
      <c r="F19" s="19">
        <f>TREND(Calculations!F$150:F$151,Calculations!$A$150:$A$151,$A19)</f>
        <v>0</v>
      </c>
      <c r="G19" s="19">
        <f>TREND(Calculations!G$150:G$151,Calculations!$A$150:$A$151,$A19)</f>
        <v>0.62357142857143089</v>
      </c>
      <c r="H19" s="19">
        <f>TREND(Calculations!H$150:H$151,Calculations!$A$150:$A$151,$A19)</f>
        <v>0.11958714285714311</v>
      </c>
      <c r="I19" s="19">
        <f>TREND(Calculations!I$146:I$146,Calculations!$A$146:$A$146,$A19)</f>
        <v>0</v>
      </c>
      <c r="J19" s="19">
        <f>TREND(Calculations!J$146:J$146,Calculations!$A$146:$A$146,$A19)</f>
        <v>0</v>
      </c>
      <c r="K19" s="19">
        <f>TREND(Calculations!K$146:K$146,Calculations!$A$146:$A$146,$A19)</f>
        <v>0</v>
      </c>
      <c r="L19" s="19">
        <f>TREND(Calculations!L$146:L$146,Calculations!$A$146:$A$146,$A19)</f>
        <v>0</v>
      </c>
      <c r="M19" s="19">
        <f>TREND(Calculations!M$146:M$146,Calculations!$A$146:$A$146,$A19)</f>
        <v>0</v>
      </c>
    </row>
    <row r="20" spans="1:13" x14ac:dyDescent="0.25">
      <c r="A20" s="18">
        <v>2033</v>
      </c>
      <c r="B20" s="19">
        <f>TREND(Calculations!B$146:B$146,Calculations!$A$146:$A$146,$A20)</f>
        <v>0</v>
      </c>
      <c r="C20" s="19">
        <f>TREND(Calculations!C$146:C$146,Calculations!$A$146:$A$146,$A20)</f>
        <v>0</v>
      </c>
      <c r="D20" s="19">
        <f>TREND(Calculations!D$146:D$146,Calculations!$A$146:$A$146,$A20)</f>
        <v>0</v>
      </c>
      <c r="E20" s="19">
        <f>TREND(Calculations!E$150:E$151,Calculations!$A$150:$A$151,$A20)</f>
        <v>1.8083571428571421E-2</v>
      </c>
      <c r="F20" s="19">
        <f>TREND(Calculations!F$150:F$151,Calculations!$A$150:$A$151,$A20)</f>
        <v>0</v>
      </c>
      <c r="G20" s="19">
        <f>TREND(Calculations!G$150:G$151,Calculations!$A$150:$A$151,$A20)</f>
        <v>0.62980714285714434</v>
      </c>
      <c r="H20" s="19">
        <f>TREND(Calculations!H$150:H$151,Calculations!$A$150:$A$151,$A20)</f>
        <v>0.12118071428571442</v>
      </c>
      <c r="I20" s="19">
        <f>TREND(Calculations!I$146:I$146,Calculations!$A$146:$A$146,$A20)</f>
        <v>0</v>
      </c>
      <c r="J20" s="19">
        <f>TREND(Calculations!J$146:J$146,Calculations!$A$146:$A$146,$A20)</f>
        <v>0</v>
      </c>
      <c r="K20" s="19">
        <f>TREND(Calculations!K$146:K$146,Calculations!$A$146:$A$146,$A20)</f>
        <v>0</v>
      </c>
      <c r="L20" s="19">
        <f>TREND(Calculations!L$146:L$146,Calculations!$A$146:$A$146,$A20)</f>
        <v>0</v>
      </c>
      <c r="M20" s="19">
        <f>TREND(Calculations!M$146:M$146,Calculations!$A$146:$A$146,$A20)</f>
        <v>0</v>
      </c>
    </row>
    <row r="21" spans="1:13" x14ac:dyDescent="0.25">
      <c r="A21" s="18">
        <v>2034</v>
      </c>
      <c r="B21" s="19">
        <f>TREND(Calculations!B$146:B$146,Calculations!$A$146:$A$146,$A21)</f>
        <v>0</v>
      </c>
      <c r="C21" s="19">
        <f>TREND(Calculations!C$146:C$146,Calculations!$A$146:$A$146,$A21)</f>
        <v>0</v>
      </c>
      <c r="D21" s="19">
        <f>TREND(Calculations!D$146:D$146,Calculations!$A$146:$A$146,$A21)</f>
        <v>0</v>
      </c>
      <c r="E21" s="19">
        <f>TREND(Calculations!E$150:E$151,Calculations!$A$150:$A$151,$A21)</f>
        <v>1.8291428571428514E-2</v>
      </c>
      <c r="F21" s="19">
        <f>TREND(Calculations!F$150:F$151,Calculations!$A$150:$A$151,$A21)</f>
        <v>0</v>
      </c>
      <c r="G21" s="19">
        <f>TREND(Calculations!G$150:G$151,Calculations!$A$150:$A$151,$A21)</f>
        <v>0.6360428571428578</v>
      </c>
      <c r="H21" s="19">
        <f>TREND(Calculations!H$150:H$151,Calculations!$A$150:$A$151,$A21)</f>
        <v>0.12277428571428572</v>
      </c>
      <c r="I21" s="19">
        <f>TREND(Calculations!I$146:I$146,Calculations!$A$146:$A$146,$A21)</f>
        <v>0</v>
      </c>
      <c r="J21" s="19">
        <f>TREND(Calculations!J$146:J$146,Calculations!$A$146:$A$146,$A21)</f>
        <v>0</v>
      </c>
      <c r="K21" s="19">
        <f>TREND(Calculations!K$146:K$146,Calculations!$A$146:$A$146,$A21)</f>
        <v>0</v>
      </c>
      <c r="L21" s="19">
        <f>TREND(Calculations!L$146:L$146,Calculations!$A$146:$A$146,$A21)</f>
        <v>0</v>
      </c>
      <c r="M21" s="19">
        <f>TREND(Calculations!M$146:M$146,Calculations!$A$146:$A$146,$A21)</f>
        <v>0</v>
      </c>
    </row>
    <row r="22" spans="1:13" x14ac:dyDescent="0.25">
      <c r="A22" s="18">
        <v>2035</v>
      </c>
      <c r="B22" s="19">
        <f>TREND(Calculations!B$146:B$146,Calculations!$A$146:$A$146,$A22)</f>
        <v>0</v>
      </c>
      <c r="C22" s="19">
        <f>TREND(Calculations!C$146:C$146,Calculations!$A$146:$A$146,$A22)</f>
        <v>0</v>
      </c>
      <c r="D22" s="19">
        <f>TREND(Calculations!D$146:D$146,Calculations!$A$146:$A$146,$A22)</f>
        <v>0</v>
      </c>
      <c r="E22" s="19">
        <f>TREND(Calculations!E$150:E$151,Calculations!$A$150:$A$151,$A22)</f>
        <v>1.8499285714285663E-2</v>
      </c>
      <c r="F22" s="19">
        <f>TREND(Calculations!F$150:F$151,Calculations!$A$150:$A$151,$A22)</f>
        <v>0</v>
      </c>
      <c r="G22" s="19">
        <f>TREND(Calculations!G$150:G$151,Calculations!$A$150:$A$151,$A22)</f>
        <v>0.64227857142857303</v>
      </c>
      <c r="H22" s="19">
        <f>TREND(Calculations!H$150:H$151,Calculations!$A$150:$A$151,$A22)</f>
        <v>0.12436785714285703</v>
      </c>
      <c r="I22" s="19">
        <f>TREND(Calculations!I$146:I$146,Calculations!$A$146:$A$146,$A22)</f>
        <v>0</v>
      </c>
      <c r="J22" s="19">
        <f>TREND(Calculations!J$146:J$146,Calculations!$A$146:$A$146,$A22)</f>
        <v>0</v>
      </c>
      <c r="K22" s="19">
        <f>TREND(Calculations!K$146:K$146,Calculations!$A$146:$A$146,$A22)</f>
        <v>0</v>
      </c>
      <c r="L22" s="19">
        <f>TREND(Calculations!L$146:L$146,Calculations!$A$146:$A$146,$A22)</f>
        <v>0</v>
      </c>
      <c r="M22" s="19">
        <f>TREND(Calculations!M$146:M$146,Calculations!$A$146:$A$146,$A22)</f>
        <v>0</v>
      </c>
    </row>
    <row r="23" spans="1:13" x14ac:dyDescent="0.25">
      <c r="A23" s="18">
        <v>2036</v>
      </c>
      <c r="B23" s="19">
        <f>TREND(Calculations!B$146:B$146,Calculations!$A$146:$A$146,$A23)</f>
        <v>0</v>
      </c>
      <c r="C23" s="19">
        <f>TREND(Calculations!C$146:C$146,Calculations!$A$146:$A$146,$A23)</f>
        <v>0</v>
      </c>
      <c r="D23" s="19">
        <f>TREND(Calculations!D$146:D$146,Calculations!$A$146:$A$146,$A23)</f>
        <v>0</v>
      </c>
      <c r="E23" s="19">
        <f>TREND(Calculations!E$150:E$151,Calculations!$A$150:$A$151,$A23)</f>
        <v>1.8707142857142811E-2</v>
      </c>
      <c r="F23" s="19">
        <f>TREND(Calculations!F$150:F$151,Calculations!$A$150:$A$151,$A23)</f>
        <v>0</v>
      </c>
      <c r="G23" s="19">
        <f>TREND(Calculations!G$150:G$151,Calculations!$A$150:$A$151,$A23)</f>
        <v>0.64851428571428649</v>
      </c>
      <c r="H23" s="19">
        <f>TREND(Calculations!H$150:H$151,Calculations!$A$150:$A$151,$A23)</f>
        <v>0.12596142857142878</v>
      </c>
      <c r="I23" s="19">
        <f>TREND(Calculations!I$146:I$146,Calculations!$A$146:$A$146,$A23)</f>
        <v>0</v>
      </c>
      <c r="J23" s="19">
        <f>TREND(Calculations!J$146:J$146,Calculations!$A$146:$A$146,$A23)</f>
        <v>0</v>
      </c>
      <c r="K23" s="19">
        <f>TREND(Calculations!K$146:K$146,Calculations!$A$146:$A$146,$A23)</f>
        <v>0</v>
      </c>
      <c r="L23" s="19">
        <f>TREND(Calculations!L$146:L$146,Calculations!$A$146:$A$146,$A23)</f>
        <v>0</v>
      </c>
      <c r="M23" s="19">
        <f>TREND(Calculations!M$146:M$146,Calculations!$A$146:$A$146,$A23)</f>
        <v>0</v>
      </c>
    </row>
    <row r="24" spans="1:13" x14ac:dyDescent="0.25">
      <c r="A24" s="18">
        <v>2037</v>
      </c>
      <c r="B24" s="19">
        <f>TREND(Calculations!B$146:B$146,Calculations!$A$146:$A$146,$A24)</f>
        <v>0</v>
      </c>
      <c r="C24" s="19">
        <f>TREND(Calculations!C$146:C$146,Calculations!$A$146:$A$146,$A24)</f>
        <v>0</v>
      </c>
      <c r="D24" s="19">
        <f>TREND(Calculations!D$146:D$146,Calculations!$A$146:$A$146,$A24)</f>
        <v>0</v>
      </c>
      <c r="E24" s="19">
        <f>TREND(Calculations!E$150:E$151,Calculations!$A$150:$A$151,$A24)</f>
        <v>1.891499999999996E-2</v>
      </c>
      <c r="F24" s="19">
        <f>TREND(Calculations!F$150:F$151,Calculations!$A$150:$A$151,$A24)</f>
        <v>0</v>
      </c>
      <c r="G24" s="19">
        <f>TREND(Calculations!G$150:G$151,Calculations!$A$150:$A$151,$A24)</f>
        <v>0.65475000000000172</v>
      </c>
      <c r="H24" s="19">
        <f>TREND(Calculations!H$150:H$151,Calculations!$A$150:$A$151,$A24)</f>
        <v>0.12755500000000008</v>
      </c>
      <c r="I24" s="19">
        <f>TREND(Calculations!I$146:I$146,Calculations!$A$146:$A$146,$A24)</f>
        <v>0</v>
      </c>
      <c r="J24" s="19">
        <f>TREND(Calculations!J$146:J$146,Calculations!$A$146:$A$146,$A24)</f>
        <v>0</v>
      </c>
      <c r="K24" s="19">
        <f>TREND(Calculations!K$146:K$146,Calculations!$A$146:$A$146,$A24)</f>
        <v>0</v>
      </c>
      <c r="L24" s="19">
        <f>TREND(Calculations!L$146:L$146,Calculations!$A$146:$A$146,$A24)</f>
        <v>0</v>
      </c>
      <c r="M24" s="19">
        <f>TREND(Calculations!M$146:M$146,Calculations!$A$146:$A$146,$A24)</f>
        <v>0</v>
      </c>
    </row>
    <row r="25" spans="1:13" x14ac:dyDescent="0.25">
      <c r="A25" s="18">
        <v>2038</v>
      </c>
      <c r="B25" s="19">
        <f>TREND(Calculations!B$146:B$146,Calculations!$A$146:$A$146,$A25)</f>
        <v>0</v>
      </c>
      <c r="C25" s="19">
        <f>TREND(Calculations!C$146:C$146,Calculations!$A$146:$A$146,$A25)</f>
        <v>0</v>
      </c>
      <c r="D25" s="19">
        <f>TREND(Calculations!D$146:D$146,Calculations!$A$146:$A$146,$A25)</f>
        <v>0</v>
      </c>
      <c r="E25" s="19">
        <f>TREND(Calculations!E$150:E$151,Calculations!$A$150:$A$151,$A25)</f>
        <v>1.9122857142857108E-2</v>
      </c>
      <c r="F25" s="19">
        <f>TREND(Calculations!F$150:F$151,Calculations!$A$150:$A$151,$A25)</f>
        <v>0</v>
      </c>
      <c r="G25" s="19">
        <f>TREND(Calculations!G$150:G$151,Calculations!$A$150:$A$151,$A25)</f>
        <v>0.66098571428571518</v>
      </c>
      <c r="H25" s="19">
        <f>TREND(Calculations!H$150:H$151,Calculations!$A$150:$A$151,$A25)</f>
        <v>0.12914857142857139</v>
      </c>
      <c r="I25" s="19">
        <f>TREND(Calculations!I$146:I$146,Calculations!$A$146:$A$146,$A25)</f>
        <v>0</v>
      </c>
      <c r="J25" s="19">
        <f>TREND(Calculations!J$146:J$146,Calculations!$A$146:$A$146,$A25)</f>
        <v>0</v>
      </c>
      <c r="K25" s="19">
        <f>TREND(Calculations!K$146:K$146,Calculations!$A$146:$A$146,$A25)</f>
        <v>0</v>
      </c>
      <c r="L25" s="19">
        <f>TREND(Calculations!L$146:L$146,Calculations!$A$146:$A$146,$A25)</f>
        <v>0</v>
      </c>
      <c r="M25" s="19">
        <f>TREND(Calculations!M$146:M$146,Calculations!$A$146:$A$146,$A25)</f>
        <v>0</v>
      </c>
    </row>
    <row r="26" spans="1:13" x14ac:dyDescent="0.25">
      <c r="A26" s="18">
        <v>2039</v>
      </c>
      <c r="B26" s="19">
        <f>TREND(Calculations!B$146:B$146,Calculations!$A$146:$A$146,$A26)</f>
        <v>0</v>
      </c>
      <c r="C26" s="19">
        <f>TREND(Calculations!C$146:C$146,Calculations!$A$146:$A$146,$A26)</f>
        <v>0</v>
      </c>
      <c r="D26" s="19">
        <f>TREND(Calculations!D$146:D$146,Calculations!$A$146:$A$146,$A26)</f>
        <v>0</v>
      </c>
      <c r="E26" s="19">
        <f>TREND(Calculations!E$150:E$151,Calculations!$A$150:$A$151,$A26)</f>
        <v>1.9330714285714257E-2</v>
      </c>
      <c r="F26" s="19">
        <f>TREND(Calculations!F$150:F$151,Calculations!$A$150:$A$151,$A26)</f>
        <v>0</v>
      </c>
      <c r="G26" s="19">
        <f>TREND(Calculations!G$150:G$151,Calculations!$A$150:$A$151,$A26)</f>
        <v>0.66722142857143041</v>
      </c>
      <c r="H26" s="19">
        <f>TREND(Calculations!H$150:H$151,Calculations!$A$150:$A$151,$A26)</f>
        <v>0.1307421428571427</v>
      </c>
      <c r="I26" s="19">
        <f>TREND(Calculations!I$146:I$146,Calculations!$A$146:$A$146,$A26)</f>
        <v>0</v>
      </c>
      <c r="J26" s="19">
        <f>TREND(Calculations!J$146:J$146,Calculations!$A$146:$A$146,$A26)</f>
        <v>0</v>
      </c>
      <c r="K26" s="19">
        <f>TREND(Calculations!K$146:K$146,Calculations!$A$146:$A$146,$A26)</f>
        <v>0</v>
      </c>
      <c r="L26" s="19">
        <f>TREND(Calculations!L$146:L$146,Calculations!$A$146:$A$146,$A26)</f>
        <v>0</v>
      </c>
      <c r="M26" s="19">
        <f>TREND(Calculations!M$146:M$146,Calculations!$A$146:$A$146,$A26)</f>
        <v>0</v>
      </c>
    </row>
    <row r="27" spans="1:13" x14ac:dyDescent="0.25">
      <c r="A27" s="18">
        <v>2040</v>
      </c>
      <c r="B27" s="19">
        <f>TREND(Calculations!B$146:B$146,Calculations!$A$146:$A$146,$A27)</f>
        <v>0</v>
      </c>
      <c r="C27" s="19">
        <f>TREND(Calculations!C$146:C$146,Calculations!$A$146:$A$146,$A27)</f>
        <v>0</v>
      </c>
      <c r="D27" s="19">
        <f>TREND(Calculations!D$146:D$146,Calculations!$A$146:$A$146,$A27)</f>
        <v>0</v>
      </c>
      <c r="E27" s="19">
        <f>TREND(Calculations!E$150:E$151,Calculations!$A$150:$A$151,$A27)</f>
        <v>1.9538571428571405E-2</v>
      </c>
      <c r="F27" s="19">
        <f>TREND(Calculations!F$150:F$151,Calculations!$A$150:$A$151,$A27)</f>
        <v>0</v>
      </c>
      <c r="G27" s="19">
        <f>TREND(Calculations!G$150:G$151,Calculations!$A$150:$A$151,$A27)</f>
        <v>0.67345714285714386</v>
      </c>
      <c r="H27" s="19">
        <f>TREND(Calculations!H$150:H$151,Calculations!$A$150:$A$151,$A27)</f>
        <v>0.13233571428571445</v>
      </c>
      <c r="I27" s="19">
        <f>TREND(Calculations!I$146:I$146,Calculations!$A$146:$A$146,$A27)</f>
        <v>0</v>
      </c>
      <c r="J27" s="19">
        <f>TREND(Calculations!J$146:J$146,Calculations!$A$146:$A$146,$A27)</f>
        <v>0</v>
      </c>
      <c r="K27" s="19">
        <f>TREND(Calculations!K$146:K$146,Calculations!$A$146:$A$146,$A27)</f>
        <v>0</v>
      </c>
      <c r="L27" s="19">
        <f>TREND(Calculations!L$146:L$146,Calculations!$A$146:$A$146,$A27)</f>
        <v>0</v>
      </c>
      <c r="M27" s="19">
        <f>TREND(Calculations!M$146:M$146,Calculations!$A$146:$A$146,$A27)</f>
        <v>0</v>
      </c>
    </row>
    <row r="28" spans="1:13" x14ac:dyDescent="0.25">
      <c r="A28" s="18">
        <v>2041</v>
      </c>
      <c r="B28" s="19">
        <f>TREND(Calculations!B$146:B$146,Calculations!$A$146:$A$146,$A28)</f>
        <v>0</v>
      </c>
      <c r="C28" s="19">
        <f>TREND(Calculations!C$146:C$146,Calculations!$A$146:$A$146,$A28)</f>
        <v>0</v>
      </c>
      <c r="D28" s="19">
        <f>TREND(Calculations!D$146:D$146,Calculations!$A$146:$A$146,$A28)</f>
        <v>0</v>
      </c>
      <c r="E28" s="19">
        <f>TREND(Calculations!E$150:E$151,Calculations!$A$150:$A$151,$A28)</f>
        <v>1.9746428571428554E-2</v>
      </c>
      <c r="F28" s="19">
        <f>TREND(Calculations!F$150:F$151,Calculations!$A$150:$A$151,$A28)</f>
        <v>0</v>
      </c>
      <c r="G28" s="19">
        <f>TREND(Calculations!G$150:G$151,Calculations!$A$150:$A$151,$A28)</f>
        <v>0.6796928571428591</v>
      </c>
      <c r="H28" s="19">
        <f>TREND(Calculations!H$150:H$151,Calculations!$A$150:$A$151,$A28)</f>
        <v>0.13392928571428575</v>
      </c>
      <c r="I28" s="19">
        <f>TREND(Calculations!I$146:I$146,Calculations!$A$146:$A$146,$A28)</f>
        <v>0</v>
      </c>
      <c r="J28" s="19">
        <f>TREND(Calculations!J$146:J$146,Calculations!$A$146:$A$146,$A28)</f>
        <v>0</v>
      </c>
      <c r="K28" s="19">
        <f>TREND(Calculations!K$146:K$146,Calculations!$A$146:$A$146,$A28)</f>
        <v>0</v>
      </c>
      <c r="L28" s="19">
        <f>TREND(Calculations!L$146:L$146,Calculations!$A$146:$A$146,$A28)</f>
        <v>0</v>
      </c>
      <c r="M28" s="19">
        <f>TREND(Calculations!M$146:M$146,Calculations!$A$146:$A$146,$A28)</f>
        <v>0</v>
      </c>
    </row>
    <row r="29" spans="1:13" x14ac:dyDescent="0.25">
      <c r="A29" s="18">
        <v>2042</v>
      </c>
      <c r="B29" s="19">
        <f>TREND(Calculations!B$146:B$146,Calculations!$A$146:$A$146,$A29)</f>
        <v>0</v>
      </c>
      <c r="C29" s="19">
        <f>TREND(Calculations!C$146:C$146,Calculations!$A$146:$A$146,$A29)</f>
        <v>0</v>
      </c>
      <c r="D29" s="19">
        <f>TREND(Calculations!D$146:D$146,Calculations!$A$146:$A$146,$A29)</f>
        <v>0</v>
      </c>
      <c r="E29" s="19">
        <f>TREND(Calculations!E$150:E$151,Calculations!$A$150:$A$151,$A29)</f>
        <v>1.9954285714285702E-2</v>
      </c>
      <c r="F29" s="19">
        <f>TREND(Calculations!F$150:F$151,Calculations!$A$150:$A$151,$A29)</f>
        <v>0</v>
      </c>
      <c r="G29" s="19">
        <f>TREND(Calculations!G$150:G$151,Calculations!$A$150:$A$151,$A29)</f>
        <v>0.68592857142857255</v>
      </c>
      <c r="H29" s="19">
        <f>TREND(Calculations!H$150:H$151,Calculations!$A$150:$A$151,$A29)</f>
        <v>0.13552285714285706</v>
      </c>
      <c r="I29" s="19">
        <f>TREND(Calculations!I$146:I$146,Calculations!$A$146:$A$146,$A29)</f>
        <v>0</v>
      </c>
      <c r="J29" s="19">
        <f>TREND(Calculations!J$146:J$146,Calculations!$A$146:$A$146,$A29)</f>
        <v>0</v>
      </c>
      <c r="K29" s="19">
        <f>TREND(Calculations!K$146:K$146,Calculations!$A$146:$A$146,$A29)</f>
        <v>0</v>
      </c>
      <c r="L29" s="19">
        <f>TREND(Calculations!L$146:L$146,Calculations!$A$146:$A$146,$A29)</f>
        <v>0</v>
      </c>
      <c r="M29" s="19">
        <f>TREND(Calculations!M$146:M$146,Calculations!$A$146:$A$146,$A29)</f>
        <v>0</v>
      </c>
    </row>
    <row r="30" spans="1:13" x14ac:dyDescent="0.25">
      <c r="A30" s="18">
        <v>2043</v>
      </c>
      <c r="B30" s="19">
        <f>TREND(Calculations!B$146:B$146,Calculations!$A$146:$A$146,$A30)</f>
        <v>0</v>
      </c>
      <c r="C30" s="19">
        <f>TREND(Calculations!C$146:C$146,Calculations!$A$146:$A$146,$A30)</f>
        <v>0</v>
      </c>
      <c r="D30" s="19">
        <f>TREND(Calculations!D$146:D$146,Calculations!$A$146:$A$146,$A30)</f>
        <v>0</v>
      </c>
      <c r="E30" s="19">
        <f>TREND(Calculations!E$150:E$151,Calculations!$A$150:$A$151,$A30)</f>
        <v>2.0162142857142851E-2</v>
      </c>
      <c r="F30" s="19">
        <f>TREND(Calculations!F$150:F$151,Calculations!$A$150:$A$151,$A30)</f>
        <v>0</v>
      </c>
      <c r="G30" s="19">
        <f>TREND(Calculations!G$150:G$151,Calculations!$A$150:$A$151,$A30)</f>
        <v>0.69216428571428779</v>
      </c>
      <c r="H30" s="19">
        <f>TREND(Calculations!H$150:H$151,Calculations!$A$150:$A$151,$A30)</f>
        <v>0.13711642857142881</v>
      </c>
      <c r="I30" s="19">
        <f>TREND(Calculations!I$146:I$146,Calculations!$A$146:$A$146,$A30)</f>
        <v>0</v>
      </c>
      <c r="J30" s="19">
        <f>TREND(Calculations!J$146:J$146,Calculations!$A$146:$A$146,$A30)</f>
        <v>0</v>
      </c>
      <c r="K30" s="19">
        <f>TREND(Calculations!K$146:K$146,Calculations!$A$146:$A$146,$A30)</f>
        <v>0</v>
      </c>
      <c r="L30" s="19">
        <f>TREND(Calculations!L$146:L$146,Calculations!$A$146:$A$146,$A30)</f>
        <v>0</v>
      </c>
      <c r="M30" s="19">
        <f>TREND(Calculations!M$146:M$146,Calculations!$A$146:$A$146,$A30)</f>
        <v>0</v>
      </c>
    </row>
    <row r="31" spans="1:13" x14ac:dyDescent="0.25">
      <c r="A31" s="18">
        <v>2044</v>
      </c>
      <c r="B31" s="19">
        <f>TREND(Calculations!B$146:B$146,Calculations!$A$146:$A$146,$A31)</f>
        <v>0</v>
      </c>
      <c r="C31" s="19">
        <f>TREND(Calculations!C$146:C$146,Calculations!$A$146:$A$146,$A31)</f>
        <v>0</v>
      </c>
      <c r="D31" s="19">
        <f>TREND(Calculations!D$146:D$146,Calculations!$A$146:$A$146,$A31)</f>
        <v>0</v>
      </c>
      <c r="E31" s="19">
        <f>TREND(Calculations!E$150:E$151,Calculations!$A$150:$A$151,$A31)</f>
        <v>2.0369999999999944E-2</v>
      </c>
      <c r="F31" s="19">
        <f>TREND(Calculations!F$150:F$151,Calculations!$A$150:$A$151,$A31)</f>
        <v>0</v>
      </c>
      <c r="G31" s="19">
        <f>TREND(Calculations!G$150:G$151,Calculations!$A$150:$A$151,$A31)</f>
        <v>0.69840000000000124</v>
      </c>
      <c r="H31" s="19">
        <f>TREND(Calculations!H$150:H$151,Calculations!$A$150:$A$151,$A31)</f>
        <v>0.13871000000000011</v>
      </c>
      <c r="I31" s="19">
        <f>TREND(Calculations!I$146:I$146,Calculations!$A$146:$A$146,$A31)</f>
        <v>0</v>
      </c>
      <c r="J31" s="19">
        <f>TREND(Calculations!J$146:J$146,Calculations!$A$146:$A$146,$A31)</f>
        <v>0</v>
      </c>
      <c r="K31" s="19">
        <f>TREND(Calculations!K$146:K$146,Calculations!$A$146:$A$146,$A31)</f>
        <v>0</v>
      </c>
      <c r="L31" s="19">
        <f>TREND(Calculations!L$146:L$146,Calculations!$A$146:$A$146,$A31)</f>
        <v>0</v>
      </c>
      <c r="M31" s="19">
        <f>TREND(Calculations!M$146:M$146,Calculations!$A$146:$A$146,$A31)</f>
        <v>0</v>
      </c>
    </row>
    <row r="32" spans="1:13" x14ac:dyDescent="0.25">
      <c r="A32" s="18">
        <v>2045</v>
      </c>
      <c r="B32" s="19">
        <f>TREND(Calculations!B$146:B$146,Calculations!$A$146:$A$146,$A32)</f>
        <v>0</v>
      </c>
      <c r="C32" s="19">
        <f>TREND(Calculations!C$146:C$146,Calculations!$A$146:$A$146,$A32)</f>
        <v>0</v>
      </c>
      <c r="D32" s="19">
        <f>TREND(Calculations!D$146:D$146,Calculations!$A$146:$A$146,$A32)</f>
        <v>0</v>
      </c>
      <c r="E32" s="19">
        <f>TREND(Calculations!E$150:E$151,Calculations!$A$150:$A$151,$A32)</f>
        <v>2.0577857142857092E-2</v>
      </c>
      <c r="F32" s="19">
        <f>TREND(Calculations!F$150:F$151,Calculations!$A$150:$A$151,$A32)</f>
        <v>0</v>
      </c>
      <c r="G32" s="19">
        <f>TREND(Calculations!G$150:G$151,Calculations!$A$150:$A$151,$A32)</f>
        <v>0.70463571428571647</v>
      </c>
      <c r="H32" s="19">
        <f>TREND(Calculations!H$150:H$151,Calculations!$A$150:$A$151,$A32)</f>
        <v>0.14030357142857142</v>
      </c>
      <c r="I32" s="19">
        <f>TREND(Calculations!I$146:I$146,Calculations!$A$146:$A$146,$A32)</f>
        <v>0</v>
      </c>
      <c r="J32" s="19">
        <f>TREND(Calculations!J$146:J$146,Calculations!$A$146:$A$146,$A32)</f>
        <v>0</v>
      </c>
      <c r="K32" s="19">
        <f>TREND(Calculations!K$146:K$146,Calculations!$A$146:$A$146,$A32)</f>
        <v>0</v>
      </c>
      <c r="L32" s="19">
        <f>TREND(Calculations!L$146:L$146,Calculations!$A$146:$A$146,$A32)</f>
        <v>0</v>
      </c>
      <c r="M32" s="19">
        <f>TREND(Calculations!M$146:M$146,Calculations!$A$146:$A$146,$A32)</f>
        <v>0</v>
      </c>
    </row>
    <row r="33" spans="1:13" x14ac:dyDescent="0.25">
      <c r="A33" s="18">
        <v>2046</v>
      </c>
      <c r="B33" s="19">
        <f>TREND(Calculations!B$146:B$146,Calculations!$A$146:$A$146,$A33)</f>
        <v>0</v>
      </c>
      <c r="C33" s="19">
        <f>TREND(Calculations!C$146:C$146,Calculations!$A$146:$A$146,$A33)</f>
        <v>0</v>
      </c>
      <c r="D33" s="19">
        <f>TREND(Calculations!D$146:D$146,Calculations!$A$146:$A$146,$A33)</f>
        <v>0</v>
      </c>
      <c r="E33" s="19">
        <f>TREND(Calculations!E$150:E$151,Calculations!$A$150:$A$151,$A33)</f>
        <v>2.0785714285714241E-2</v>
      </c>
      <c r="F33" s="19">
        <f>TREND(Calculations!F$150:F$151,Calculations!$A$150:$A$151,$A33)</f>
        <v>0</v>
      </c>
      <c r="G33" s="19">
        <f>TREND(Calculations!G$150:G$151,Calculations!$A$150:$A$151,$A33)</f>
        <v>0.71087142857142993</v>
      </c>
      <c r="H33" s="19">
        <f>TREND(Calculations!H$150:H$151,Calculations!$A$150:$A$151,$A33)</f>
        <v>0.14189714285714272</v>
      </c>
      <c r="I33" s="19">
        <f>TREND(Calculations!I$146:I$146,Calculations!$A$146:$A$146,$A33)</f>
        <v>0</v>
      </c>
      <c r="J33" s="19">
        <f>TREND(Calculations!J$146:J$146,Calculations!$A$146:$A$146,$A33)</f>
        <v>0</v>
      </c>
      <c r="K33" s="19">
        <f>TREND(Calculations!K$146:K$146,Calculations!$A$146:$A$146,$A33)</f>
        <v>0</v>
      </c>
      <c r="L33" s="19">
        <f>TREND(Calculations!L$146:L$146,Calculations!$A$146:$A$146,$A33)</f>
        <v>0</v>
      </c>
      <c r="M33" s="19">
        <f>TREND(Calculations!M$146:M$146,Calculations!$A$146:$A$146,$A33)</f>
        <v>0</v>
      </c>
    </row>
    <row r="34" spans="1:13" x14ac:dyDescent="0.25">
      <c r="A34" s="18">
        <v>2047</v>
      </c>
      <c r="B34" s="19">
        <f>TREND(Calculations!B$146:B$146,Calculations!$A$146:$A$146,$A34)</f>
        <v>0</v>
      </c>
      <c r="C34" s="19">
        <f>TREND(Calculations!C$146:C$146,Calculations!$A$146:$A$146,$A34)</f>
        <v>0</v>
      </c>
      <c r="D34" s="19">
        <f>TREND(Calculations!D$146:D$146,Calculations!$A$146:$A$146,$A34)</f>
        <v>0</v>
      </c>
      <c r="E34" s="19">
        <f>TREND(Calculations!E$150:E$151,Calculations!$A$150:$A$151,$A34)</f>
        <v>2.0993571428571389E-2</v>
      </c>
      <c r="F34" s="19">
        <f>TREND(Calculations!F$150:F$151,Calculations!$A$150:$A$151,$A34)</f>
        <v>0</v>
      </c>
      <c r="G34" s="19">
        <f>TREND(Calculations!G$150:G$151,Calculations!$A$150:$A$151,$A34)</f>
        <v>0.71710714285714516</v>
      </c>
      <c r="H34" s="19">
        <f>TREND(Calculations!H$150:H$151,Calculations!$A$150:$A$151,$A34)</f>
        <v>0.14349071428571447</v>
      </c>
      <c r="I34" s="19">
        <f>TREND(Calculations!I$146:I$146,Calculations!$A$146:$A$146,$A34)</f>
        <v>0</v>
      </c>
      <c r="J34" s="19">
        <f>TREND(Calculations!J$146:J$146,Calculations!$A$146:$A$146,$A34)</f>
        <v>0</v>
      </c>
      <c r="K34" s="19">
        <f>TREND(Calculations!K$146:K$146,Calculations!$A$146:$A$146,$A34)</f>
        <v>0</v>
      </c>
      <c r="L34" s="19">
        <f>TREND(Calculations!L$146:L$146,Calculations!$A$146:$A$146,$A34)</f>
        <v>0</v>
      </c>
      <c r="M34" s="19">
        <f>TREND(Calculations!M$146:M$146,Calculations!$A$146:$A$146,$A34)</f>
        <v>0</v>
      </c>
    </row>
    <row r="35" spans="1:13" x14ac:dyDescent="0.25">
      <c r="A35" s="18">
        <v>2048</v>
      </c>
      <c r="B35" s="19">
        <f>TREND(Calculations!B$146:B$146,Calculations!$A$146:$A$146,$A35)</f>
        <v>0</v>
      </c>
      <c r="C35" s="19">
        <f>TREND(Calculations!C$146:C$146,Calculations!$A$146:$A$146,$A35)</f>
        <v>0</v>
      </c>
      <c r="D35" s="19">
        <f>TREND(Calculations!D$146:D$146,Calculations!$A$146:$A$146,$A35)</f>
        <v>0</v>
      </c>
      <c r="E35" s="19">
        <f>TREND(Calculations!E$150:E$151,Calculations!$A$150:$A$151,$A35)</f>
        <v>2.1201428571428538E-2</v>
      </c>
      <c r="F35" s="19">
        <f>TREND(Calculations!F$150:F$151,Calculations!$A$150:$A$151,$A35)</f>
        <v>0</v>
      </c>
      <c r="G35" s="19">
        <f>TREND(Calculations!G$150:G$151,Calculations!$A$150:$A$151,$A35)</f>
        <v>0.72334285714285862</v>
      </c>
      <c r="H35" s="19">
        <f>TREND(Calculations!H$150:H$151,Calculations!$A$150:$A$151,$A35)</f>
        <v>0.14508428571428578</v>
      </c>
      <c r="I35" s="19">
        <f>TREND(Calculations!I$146:I$146,Calculations!$A$146:$A$146,$A35)</f>
        <v>0</v>
      </c>
      <c r="J35" s="19">
        <f>TREND(Calculations!J$146:J$146,Calculations!$A$146:$A$146,$A35)</f>
        <v>0</v>
      </c>
      <c r="K35" s="19">
        <f>TREND(Calculations!K$146:K$146,Calculations!$A$146:$A$146,$A35)</f>
        <v>0</v>
      </c>
      <c r="L35" s="19">
        <f>TREND(Calculations!L$146:L$146,Calculations!$A$146:$A$146,$A35)</f>
        <v>0</v>
      </c>
      <c r="M35" s="19">
        <f>TREND(Calculations!M$146:M$146,Calculations!$A$146:$A$146,$A35)</f>
        <v>0</v>
      </c>
    </row>
    <row r="36" spans="1:13" x14ac:dyDescent="0.25">
      <c r="A36" s="18">
        <v>2049</v>
      </c>
      <c r="B36" s="19">
        <f>TREND(Calculations!B$146:B$146,Calculations!$A$146:$A$146,$A36)</f>
        <v>0</v>
      </c>
      <c r="C36" s="19">
        <f>TREND(Calculations!C$146:C$146,Calculations!$A$146:$A$146,$A36)</f>
        <v>0</v>
      </c>
      <c r="D36" s="19">
        <f>TREND(Calculations!D$146:D$146,Calculations!$A$146:$A$146,$A36)</f>
        <v>0</v>
      </c>
      <c r="E36" s="19">
        <f>TREND(Calculations!E$150:E$151,Calculations!$A$150:$A$151,$A36)</f>
        <v>2.1409285714285686E-2</v>
      </c>
      <c r="F36" s="19">
        <f>TREND(Calculations!F$150:F$151,Calculations!$A$150:$A$151,$A36)</f>
        <v>0</v>
      </c>
      <c r="G36" s="19">
        <f>TREND(Calculations!G$150:G$151,Calculations!$A$150:$A$151,$A36)</f>
        <v>0.72957857142857208</v>
      </c>
      <c r="H36" s="19">
        <f>TREND(Calculations!H$150:H$151,Calculations!$A$150:$A$151,$A36)</f>
        <v>0.14667785714285708</v>
      </c>
      <c r="I36" s="19">
        <f>TREND(Calculations!I$146:I$146,Calculations!$A$146:$A$146,$A36)</f>
        <v>0</v>
      </c>
      <c r="J36" s="19">
        <f>TREND(Calculations!J$146:J$146,Calculations!$A$146:$A$146,$A36)</f>
        <v>0</v>
      </c>
      <c r="K36" s="19">
        <f>TREND(Calculations!K$146:K$146,Calculations!$A$146:$A$146,$A36)</f>
        <v>0</v>
      </c>
      <c r="L36" s="19">
        <f>TREND(Calculations!L$146:L$146,Calculations!$A$146:$A$146,$A36)</f>
        <v>0</v>
      </c>
      <c r="M36" s="19">
        <f>TREND(Calculations!M$146:M$146,Calculations!$A$146:$A$146,$A36)</f>
        <v>0</v>
      </c>
    </row>
    <row r="37" spans="1:13" x14ac:dyDescent="0.25">
      <c r="A37" s="18">
        <v>2050</v>
      </c>
      <c r="B37" s="19">
        <f>TREND(Calculations!B$146:B$146,Calculations!$A$146:$A$146,$A37)</f>
        <v>0</v>
      </c>
      <c r="C37" s="19">
        <f>TREND(Calculations!C$146:C$146,Calculations!$A$146:$A$146,$A37)</f>
        <v>0</v>
      </c>
      <c r="D37" s="19">
        <f>TREND(Calculations!D$146:D$146,Calculations!$A$146:$A$146,$A37)</f>
        <v>0</v>
      </c>
      <c r="E37" s="19">
        <f>TREND(Calculations!E$150:E$151,Calculations!$A$150:$A$151,$A37)</f>
        <v>2.1617142857142835E-2</v>
      </c>
      <c r="F37" s="19">
        <f>TREND(Calculations!F$150:F$151,Calculations!$A$150:$A$151,$A37)</f>
        <v>0</v>
      </c>
      <c r="G37" s="19">
        <f>TREND(Calculations!G$150:G$151,Calculations!$A$150:$A$151,$A37)</f>
        <v>0.73581428571428731</v>
      </c>
      <c r="H37" s="19">
        <f>TREND(Calculations!H$150:H$151,Calculations!$A$150:$A$151,$A37)</f>
        <v>0.14827142857142883</v>
      </c>
      <c r="I37" s="19">
        <f>TREND(Calculations!I$146:I$146,Calculations!$A$146:$A$146,$A37)</f>
        <v>0</v>
      </c>
      <c r="J37" s="19">
        <f>TREND(Calculations!J$146:J$146,Calculations!$A$146:$A$146,$A37)</f>
        <v>0</v>
      </c>
      <c r="K37" s="19">
        <f>TREND(Calculations!K$146:K$146,Calculations!$A$146:$A$146,$A37)</f>
        <v>0</v>
      </c>
      <c r="L37" s="19">
        <f>TREND(Calculations!L$146:L$146,Calculations!$A$146:$A$146,$A37)</f>
        <v>0</v>
      </c>
      <c r="M37" s="19">
        <f>TREND(Calculations!M$146:M$146,Calculations!$A$146:$A$146,$A37)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>
      <selection activeCell="T22" sqref="T22"/>
    </sheetView>
  </sheetViews>
  <sheetFormatPr defaultRowHeight="15" x14ac:dyDescent="0.25"/>
  <cols>
    <col min="1" max="1" width="10.5703125" customWidth="1"/>
  </cols>
  <sheetData>
    <row r="1" spans="1:13" ht="45" x14ac:dyDescent="0.25">
      <c r="A1" s="20" t="s">
        <v>56</v>
      </c>
      <c r="B1" s="21" t="s">
        <v>14</v>
      </c>
      <c r="C1" s="21" t="s">
        <v>10</v>
      </c>
      <c r="D1" s="22" t="s">
        <v>15</v>
      </c>
      <c r="E1" s="21" t="s">
        <v>12</v>
      </c>
      <c r="F1" s="21" t="s">
        <v>16</v>
      </c>
      <c r="G1" s="21" t="s">
        <v>17</v>
      </c>
      <c r="H1" s="21" t="s">
        <v>11</v>
      </c>
      <c r="I1" s="21" t="s">
        <v>27</v>
      </c>
      <c r="J1" s="21" t="s">
        <v>28</v>
      </c>
      <c r="K1" s="21" t="s">
        <v>18</v>
      </c>
      <c r="L1" s="21" t="s">
        <v>19</v>
      </c>
      <c r="M1" s="21" t="s">
        <v>26</v>
      </c>
    </row>
    <row r="2" spans="1:13" x14ac:dyDescent="0.25">
      <c r="A2" s="18">
        <v>2015</v>
      </c>
      <c r="B2" s="19">
        <f>TREND(Calculations!B$155:B$155,Calculations!$A$155:$A$155,$A2)</f>
        <v>0</v>
      </c>
      <c r="C2" s="19">
        <f>TREND(Calculations!C$155:C$155,Calculations!$A$155:$A$155,$A2)</f>
        <v>0</v>
      </c>
      <c r="D2" s="19">
        <f>TREND(Calculations!D$155:D$155,Calculations!$A$155:$A$155,$A2)</f>
        <v>0</v>
      </c>
      <c r="E2" s="19">
        <f>TREND(Calculations!E$155:E$156,Calculations!$A$155:$A$156,$A2)</f>
        <v>6.6860714285714162E-3</v>
      </c>
      <c r="F2" s="19">
        <f>TREND(Calculations!F$155:F$156,Calculations!$A$155:$A$156,$A2)</f>
        <v>0</v>
      </c>
      <c r="G2" s="19">
        <f>TREND(Calculations!G$155:G$156,Calculations!$A$155:$A$156,$A2)</f>
        <v>0.2757571428571417</v>
      </c>
      <c r="H2" s="19">
        <f>TREND(Calculations!H$155:H$156,Calculations!$A$155:$A$156,$A2)</f>
        <v>4.2887857142857033E-2</v>
      </c>
      <c r="I2" s="19">
        <f>TREND(Calculations!I$155:I$156,Calculations!$A$155:$A$156,$A2)</f>
        <v>0</v>
      </c>
      <c r="J2" s="19">
        <f>TREND(Calculations!J$155:J$156,Calculations!$A$155:$A$156,$A2)</f>
        <v>0</v>
      </c>
      <c r="K2" s="19">
        <f>TREND(Calculations!K$155:K$156,Calculations!$A$155:$A$156,$A2)</f>
        <v>0</v>
      </c>
      <c r="L2" s="19">
        <f>TREND(Calculations!L$155:L$156,Calculations!$A$155:$A$156,$A2)</f>
        <v>0</v>
      </c>
      <c r="M2" s="19">
        <f>TREND(Calculations!M$155:M$156,Calculations!$A$155:$A$156,$A2)</f>
        <v>0</v>
      </c>
    </row>
    <row r="3" spans="1:13" x14ac:dyDescent="0.25">
      <c r="A3" s="18">
        <v>2016</v>
      </c>
      <c r="B3" s="19">
        <f>TREND(Calculations!B$155:B$155,Calculations!$A$155:$A$155,$A3)</f>
        <v>0</v>
      </c>
      <c r="C3" s="19">
        <f>TREND(Calculations!C$155:C$155,Calculations!$A$155:$A$155,$A3)</f>
        <v>0</v>
      </c>
      <c r="D3" s="19">
        <f>TREND(Calculations!D$155:D$155,Calculations!$A$155:$A$155,$A3)</f>
        <v>0</v>
      </c>
      <c r="E3" s="19">
        <f>TREND(Calculations!E$155:E$156,Calculations!$A$155:$A$156,$A3)</f>
        <v>6.7899999999999905E-3</v>
      </c>
      <c r="F3" s="19">
        <f>TREND(Calculations!F$155:F$156,Calculations!$A$155:$A$156,$A3)</f>
        <v>0</v>
      </c>
      <c r="G3" s="19">
        <f>TREND(Calculations!G$155:G$156,Calculations!$A$155:$A$156,$A3)</f>
        <v>0.28129999999999988</v>
      </c>
      <c r="H3" s="19">
        <f>TREND(Calculations!H$155:H$156,Calculations!$A$155:$A$156,$A3)</f>
        <v>4.3649999999999967E-2</v>
      </c>
      <c r="I3" s="19">
        <f>TREND(Calculations!I$155:I$155,Calculations!$A$155:$A$155,$A3)</f>
        <v>0</v>
      </c>
      <c r="J3" s="19">
        <f>TREND(Calculations!J$155:J$155,Calculations!$A$155:$A$155,$A3)</f>
        <v>0</v>
      </c>
      <c r="K3" s="19">
        <f>TREND(Calculations!K$155:K$155,Calculations!$A$155:$A$155,$A3)</f>
        <v>0</v>
      </c>
      <c r="L3" s="19">
        <f>TREND(Calculations!L$155:L$155,Calculations!$A$155:$A$155,$A3)</f>
        <v>0</v>
      </c>
      <c r="M3" s="19">
        <f>TREND(Calculations!M$155:M$155,Calculations!$A$155:$A$155,$A3)</f>
        <v>0</v>
      </c>
    </row>
    <row r="4" spans="1:13" x14ac:dyDescent="0.25">
      <c r="A4" s="18">
        <v>2017</v>
      </c>
      <c r="B4" s="19">
        <f>TREND(Calculations!B$155:B$155,Calculations!$A$155:$A$155,$A4)</f>
        <v>0</v>
      </c>
      <c r="C4" s="19">
        <f>TREND(Calculations!C$155:C$155,Calculations!$A$155:$A$155,$A4)</f>
        <v>0</v>
      </c>
      <c r="D4" s="19">
        <f>TREND(Calculations!D$155:D$155,Calculations!$A$155:$A$155,$A4)</f>
        <v>0</v>
      </c>
      <c r="E4" s="19">
        <f>TREND(Calculations!E$155:E$156,Calculations!$A$155:$A$156,$A4)</f>
        <v>6.8939285714285647E-3</v>
      </c>
      <c r="F4" s="19">
        <f>TREND(Calculations!F$155:F$156,Calculations!$A$155:$A$156,$A4)</f>
        <v>0</v>
      </c>
      <c r="G4" s="19">
        <f>TREND(Calculations!G$155:G$156,Calculations!$A$155:$A$156,$A4)</f>
        <v>0.28684285714285629</v>
      </c>
      <c r="H4" s="19">
        <f>TREND(Calculations!H$155:H$156,Calculations!$A$155:$A$156,$A4)</f>
        <v>4.44121428571429E-2</v>
      </c>
      <c r="I4" s="19">
        <f>TREND(Calculations!I$155:I$155,Calculations!$A$155:$A$155,$A4)</f>
        <v>0</v>
      </c>
      <c r="J4" s="19">
        <f>TREND(Calculations!J$155:J$155,Calculations!$A$155:$A$155,$A4)</f>
        <v>0</v>
      </c>
      <c r="K4" s="19">
        <f>TREND(Calculations!K$155:K$155,Calculations!$A$155:$A$155,$A4)</f>
        <v>0</v>
      </c>
      <c r="L4" s="19">
        <f>TREND(Calculations!L$155:L$155,Calculations!$A$155:$A$155,$A4)</f>
        <v>0</v>
      </c>
      <c r="M4" s="19">
        <f>TREND(Calculations!M$155:M$155,Calculations!$A$155:$A$155,$A4)</f>
        <v>0</v>
      </c>
    </row>
    <row r="5" spans="1:13" x14ac:dyDescent="0.25">
      <c r="A5" s="18">
        <v>2018</v>
      </c>
      <c r="B5" s="19">
        <f>TREND(Calculations!B$155:B$155,Calculations!$A$155:$A$155,$A5)</f>
        <v>0</v>
      </c>
      <c r="C5" s="19">
        <f>TREND(Calculations!C$155:C$155,Calculations!$A$155:$A$155,$A5)</f>
        <v>0</v>
      </c>
      <c r="D5" s="19">
        <f>TREND(Calculations!D$155:D$155,Calculations!$A$155:$A$155,$A5)</f>
        <v>0</v>
      </c>
      <c r="E5" s="19">
        <f>TREND(Calculations!E$155:E$156,Calculations!$A$155:$A$156,$A5)</f>
        <v>6.997857142857139E-3</v>
      </c>
      <c r="F5" s="19">
        <f>TREND(Calculations!F$155:F$156,Calculations!$A$155:$A$156,$A5)</f>
        <v>0</v>
      </c>
      <c r="G5" s="19">
        <f>TREND(Calculations!G$155:G$156,Calculations!$A$155:$A$156,$A5)</f>
        <v>0.29238571428571447</v>
      </c>
      <c r="H5" s="19">
        <f>TREND(Calculations!H$155:H$156,Calculations!$A$155:$A$156,$A5)</f>
        <v>4.5174285714285611E-2</v>
      </c>
      <c r="I5" s="19">
        <f>TREND(Calculations!I$155:I$155,Calculations!$A$155:$A$155,$A5)</f>
        <v>0</v>
      </c>
      <c r="J5" s="19">
        <f>TREND(Calculations!J$155:J$155,Calculations!$A$155:$A$155,$A5)</f>
        <v>0</v>
      </c>
      <c r="K5" s="19">
        <f>TREND(Calculations!K$155:K$155,Calculations!$A$155:$A$155,$A5)</f>
        <v>0</v>
      </c>
      <c r="L5" s="19">
        <f>TREND(Calculations!L$155:L$155,Calculations!$A$155:$A$155,$A5)</f>
        <v>0</v>
      </c>
      <c r="M5" s="19">
        <f>TREND(Calculations!M$155:M$155,Calculations!$A$155:$A$155,$A5)</f>
        <v>0</v>
      </c>
    </row>
    <row r="6" spans="1:13" x14ac:dyDescent="0.25">
      <c r="A6" s="18">
        <v>2019</v>
      </c>
      <c r="B6" s="19">
        <f>TREND(Calculations!B$155:B$155,Calculations!$A$155:$A$155,$A6)</f>
        <v>0</v>
      </c>
      <c r="C6" s="19">
        <f>TREND(Calculations!C$155:C$155,Calculations!$A$155:$A$155,$A6)</f>
        <v>0</v>
      </c>
      <c r="D6" s="19">
        <f>TREND(Calculations!D$155:D$155,Calculations!$A$155:$A$155,$A6)</f>
        <v>0</v>
      </c>
      <c r="E6" s="19">
        <f>TREND(Calculations!E$155:E$156,Calculations!$A$155:$A$156,$A6)</f>
        <v>7.1017857142857133E-3</v>
      </c>
      <c r="F6" s="19">
        <f>TREND(Calculations!F$155:F$156,Calculations!$A$155:$A$156,$A6)</f>
        <v>0</v>
      </c>
      <c r="G6" s="19">
        <f>TREND(Calculations!G$155:G$156,Calculations!$A$155:$A$156,$A6)</f>
        <v>0.29792857142857088</v>
      </c>
      <c r="H6" s="19">
        <f>TREND(Calculations!H$155:H$156,Calculations!$A$155:$A$156,$A6)</f>
        <v>4.5936428571428545E-2</v>
      </c>
      <c r="I6" s="19">
        <f>TREND(Calculations!I$155:I$155,Calculations!$A$155:$A$155,$A6)</f>
        <v>0</v>
      </c>
      <c r="J6" s="19">
        <f>TREND(Calculations!J$155:J$155,Calculations!$A$155:$A$155,$A6)</f>
        <v>0</v>
      </c>
      <c r="K6" s="19">
        <f>TREND(Calculations!K$155:K$155,Calculations!$A$155:$A$155,$A6)</f>
        <v>0</v>
      </c>
      <c r="L6" s="19">
        <f>TREND(Calculations!L$155:L$155,Calculations!$A$155:$A$155,$A6)</f>
        <v>0</v>
      </c>
      <c r="M6" s="19">
        <f>TREND(Calculations!M$155:M$155,Calculations!$A$155:$A$155,$A6)</f>
        <v>0</v>
      </c>
    </row>
    <row r="7" spans="1:13" x14ac:dyDescent="0.25">
      <c r="A7" s="18">
        <v>2020</v>
      </c>
      <c r="B7" s="19">
        <f>TREND(Calculations!B$155:B$155,Calculations!$A$155:$A$155,$A7)</f>
        <v>0</v>
      </c>
      <c r="C7" s="19">
        <f>TREND(Calculations!C$155:C$155,Calculations!$A$155:$A$155,$A7)</f>
        <v>0</v>
      </c>
      <c r="D7" s="19">
        <f>TREND(Calculations!D$155:D$155,Calculations!$A$155:$A$155,$A7)</f>
        <v>0</v>
      </c>
      <c r="E7" s="19">
        <f>TREND(Calculations!E$155:E$156,Calculations!$A$155:$A$156,$A7)</f>
        <v>7.2057142857142875E-3</v>
      </c>
      <c r="F7" s="19">
        <f>TREND(Calculations!F$155:F$156,Calculations!$A$155:$A$156,$A7)</f>
        <v>0</v>
      </c>
      <c r="G7" s="19">
        <f>TREND(Calculations!G$155:G$156,Calculations!$A$155:$A$156,$A7)</f>
        <v>0.30347142857142728</v>
      </c>
      <c r="H7" s="19">
        <f>TREND(Calculations!H$155:H$156,Calculations!$A$155:$A$156,$A7)</f>
        <v>4.6698571428571478E-2</v>
      </c>
      <c r="I7" s="19">
        <f>TREND(Calculations!I$155:I$155,Calculations!$A$155:$A$155,$A7)</f>
        <v>0</v>
      </c>
      <c r="J7" s="19">
        <f>TREND(Calculations!J$155:J$155,Calculations!$A$155:$A$155,$A7)</f>
        <v>0</v>
      </c>
      <c r="K7" s="19">
        <f>TREND(Calculations!K$155:K$155,Calculations!$A$155:$A$155,$A7)</f>
        <v>0</v>
      </c>
      <c r="L7" s="19">
        <f>TREND(Calculations!L$155:L$155,Calculations!$A$155:$A$155,$A7)</f>
        <v>0</v>
      </c>
      <c r="M7" s="19">
        <f>TREND(Calculations!M$155:M$155,Calculations!$A$155:$A$155,$A7)</f>
        <v>0</v>
      </c>
    </row>
    <row r="8" spans="1:13" x14ac:dyDescent="0.25">
      <c r="A8" s="18">
        <v>2021</v>
      </c>
      <c r="B8" s="19">
        <f>TREND(Calculations!B$156:B$156,Calculations!$A$156:$A$156,$A8)</f>
        <v>0</v>
      </c>
      <c r="C8" s="19">
        <f>TREND(Calculations!C$156:C$156,Calculations!$A$156:$A$156,$A8)</f>
        <v>0</v>
      </c>
      <c r="D8" s="19">
        <f>TREND(Calculations!D$156:D$156,Calculations!$A$156:$A$156,$A8)</f>
        <v>0</v>
      </c>
      <c r="E8" s="19">
        <f>TREND(Calculations!E$155:E$156,Calculations!$A$155:$A$156,$A8)</f>
        <v>7.3096428571428618E-3</v>
      </c>
      <c r="F8" s="19">
        <f>TREND(Calculations!F$155:F$156,Calculations!$A$155:$A$156,$A8)</f>
        <v>0</v>
      </c>
      <c r="G8" s="19">
        <f>TREND(Calculations!G$155:G$156,Calculations!$A$155:$A$156,$A8)</f>
        <v>0.30901428571428546</v>
      </c>
      <c r="H8" s="19">
        <f>TREND(Calculations!H$155:H$156,Calculations!$A$155:$A$156,$A8)</f>
        <v>4.7460714285714189E-2</v>
      </c>
      <c r="I8" s="19">
        <f>TREND(Calculations!I$156:I$156,Calculations!$A$156:$A$156,$A8)</f>
        <v>0</v>
      </c>
      <c r="J8" s="19">
        <f>TREND(Calculations!J$156:J$156,Calculations!$A$156:$A$156,$A8)</f>
        <v>0</v>
      </c>
      <c r="K8" s="19">
        <f>TREND(Calculations!K$156:K$156,Calculations!$A$156:$A$156,$A8)</f>
        <v>0</v>
      </c>
      <c r="L8" s="19">
        <f>TREND(Calculations!L$156:L$156,Calculations!$A$156:$A$156,$A8)</f>
        <v>0</v>
      </c>
      <c r="M8" s="19">
        <f>TREND(Calculations!M$156:M$156,Calculations!$A$156:$A$156,$A8)</f>
        <v>0</v>
      </c>
    </row>
    <row r="9" spans="1:13" x14ac:dyDescent="0.25">
      <c r="A9" s="18">
        <v>2022</v>
      </c>
      <c r="B9" s="19">
        <f>TREND(Calculations!B$156:B$156,Calculations!$A$156:$A$156,$A9)</f>
        <v>0</v>
      </c>
      <c r="C9" s="19">
        <f>TREND(Calculations!C$156:C$156,Calculations!$A$156:$A$156,$A9)</f>
        <v>0</v>
      </c>
      <c r="D9" s="19">
        <f>TREND(Calculations!D$156:D$156,Calculations!$A$156:$A$156,$A9)</f>
        <v>0</v>
      </c>
      <c r="E9" s="19">
        <f>TREND(Calculations!E$155:E$156,Calculations!$A$155:$A$156,$A9)</f>
        <v>7.413571428571436E-3</v>
      </c>
      <c r="F9" s="19">
        <f>TREND(Calculations!F$155:F$156,Calculations!$A$155:$A$156,$A9)</f>
        <v>0</v>
      </c>
      <c r="G9" s="19">
        <f>TREND(Calculations!G$155:G$156,Calculations!$A$155:$A$156,$A9)</f>
        <v>0.31455714285714187</v>
      </c>
      <c r="H9" s="19">
        <f>TREND(Calculations!H$155:H$156,Calculations!$A$155:$A$156,$A9)</f>
        <v>4.8222857142857123E-2</v>
      </c>
      <c r="I9" s="19">
        <f>TREND(Calculations!I$156:I$156,Calculations!$A$156:$A$156,$A9)</f>
        <v>0</v>
      </c>
      <c r="J9" s="19">
        <f>TREND(Calculations!J$156:J$156,Calculations!$A$156:$A$156,$A9)</f>
        <v>0</v>
      </c>
      <c r="K9" s="19">
        <f>TREND(Calculations!K$156:K$156,Calculations!$A$156:$A$156,$A9)</f>
        <v>0</v>
      </c>
      <c r="L9" s="19">
        <f>TREND(Calculations!L$156:L$156,Calculations!$A$156:$A$156,$A9)</f>
        <v>0</v>
      </c>
      <c r="M9" s="19">
        <f>TREND(Calculations!M$156:M$156,Calculations!$A$156:$A$156,$A9)</f>
        <v>0</v>
      </c>
    </row>
    <row r="10" spans="1:13" x14ac:dyDescent="0.25">
      <c r="A10" s="18">
        <v>2023</v>
      </c>
      <c r="B10" s="19">
        <f>TREND(Calculations!B$156:B$156,Calculations!$A$156:$A$156,$A10)</f>
        <v>0</v>
      </c>
      <c r="C10" s="19">
        <f>TREND(Calculations!C$156:C$156,Calculations!$A$156:$A$156,$A10)</f>
        <v>0</v>
      </c>
      <c r="D10" s="19">
        <f>TREND(Calculations!D$156:D$156,Calculations!$A$156:$A$156,$A10)</f>
        <v>0</v>
      </c>
      <c r="E10" s="19">
        <f>TREND(Calculations!E$155:E$156,Calculations!$A$155:$A$156,$A10)</f>
        <v>7.5175000000000103E-3</v>
      </c>
      <c r="F10" s="19">
        <f>TREND(Calculations!F$155:F$156,Calculations!$A$155:$A$156,$A10)</f>
        <v>0</v>
      </c>
      <c r="G10" s="19">
        <f>TREND(Calculations!G$155:G$156,Calculations!$A$155:$A$156,$A10)</f>
        <v>0.32010000000000005</v>
      </c>
      <c r="H10" s="19">
        <f>TREND(Calculations!H$155:H$156,Calculations!$A$155:$A$156,$A10)</f>
        <v>4.8985000000000056E-2</v>
      </c>
      <c r="I10" s="19">
        <f>TREND(Calculations!I$156:I$156,Calculations!$A$156:$A$156,$A10)</f>
        <v>0</v>
      </c>
      <c r="J10" s="19">
        <f>TREND(Calculations!J$156:J$156,Calculations!$A$156:$A$156,$A10)</f>
        <v>0</v>
      </c>
      <c r="K10" s="19">
        <f>TREND(Calculations!K$156:K$156,Calculations!$A$156:$A$156,$A10)</f>
        <v>0</v>
      </c>
      <c r="L10" s="19">
        <f>TREND(Calculations!L$156:L$156,Calculations!$A$156:$A$156,$A10)</f>
        <v>0</v>
      </c>
      <c r="M10" s="19">
        <f>TREND(Calculations!M$156:M$156,Calculations!$A$156:$A$156,$A10)</f>
        <v>0</v>
      </c>
    </row>
    <row r="11" spans="1:13" x14ac:dyDescent="0.25">
      <c r="A11" s="18">
        <v>2024</v>
      </c>
      <c r="B11" s="19">
        <f>TREND(Calculations!B$156:B$156,Calculations!$A$156:$A$156,$A11)</f>
        <v>0</v>
      </c>
      <c r="C11" s="19">
        <f>TREND(Calculations!C$156:C$156,Calculations!$A$156:$A$156,$A11)</f>
        <v>0</v>
      </c>
      <c r="D11" s="19">
        <f>TREND(Calculations!D$156:D$156,Calculations!$A$156:$A$156,$A11)</f>
        <v>0</v>
      </c>
      <c r="E11" s="19">
        <f>TREND(Calculations!E$155:E$156,Calculations!$A$155:$A$156,$A11)</f>
        <v>7.6214285714285568E-3</v>
      </c>
      <c r="F11" s="19">
        <f>TREND(Calculations!F$155:F$156,Calculations!$A$155:$A$156,$A11)</f>
        <v>0</v>
      </c>
      <c r="G11" s="19">
        <f>TREND(Calculations!G$155:G$156,Calculations!$A$155:$A$156,$A11)</f>
        <v>0.32564285714285646</v>
      </c>
      <c r="H11" s="19">
        <f>TREND(Calculations!H$155:H$156,Calculations!$A$155:$A$156,$A11)</f>
        <v>4.9747142857142768E-2</v>
      </c>
      <c r="I11" s="19">
        <f>TREND(Calculations!I$156:I$156,Calculations!$A$156:$A$156,$A11)</f>
        <v>0</v>
      </c>
      <c r="J11" s="19">
        <f>TREND(Calculations!J$156:J$156,Calculations!$A$156:$A$156,$A11)</f>
        <v>0</v>
      </c>
      <c r="K11" s="19">
        <f>TREND(Calculations!K$156:K$156,Calculations!$A$156:$A$156,$A11)</f>
        <v>0</v>
      </c>
      <c r="L11" s="19">
        <f>TREND(Calculations!L$156:L$156,Calculations!$A$156:$A$156,$A11)</f>
        <v>0</v>
      </c>
      <c r="M11" s="19">
        <f>TREND(Calculations!M$156:M$156,Calculations!$A$156:$A$156,$A11)</f>
        <v>0</v>
      </c>
    </row>
    <row r="12" spans="1:13" x14ac:dyDescent="0.25">
      <c r="A12" s="18">
        <v>2025</v>
      </c>
      <c r="B12" s="19">
        <f>TREND(Calculations!B$156:B$156,Calculations!$A$156:$A$156,$A12)</f>
        <v>0</v>
      </c>
      <c r="C12" s="19">
        <f>TREND(Calculations!C$156:C$156,Calculations!$A$156:$A$156,$A12)</f>
        <v>0</v>
      </c>
      <c r="D12" s="19">
        <f>TREND(Calculations!D$156:D$156,Calculations!$A$156:$A$156,$A12)</f>
        <v>0</v>
      </c>
      <c r="E12" s="19">
        <f>TREND(Calculations!E$155:E$156,Calculations!$A$155:$A$156,$A12)</f>
        <v>7.725357142857131E-3</v>
      </c>
      <c r="F12" s="19">
        <f>TREND(Calculations!F$155:F$156,Calculations!$A$155:$A$156,$A12)</f>
        <v>0</v>
      </c>
      <c r="G12" s="19">
        <f>TREND(Calculations!G$155:G$156,Calculations!$A$155:$A$156,$A12)</f>
        <v>0.33118571428571286</v>
      </c>
      <c r="H12" s="19">
        <f>TREND(Calculations!H$155:H$156,Calculations!$A$155:$A$156,$A12)</f>
        <v>5.0509285714285701E-2</v>
      </c>
      <c r="I12" s="19">
        <f>TREND(Calculations!I$156:I$156,Calculations!$A$156:$A$156,$A12)</f>
        <v>0</v>
      </c>
      <c r="J12" s="19">
        <f>TREND(Calculations!J$156:J$156,Calculations!$A$156:$A$156,$A12)</f>
        <v>0</v>
      </c>
      <c r="K12" s="19">
        <f>TREND(Calculations!K$156:K$156,Calculations!$A$156:$A$156,$A12)</f>
        <v>0</v>
      </c>
      <c r="L12" s="19">
        <f>TREND(Calculations!L$156:L$156,Calculations!$A$156:$A$156,$A12)</f>
        <v>0</v>
      </c>
      <c r="M12" s="19">
        <f>TREND(Calculations!M$156:M$156,Calculations!$A$156:$A$156,$A12)</f>
        <v>0</v>
      </c>
    </row>
    <row r="13" spans="1:13" x14ac:dyDescent="0.25">
      <c r="A13" s="18">
        <v>2026</v>
      </c>
      <c r="B13" s="19">
        <f>TREND(Calculations!B$156:B$156,Calculations!$A$156:$A$156,$A13)</f>
        <v>0</v>
      </c>
      <c r="C13" s="19">
        <f>TREND(Calculations!C$156:C$156,Calculations!$A$156:$A$156,$A13)</f>
        <v>0</v>
      </c>
      <c r="D13" s="19">
        <f>TREND(Calculations!D$156:D$156,Calculations!$A$156:$A$156,$A13)</f>
        <v>0</v>
      </c>
      <c r="E13" s="19">
        <f>TREND(Calculations!E$155:E$156,Calculations!$A$155:$A$156,$A13)</f>
        <v>7.8292857142857053E-3</v>
      </c>
      <c r="F13" s="19">
        <f>TREND(Calculations!F$155:F$156,Calculations!$A$155:$A$156,$A13)</f>
        <v>0</v>
      </c>
      <c r="G13" s="19">
        <f>TREND(Calculations!G$155:G$156,Calculations!$A$155:$A$156,$A13)</f>
        <v>0.33672857142857104</v>
      </c>
      <c r="H13" s="19">
        <f>TREND(Calculations!H$155:H$156,Calculations!$A$155:$A$156,$A13)</f>
        <v>5.1271428571428634E-2</v>
      </c>
      <c r="I13" s="19">
        <f>TREND(Calculations!I$156:I$156,Calculations!$A$156:$A$156,$A13)</f>
        <v>0</v>
      </c>
      <c r="J13" s="19">
        <f>TREND(Calculations!J$156:J$156,Calculations!$A$156:$A$156,$A13)</f>
        <v>0</v>
      </c>
      <c r="K13" s="19">
        <f>TREND(Calculations!K$156:K$156,Calculations!$A$156:$A$156,$A13)</f>
        <v>0</v>
      </c>
      <c r="L13" s="19">
        <f>TREND(Calculations!L$156:L$156,Calculations!$A$156:$A$156,$A13)</f>
        <v>0</v>
      </c>
      <c r="M13" s="19">
        <f>TREND(Calculations!M$156:M$156,Calculations!$A$156:$A$156,$A13)</f>
        <v>0</v>
      </c>
    </row>
    <row r="14" spans="1:13" x14ac:dyDescent="0.25">
      <c r="A14" s="18">
        <v>2027</v>
      </c>
      <c r="B14" s="19">
        <f>TREND(Calculations!B$156:B$156,Calculations!$A$156:$A$156,$A14)</f>
        <v>0</v>
      </c>
      <c r="C14" s="19">
        <f>TREND(Calculations!C$156:C$156,Calculations!$A$156:$A$156,$A14)</f>
        <v>0</v>
      </c>
      <c r="D14" s="19">
        <f>TREND(Calculations!D$156:D$156,Calculations!$A$156:$A$156,$A14)</f>
        <v>0</v>
      </c>
      <c r="E14" s="19">
        <f>TREND(Calculations!E$155:E$156,Calculations!$A$155:$A$156,$A14)</f>
        <v>7.9332142857142796E-3</v>
      </c>
      <c r="F14" s="19">
        <f>TREND(Calculations!F$155:F$156,Calculations!$A$155:$A$156,$A14)</f>
        <v>0</v>
      </c>
      <c r="G14" s="19">
        <f>TREND(Calculations!G$155:G$156,Calculations!$A$155:$A$156,$A14)</f>
        <v>0.34227142857142745</v>
      </c>
      <c r="H14" s="19">
        <f>TREND(Calculations!H$155:H$156,Calculations!$A$155:$A$156,$A14)</f>
        <v>5.2033571428571346E-2</v>
      </c>
      <c r="I14" s="19">
        <f>TREND(Calculations!I$156:I$156,Calculations!$A$156:$A$156,$A14)</f>
        <v>0</v>
      </c>
      <c r="J14" s="19">
        <f>TREND(Calculations!J$156:J$156,Calculations!$A$156:$A$156,$A14)</f>
        <v>0</v>
      </c>
      <c r="K14" s="19">
        <f>TREND(Calculations!K$156:K$156,Calculations!$A$156:$A$156,$A14)</f>
        <v>0</v>
      </c>
      <c r="L14" s="19">
        <f>TREND(Calculations!L$156:L$156,Calculations!$A$156:$A$156,$A14)</f>
        <v>0</v>
      </c>
      <c r="M14" s="19">
        <f>TREND(Calculations!M$156:M$156,Calculations!$A$156:$A$156,$A14)</f>
        <v>0</v>
      </c>
    </row>
    <row r="15" spans="1:13" x14ac:dyDescent="0.25">
      <c r="A15" s="18">
        <v>2028</v>
      </c>
      <c r="B15" s="19">
        <f>TREND(Calculations!B$156:B$156,Calculations!$A$156:$A$156,$A15)</f>
        <v>0</v>
      </c>
      <c r="C15" s="19">
        <f>TREND(Calculations!C$156:C$156,Calculations!$A$156:$A$156,$A15)</f>
        <v>0</v>
      </c>
      <c r="D15" s="19">
        <f>TREND(Calculations!D$156:D$156,Calculations!$A$156:$A$156,$A15)</f>
        <v>0</v>
      </c>
      <c r="E15" s="19">
        <f>TREND(Calculations!E$155:E$156,Calculations!$A$155:$A$156,$A15)</f>
        <v>8.0371428571428538E-3</v>
      </c>
      <c r="F15" s="19">
        <f>TREND(Calculations!F$155:F$156,Calculations!$A$155:$A$156,$A15)</f>
        <v>0</v>
      </c>
      <c r="G15" s="19">
        <f>TREND(Calculations!G$155:G$156,Calculations!$A$155:$A$156,$A15)</f>
        <v>0.34781428571428563</v>
      </c>
      <c r="H15" s="19">
        <f>TREND(Calculations!H$155:H$156,Calculations!$A$155:$A$156,$A15)</f>
        <v>5.2795714285714279E-2</v>
      </c>
      <c r="I15" s="19">
        <f>TREND(Calculations!I$156:I$156,Calculations!$A$156:$A$156,$A15)</f>
        <v>0</v>
      </c>
      <c r="J15" s="19">
        <f>TREND(Calculations!J$156:J$156,Calculations!$A$156:$A$156,$A15)</f>
        <v>0</v>
      </c>
      <c r="K15" s="19">
        <f>TREND(Calculations!K$156:K$156,Calculations!$A$156:$A$156,$A15)</f>
        <v>0</v>
      </c>
      <c r="L15" s="19">
        <f>TREND(Calculations!L$156:L$156,Calculations!$A$156:$A$156,$A15)</f>
        <v>0</v>
      </c>
      <c r="M15" s="19">
        <f>TREND(Calculations!M$156:M$156,Calculations!$A$156:$A$156,$A15)</f>
        <v>0</v>
      </c>
    </row>
    <row r="16" spans="1:13" x14ac:dyDescent="0.25">
      <c r="A16" s="18">
        <v>2029</v>
      </c>
      <c r="B16" s="19">
        <f>TREND(Calculations!B$156:B$156,Calculations!$A$156:$A$156,$A16)</f>
        <v>0</v>
      </c>
      <c r="C16" s="19">
        <f>TREND(Calculations!C$156:C$156,Calculations!$A$156:$A$156,$A16)</f>
        <v>0</v>
      </c>
      <c r="D16" s="19">
        <f>TREND(Calculations!D$156:D$156,Calculations!$A$156:$A$156,$A16)</f>
        <v>0</v>
      </c>
      <c r="E16" s="19">
        <f>TREND(Calculations!E$155:E$156,Calculations!$A$155:$A$156,$A16)</f>
        <v>8.1410714285714281E-3</v>
      </c>
      <c r="F16" s="19">
        <f>TREND(Calculations!F$155:F$156,Calculations!$A$155:$A$156,$A16)</f>
        <v>0</v>
      </c>
      <c r="G16" s="19">
        <f>TREND(Calculations!G$155:G$156,Calculations!$A$155:$A$156,$A16)</f>
        <v>0.35335714285714204</v>
      </c>
      <c r="H16" s="19">
        <f>TREND(Calculations!H$155:H$156,Calculations!$A$155:$A$156,$A16)</f>
        <v>5.3557857142857213E-2</v>
      </c>
      <c r="I16" s="19">
        <f>TREND(Calculations!I$156:I$156,Calculations!$A$156:$A$156,$A16)</f>
        <v>0</v>
      </c>
      <c r="J16" s="19">
        <f>TREND(Calculations!J$156:J$156,Calculations!$A$156:$A$156,$A16)</f>
        <v>0</v>
      </c>
      <c r="K16" s="19">
        <f>TREND(Calculations!K$156:K$156,Calculations!$A$156:$A$156,$A16)</f>
        <v>0</v>
      </c>
      <c r="L16" s="19">
        <f>TREND(Calculations!L$156:L$156,Calculations!$A$156:$A$156,$A16)</f>
        <v>0</v>
      </c>
      <c r="M16" s="19">
        <f>TREND(Calculations!M$156:M$156,Calculations!$A$156:$A$156,$A16)</f>
        <v>0</v>
      </c>
    </row>
    <row r="17" spans="1:13" x14ac:dyDescent="0.25">
      <c r="A17" s="18">
        <v>2030</v>
      </c>
      <c r="B17" s="19">
        <f>TREND(Calculations!B$156:B$156,Calculations!$A$156:$A$156,$A17)</f>
        <v>0</v>
      </c>
      <c r="C17" s="19">
        <f>TREND(Calculations!C$156:C$156,Calculations!$A$156:$A$156,$A17)</f>
        <v>0</v>
      </c>
      <c r="D17" s="19">
        <f>TREND(Calculations!D$156:D$156,Calculations!$A$156:$A$156,$A17)</f>
        <v>0</v>
      </c>
      <c r="E17" s="19">
        <f>TREND(Calculations!E$155:E$156,Calculations!$A$155:$A$156,$A17)</f>
        <v>8.2450000000000023E-3</v>
      </c>
      <c r="F17" s="19">
        <f>TREND(Calculations!F$155:F$156,Calculations!$A$155:$A$156,$A17)</f>
        <v>0</v>
      </c>
      <c r="G17" s="19">
        <f>TREND(Calculations!G$155:G$156,Calculations!$A$155:$A$156,$A17)</f>
        <v>0.35890000000000022</v>
      </c>
      <c r="H17" s="19">
        <f>TREND(Calculations!H$155:H$156,Calculations!$A$155:$A$156,$A17)</f>
        <v>5.4319999999999924E-2</v>
      </c>
      <c r="I17" s="19">
        <f>TREND(Calculations!I$156:I$156,Calculations!$A$156:$A$156,$A17)</f>
        <v>0</v>
      </c>
      <c r="J17" s="19">
        <f>TREND(Calculations!J$156:J$156,Calculations!$A$156:$A$156,$A17)</f>
        <v>0</v>
      </c>
      <c r="K17" s="19">
        <f>TREND(Calculations!K$156:K$156,Calculations!$A$156:$A$156,$A17)</f>
        <v>0</v>
      </c>
      <c r="L17" s="19">
        <f>TREND(Calculations!L$156:L$156,Calculations!$A$156:$A$156,$A17)</f>
        <v>0</v>
      </c>
      <c r="M17" s="19">
        <f>TREND(Calculations!M$156:M$156,Calculations!$A$156:$A$156,$A17)</f>
        <v>0</v>
      </c>
    </row>
    <row r="18" spans="1:13" x14ac:dyDescent="0.25">
      <c r="A18" s="18">
        <v>2031</v>
      </c>
      <c r="B18" s="19">
        <f>TREND(Calculations!B$156:B$156,Calculations!$A$156:$A$156,$A18)</f>
        <v>0</v>
      </c>
      <c r="C18" s="19">
        <f>TREND(Calculations!C$156:C$156,Calculations!$A$156:$A$156,$A18)</f>
        <v>0</v>
      </c>
      <c r="D18" s="19">
        <f>TREND(Calculations!D$156:D$156,Calculations!$A$156:$A$156,$A18)</f>
        <v>0</v>
      </c>
      <c r="E18" s="19">
        <f>TREND(Calculations!E$155:E$156,Calculations!$A$155:$A$156,$A18)</f>
        <v>8.3489285714285766E-3</v>
      </c>
      <c r="F18" s="19">
        <f>TREND(Calculations!F$155:F$156,Calculations!$A$155:$A$156,$A18)</f>
        <v>0</v>
      </c>
      <c r="G18" s="19">
        <f>TREND(Calculations!G$155:G$156,Calculations!$A$155:$A$156,$A18)</f>
        <v>0.36444285714285662</v>
      </c>
      <c r="H18" s="19">
        <f>TREND(Calculations!H$155:H$156,Calculations!$A$155:$A$156,$A18)</f>
        <v>5.5082142857142857E-2</v>
      </c>
      <c r="I18" s="19">
        <f>TREND(Calculations!I$156:I$156,Calculations!$A$156:$A$156,$A18)</f>
        <v>0</v>
      </c>
      <c r="J18" s="19">
        <f>TREND(Calculations!J$156:J$156,Calculations!$A$156:$A$156,$A18)</f>
        <v>0</v>
      </c>
      <c r="K18" s="19">
        <f>TREND(Calculations!K$156:K$156,Calculations!$A$156:$A$156,$A18)</f>
        <v>0</v>
      </c>
      <c r="L18" s="19">
        <f>TREND(Calculations!L$156:L$156,Calculations!$A$156:$A$156,$A18)</f>
        <v>0</v>
      </c>
      <c r="M18" s="19">
        <f>TREND(Calculations!M$156:M$156,Calculations!$A$156:$A$156,$A18)</f>
        <v>0</v>
      </c>
    </row>
    <row r="19" spans="1:13" x14ac:dyDescent="0.25">
      <c r="A19" s="18">
        <v>2032</v>
      </c>
      <c r="B19" s="19">
        <f>TREND(Calculations!B$156:B$156,Calculations!$A$156:$A$156,$A19)</f>
        <v>0</v>
      </c>
      <c r="C19" s="19">
        <f>TREND(Calculations!C$156:C$156,Calculations!$A$156:$A$156,$A19)</f>
        <v>0</v>
      </c>
      <c r="D19" s="19">
        <f>TREND(Calculations!D$156:D$156,Calculations!$A$156:$A$156,$A19)</f>
        <v>0</v>
      </c>
      <c r="E19" s="19">
        <f>TREND(Calculations!E$155:E$156,Calculations!$A$155:$A$156,$A19)</f>
        <v>8.4528571428571508E-3</v>
      </c>
      <c r="F19" s="19">
        <f>TREND(Calculations!F$155:F$156,Calculations!$A$155:$A$156,$A19)</f>
        <v>0</v>
      </c>
      <c r="G19" s="19">
        <f>TREND(Calculations!G$155:G$156,Calculations!$A$155:$A$156,$A19)</f>
        <v>0.36998571428571303</v>
      </c>
      <c r="H19" s="19">
        <f>TREND(Calculations!H$155:H$156,Calculations!$A$155:$A$156,$A19)</f>
        <v>5.5844285714285791E-2</v>
      </c>
      <c r="I19" s="19">
        <f>TREND(Calculations!I$156:I$156,Calculations!$A$156:$A$156,$A19)</f>
        <v>0</v>
      </c>
      <c r="J19" s="19">
        <f>TREND(Calculations!J$156:J$156,Calculations!$A$156:$A$156,$A19)</f>
        <v>0</v>
      </c>
      <c r="K19" s="19">
        <f>TREND(Calculations!K$156:K$156,Calculations!$A$156:$A$156,$A19)</f>
        <v>0</v>
      </c>
      <c r="L19" s="19">
        <f>TREND(Calculations!L$156:L$156,Calculations!$A$156:$A$156,$A19)</f>
        <v>0</v>
      </c>
      <c r="M19" s="19">
        <f>TREND(Calculations!M$156:M$156,Calculations!$A$156:$A$156,$A19)</f>
        <v>0</v>
      </c>
    </row>
    <row r="20" spans="1:13" x14ac:dyDescent="0.25">
      <c r="A20" s="18">
        <v>2033</v>
      </c>
      <c r="B20" s="19">
        <f>TREND(Calculations!B$156:B$156,Calculations!$A$156:$A$156,$A20)</f>
        <v>0</v>
      </c>
      <c r="C20" s="19">
        <f>TREND(Calculations!C$156:C$156,Calculations!$A$156:$A$156,$A20)</f>
        <v>0</v>
      </c>
      <c r="D20" s="19">
        <f>TREND(Calculations!D$156:D$156,Calculations!$A$156:$A$156,$A20)</f>
        <v>0</v>
      </c>
      <c r="E20" s="19">
        <f>TREND(Calculations!E$155:E$156,Calculations!$A$155:$A$156,$A20)</f>
        <v>8.5567857142857251E-3</v>
      </c>
      <c r="F20" s="19">
        <f>TREND(Calculations!F$155:F$156,Calculations!$A$155:$A$156,$A20)</f>
        <v>0</v>
      </c>
      <c r="G20" s="19">
        <f>TREND(Calculations!G$155:G$156,Calculations!$A$155:$A$156,$A20)</f>
        <v>0.37552857142857121</v>
      </c>
      <c r="H20" s="19">
        <f>TREND(Calculations!H$155:H$156,Calculations!$A$155:$A$156,$A20)</f>
        <v>5.6606428571428502E-2</v>
      </c>
      <c r="I20" s="19">
        <f>TREND(Calculations!I$156:I$156,Calculations!$A$156:$A$156,$A20)</f>
        <v>0</v>
      </c>
      <c r="J20" s="19">
        <f>TREND(Calculations!J$156:J$156,Calculations!$A$156:$A$156,$A20)</f>
        <v>0</v>
      </c>
      <c r="K20" s="19">
        <f>TREND(Calculations!K$156:K$156,Calculations!$A$156:$A$156,$A20)</f>
        <v>0</v>
      </c>
      <c r="L20" s="19">
        <f>TREND(Calculations!L$156:L$156,Calculations!$A$156:$A$156,$A20)</f>
        <v>0</v>
      </c>
      <c r="M20" s="19">
        <f>TREND(Calculations!M$156:M$156,Calculations!$A$156:$A$156,$A20)</f>
        <v>0</v>
      </c>
    </row>
    <row r="21" spans="1:13" x14ac:dyDescent="0.25">
      <c r="A21" s="18">
        <v>2034</v>
      </c>
      <c r="B21" s="19">
        <f>TREND(Calculations!B$156:B$156,Calculations!$A$156:$A$156,$A21)</f>
        <v>0</v>
      </c>
      <c r="C21" s="19">
        <f>TREND(Calculations!C$156:C$156,Calculations!$A$156:$A$156,$A21)</f>
        <v>0</v>
      </c>
      <c r="D21" s="19">
        <f>TREND(Calculations!D$156:D$156,Calculations!$A$156:$A$156,$A21)</f>
        <v>0</v>
      </c>
      <c r="E21" s="19">
        <f>TREND(Calculations!E$155:E$156,Calculations!$A$155:$A$156,$A21)</f>
        <v>8.6607142857142716E-3</v>
      </c>
      <c r="F21" s="19">
        <f>TREND(Calculations!F$155:F$156,Calculations!$A$155:$A$156,$A21)</f>
        <v>0</v>
      </c>
      <c r="G21" s="19">
        <f>TREND(Calculations!G$155:G$156,Calculations!$A$155:$A$156,$A21)</f>
        <v>0.38107142857142762</v>
      </c>
      <c r="H21" s="19">
        <f>TREND(Calculations!H$155:H$156,Calculations!$A$155:$A$156,$A21)</f>
        <v>5.7368571428571435E-2</v>
      </c>
      <c r="I21" s="19">
        <f>TREND(Calculations!I$156:I$156,Calculations!$A$156:$A$156,$A21)</f>
        <v>0</v>
      </c>
      <c r="J21" s="19">
        <f>TREND(Calculations!J$156:J$156,Calculations!$A$156:$A$156,$A21)</f>
        <v>0</v>
      </c>
      <c r="K21" s="19">
        <f>TREND(Calculations!K$156:K$156,Calculations!$A$156:$A$156,$A21)</f>
        <v>0</v>
      </c>
      <c r="L21" s="19">
        <f>TREND(Calculations!L$156:L$156,Calculations!$A$156:$A$156,$A21)</f>
        <v>0</v>
      </c>
      <c r="M21" s="19">
        <f>TREND(Calculations!M$156:M$156,Calculations!$A$156:$A$156,$A21)</f>
        <v>0</v>
      </c>
    </row>
    <row r="22" spans="1:13" x14ac:dyDescent="0.25">
      <c r="A22" s="18">
        <v>2035</v>
      </c>
      <c r="B22" s="19">
        <f>TREND(Calculations!B$156:B$156,Calculations!$A$156:$A$156,$A22)</f>
        <v>0</v>
      </c>
      <c r="C22" s="19">
        <f>TREND(Calculations!C$156:C$156,Calculations!$A$156:$A$156,$A22)</f>
        <v>0</v>
      </c>
      <c r="D22" s="19">
        <f>TREND(Calculations!D$156:D$156,Calculations!$A$156:$A$156,$A22)</f>
        <v>0</v>
      </c>
      <c r="E22" s="19">
        <f>TREND(Calculations!E$155:E$156,Calculations!$A$155:$A$156,$A22)</f>
        <v>8.7646428571428459E-3</v>
      </c>
      <c r="F22" s="19">
        <f>TREND(Calculations!F$155:F$156,Calculations!$A$155:$A$156,$A22)</f>
        <v>0</v>
      </c>
      <c r="G22" s="19">
        <f>TREND(Calculations!G$155:G$156,Calculations!$A$155:$A$156,$A22)</f>
        <v>0.3866142857142858</v>
      </c>
      <c r="H22" s="19">
        <f>TREND(Calculations!H$155:H$156,Calculations!$A$155:$A$156,$A22)</f>
        <v>5.8130714285714147E-2</v>
      </c>
      <c r="I22" s="19">
        <f>TREND(Calculations!I$156:I$156,Calculations!$A$156:$A$156,$A22)</f>
        <v>0</v>
      </c>
      <c r="J22" s="19">
        <f>TREND(Calculations!J$156:J$156,Calculations!$A$156:$A$156,$A22)</f>
        <v>0</v>
      </c>
      <c r="K22" s="19">
        <f>TREND(Calculations!K$156:K$156,Calculations!$A$156:$A$156,$A22)</f>
        <v>0</v>
      </c>
      <c r="L22" s="19">
        <f>TREND(Calculations!L$156:L$156,Calculations!$A$156:$A$156,$A22)</f>
        <v>0</v>
      </c>
      <c r="M22" s="19">
        <f>TREND(Calculations!M$156:M$156,Calculations!$A$156:$A$156,$A22)</f>
        <v>0</v>
      </c>
    </row>
    <row r="23" spans="1:13" x14ac:dyDescent="0.25">
      <c r="A23" s="18">
        <v>2036</v>
      </c>
      <c r="B23" s="19">
        <f>TREND(Calculations!B$156:B$156,Calculations!$A$156:$A$156,$A23)</f>
        <v>0</v>
      </c>
      <c r="C23" s="19">
        <f>TREND(Calculations!C$156:C$156,Calculations!$A$156:$A$156,$A23)</f>
        <v>0</v>
      </c>
      <c r="D23" s="19">
        <f>TREND(Calculations!D$156:D$156,Calculations!$A$156:$A$156,$A23)</f>
        <v>0</v>
      </c>
      <c r="E23" s="19">
        <f>TREND(Calculations!E$155:E$156,Calculations!$A$155:$A$156,$A23)</f>
        <v>8.8685714285714201E-3</v>
      </c>
      <c r="F23" s="19">
        <f>TREND(Calculations!F$155:F$156,Calculations!$A$155:$A$156,$A23)</f>
        <v>0</v>
      </c>
      <c r="G23" s="19">
        <f>TREND(Calculations!G$155:G$156,Calculations!$A$155:$A$156,$A23)</f>
        <v>0.3921571428571422</v>
      </c>
      <c r="H23" s="19">
        <f>TREND(Calculations!H$155:H$156,Calculations!$A$155:$A$156,$A23)</f>
        <v>5.889285714285708E-2</v>
      </c>
      <c r="I23" s="19">
        <f>TREND(Calculations!I$156:I$156,Calculations!$A$156:$A$156,$A23)</f>
        <v>0</v>
      </c>
      <c r="J23" s="19">
        <f>TREND(Calculations!J$156:J$156,Calculations!$A$156:$A$156,$A23)</f>
        <v>0</v>
      </c>
      <c r="K23" s="19">
        <f>TREND(Calculations!K$156:K$156,Calculations!$A$156:$A$156,$A23)</f>
        <v>0</v>
      </c>
      <c r="L23" s="19">
        <f>TREND(Calculations!L$156:L$156,Calculations!$A$156:$A$156,$A23)</f>
        <v>0</v>
      </c>
      <c r="M23" s="19">
        <f>TREND(Calculations!M$156:M$156,Calculations!$A$156:$A$156,$A23)</f>
        <v>0</v>
      </c>
    </row>
    <row r="24" spans="1:13" x14ac:dyDescent="0.25">
      <c r="A24" s="18">
        <v>2037</v>
      </c>
      <c r="B24" s="19">
        <f>TREND(Calculations!B$156:B$156,Calculations!$A$156:$A$156,$A24)</f>
        <v>0</v>
      </c>
      <c r="C24" s="19">
        <f>TREND(Calculations!C$156:C$156,Calculations!$A$156:$A$156,$A24)</f>
        <v>0</v>
      </c>
      <c r="D24" s="19">
        <f>TREND(Calculations!D$156:D$156,Calculations!$A$156:$A$156,$A24)</f>
        <v>0</v>
      </c>
      <c r="E24" s="19">
        <f>TREND(Calculations!E$155:E$156,Calculations!$A$155:$A$156,$A24)</f>
        <v>8.9724999999999944E-3</v>
      </c>
      <c r="F24" s="19">
        <f>TREND(Calculations!F$155:F$156,Calculations!$A$155:$A$156,$A24)</f>
        <v>0</v>
      </c>
      <c r="G24" s="19">
        <f>TREND(Calculations!G$155:G$156,Calculations!$A$155:$A$156,$A24)</f>
        <v>0.39769999999999861</v>
      </c>
      <c r="H24" s="19">
        <f>TREND(Calculations!H$155:H$156,Calculations!$A$155:$A$156,$A24)</f>
        <v>5.9655000000000014E-2</v>
      </c>
      <c r="I24" s="19">
        <f>TREND(Calculations!I$156:I$156,Calculations!$A$156:$A$156,$A24)</f>
        <v>0</v>
      </c>
      <c r="J24" s="19">
        <f>TREND(Calculations!J$156:J$156,Calculations!$A$156:$A$156,$A24)</f>
        <v>0</v>
      </c>
      <c r="K24" s="19">
        <f>TREND(Calculations!K$156:K$156,Calculations!$A$156:$A$156,$A24)</f>
        <v>0</v>
      </c>
      <c r="L24" s="19">
        <f>TREND(Calculations!L$156:L$156,Calculations!$A$156:$A$156,$A24)</f>
        <v>0</v>
      </c>
      <c r="M24" s="19">
        <f>TREND(Calculations!M$156:M$156,Calculations!$A$156:$A$156,$A24)</f>
        <v>0</v>
      </c>
    </row>
    <row r="25" spans="1:13" x14ac:dyDescent="0.25">
      <c r="A25" s="18">
        <v>2038</v>
      </c>
      <c r="B25" s="19">
        <f>TREND(Calculations!B$156:B$156,Calculations!$A$156:$A$156,$A25)</f>
        <v>0</v>
      </c>
      <c r="C25" s="19">
        <f>TREND(Calculations!C$156:C$156,Calculations!$A$156:$A$156,$A25)</f>
        <v>0</v>
      </c>
      <c r="D25" s="19">
        <f>TREND(Calculations!D$156:D$156,Calculations!$A$156:$A$156,$A25)</f>
        <v>0</v>
      </c>
      <c r="E25" s="19">
        <f>TREND(Calculations!E$155:E$156,Calculations!$A$155:$A$156,$A25)</f>
        <v>9.0764285714285686E-3</v>
      </c>
      <c r="F25" s="19">
        <f>TREND(Calculations!F$155:F$156,Calculations!$A$155:$A$156,$A25)</f>
        <v>0</v>
      </c>
      <c r="G25" s="19">
        <f>TREND(Calculations!G$155:G$156,Calculations!$A$155:$A$156,$A25)</f>
        <v>0.40324285714285679</v>
      </c>
      <c r="H25" s="19">
        <f>TREND(Calculations!H$155:H$156,Calculations!$A$155:$A$156,$A25)</f>
        <v>6.0417142857142725E-2</v>
      </c>
      <c r="I25" s="19">
        <f>TREND(Calculations!I$156:I$156,Calculations!$A$156:$A$156,$A25)</f>
        <v>0</v>
      </c>
      <c r="J25" s="19">
        <f>TREND(Calculations!J$156:J$156,Calculations!$A$156:$A$156,$A25)</f>
        <v>0</v>
      </c>
      <c r="K25" s="19">
        <f>TREND(Calculations!K$156:K$156,Calculations!$A$156:$A$156,$A25)</f>
        <v>0</v>
      </c>
      <c r="L25" s="19">
        <f>TREND(Calculations!L$156:L$156,Calculations!$A$156:$A$156,$A25)</f>
        <v>0</v>
      </c>
      <c r="M25" s="19">
        <f>TREND(Calculations!M$156:M$156,Calculations!$A$156:$A$156,$A25)</f>
        <v>0</v>
      </c>
    </row>
    <row r="26" spans="1:13" x14ac:dyDescent="0.25">
      <c r="A26" s="18">
        <v>2039</v>
      </c>
      <c r="B26" s="19">
        <f>TREND(Calculations!B$156:B$156,Calculations!$A$156:$A$156,$A26)</f>
        <v>0</v>
      </c>
      <c r="C26" s="19">
        <f>TREND(Calculations!C$156:C$156,Calculations!$A$156:$A$156,$A26)</f>
        <v>0</v>
      </c>
      <c r="D26" s="19">
        <f>TREND(Calculations!D$156:D$156,Calculations!$A$156:$A$156,$A26)</f>
        <v>0</v>
      </c>
      <c r="E26" s="19">
        <f>TREND(Calculations!E$155:E$156,Calculations!$A$155:$A$156,$A26)</f>
        <v>9.1803571428571429E-3</v>
      </c>
      <c r="F26" s="19">
        <f>TREND(Calculations!F$155:F$156,Calculations!$A$155:$A$156,$A26)</f>
        <v>0</v>
      </c>
      <c r="G26" s="19">
        <f>TREND(Calculations!G$155:G$156,Calculations!$A$155:$A$156,$A26)</f>
        <v>0.4087857142857132</v>
      </c>
      <c r="H26" s="19">
        <f>TREND(Calculations!H$155:H$156,Calculations!$A$155:$A$156,$A26)</f>
        <v>6.1179285714285658E-2</v>
      </c>
      <c r="I26" s="19">
        <f>TREND(Calculations!I$156:I$156,Calculations!$A$156:$A$156,$A26)</f>
        <v>0</v>
      </c>
      <c r="J26" s="19">
        <f>TREND(Calculations!J$156:J$156,Calculations!$A$156:$A$156,$A26)</f>
        <v>0</v>
      </c>
      <c r="K26" s="19">
        <f>TREND(Calculations!K$156:K$156,Calculations!$A$156:$A$156,$A26)</f>
        <v>0</v>
      </c>
      <c r="L26" s="19">
        <f>TREND(Calculations!L$156:L$156,Calculations!$A$156:$A$156,$A26)</f>
        <v>0</v>
      </c>
      <c r="M26" s="19">
        <f>TREND(Calculations!M$156:M$156,Calculations!$A$156:$A$156,$A26)</f>
        <v>0</v>
      </c>
    </row>
    <row r="27" spans="1:13" x14ac:dyDescent="0.25">
      <c r="A27" s="18">
        <v>2040</v>
      </c>
      <c r="B27" s="19">
        <f>TREND(Calculations!B$156:B$156,Calculations!$A$156:$A$156,$A27)</f>
        <v>0</v>
      </c>
      <c r="C27" s="19">
        <f>TREND(Calculations!C$156:C$156,Calculations!$A$156:$A$156,$A27)</f>
        <v>0</v>
      </c>
      <c r="D27" s="19">
        <f>TREND(Calculations!D$156:D$156,Calculations!$A$156:$A$156,$A27)</f>
        <v>0</v>
      </c>
      <c r="E27" s="19">
        <f>TREND(Calculations!E$155:E$156,Calculations!$A$155:$A$156,$A27)</f>
        <v>9.2842857142857171E-3</v>
      </c>
      <c r="F27" s="19">
        <f>TREND(Calculations!F$155:F$156,Calculations!$A$155:$A$156,$A27)</f>
        <v>0</v>
      </c>
      <c r="G27" s="19">
        <f>TREND(Calculations!G$155:G$156,Calculations!$A$155:$A$156,$A27)</f>
        <v>0.41432857142857138</v>
      </c>
      <c r="H27" s="19">
        <f>TREND(Calculations!H$155:H$156,Calculations!$A$155:$A$156,$A27)</f>
        <v>6.1941428571428592E-2</v>
      </c>
      <c r="I27" s="19">
        <f>TREND(Calculations!I$156:I$156,Calculations!$A$156:$A$156,$A27)</f>
        <v>0</v>
      </c>
      <c r="J27" s="19">
        <f>TREND(Calculations!J$156:J$156,Calculations!$A$156:$A$156,$A27)</f>
        <v>0</v>
      </c>
      <c r="K27" s="19">
        <f>TREND(Calculations!K$156:K$156,Calculations!$A$156:$A$156,$A27)</f>
        <v>0</v>
      </c>
      <c r="L27" s="19">
        <f>TREND(Calculations!L$156:L$156,Calculations!$A$156:$A$156,$A27)</f>
        <v>0</v>
      </c>
      <c r="M27" s="19">
        <f>TREND(Calculations!M$156:M$156,Calculations!$A$156:$A$156,$A27)</f>
        <v>0</v>
      </c>
    </row>
    <row r="28" spans="1:13" x14ac:dyDescent="0.25">
      <c r="A28" s="18">
        <v>2041</v>
      </c>
      <c r="B28" s="19">
        <f>TREND(Calculations!B$156:B$156,Calculations!$A$156:$A$156,$A28)</f>
        <v>0</v>
      </c>
      <c r="C28" s="19">
        <f>TREND(Calculations!C$156:C$156,Calculations!$A$156:$A$156,$A28)</f>
        <v>0</v>
      </c>
      <c r="D28" s="19">
        <f>TREND(Calculations!D$156:D$156,Calculations!$A$156:$A$156,$A28)</f>
        <v>0</v>
      </c>
      <c r="E28" s="19">
        <f>TREND(Calculations!E$155:E$156,Calculations!$A$155:$A$156,$A28)</f>
        <v>9.3882142857142914E-3</v>
      </c>
      <c r="F28" s="19">
        <f>TREND(Calculations!F$155:F$156,Calculations!$A$155:$A$156,$A28)</f>
        <v>0</v>
      </c>
      <c r="G28" s="19">
        <f>TREND(Calculations!G$155:G$156,Calculations!$A$155:$A$156,$A28)</f>
        <v>0.41987142857142778</v>
      </c>
      <c r="H28" s="19">
        <f>TREND(Calculations!H$155:H$156,Calculations!$A$155:$A$156,$A28)</f>
        <v>6.2703571428571303E-2</v>
      </c>
      <c r="I28" s="19">
        <f>TREND(Calculations!I$156:I$156,Calculations!$A$156:$A$156,$A28)</f>
        <v>0</v>
      </c>
      <c r="J28" s="19">
        <f>TREND(Calculations!J$156:J$156,Calculations!$A$156:$A$156,$A28)</f>
        <v>0</v>
      </c>
      <c r="K28" s="19">
        <f>TREND(Calculations!K$156:K$156,Calculations!$A$156:$A$156,$A28)</f>
        <v>0</v>
      </c>
      <c r="L28" s="19">
        <f>TREND(Calculations!L$156:L$156,Calculations!$A$156:$A$156,$A28)</f>
        <v>0</v>
      </c>
      <c r="M28" s="19">
        <f>TREND(Calculations!M$156:M$156,Calculations!$A$156:$A$156,$A28)</f>
        <v>0</v>
      </c>
    </row>
    <row r="29" spans="1:13" x14ac:dyDescent="0.25">
      <c r="A29" s="18">
        <v>2042</v>
      </c>
      <c r="B29" s="19">
        <f>TREND(Calculations!B$156:B$156,Calculations!$A$156:$A$156,$A29)</f>
        <v>0</v>
      </c>
      <c r="C29" s="19">
        <f>TREND(Calculations!C$156:C$156,Calculations!$A$156:$A$156,$A29)</f>
        <v>0</v>
      </c>
      <c r="D29" s="19">
        <f>TREND(Calculations!D$156:D$156,Calculations!$A$156:$A$156,$A29)</f>
        <v>0</v>
      </c>
      <c r="E29" s="19">
        <f>TREND(Calculations!E$155:E$156,Calculations!$A$155:$A$156,$A29)</f>
        <v>9.4921428571428657E-3</v>
      </c>
      <c r="F29" s="19">
        <f>TREND(Calculations!F$155:F$156,Calculations!$A$155:$A$156,$A29)</f>
        <v>0</v>
      </c>
      <c r="G29" s="19">
        <f>TREND(Calculations!G$155:G$156,Calculations!$A$155:$A$156,$A29)</f>
        <v>0.42541428571428597</v>
      </c>
      <c r="H29" s="19">
        <f>TREND(Calculations!H$155:H$156,Calculations!$A$155:$A$156,$A29)</f>
        <v>6.3465714285714236E-2</v>
      </c>
      <c r="I29" s="19">
        <f>TREND(Calculations!I$156:I$156,Calculations!$A$156:$A$156,$A29)</f>
        <v>0</v>
      </c>
      <c r="J29" s="19">
        <f>TREND(Calculations!J$156:J$156,Calculations!$A$156:$A$156,$A29)</f>
        <v>0</v>
      </c>
      <c r="K29" s="19">
        <f>TREND(Calculations!K$156:K$156,Calculations!$A$156:$A$156,$A29)</f>
        <v>0</v>
      </c>
      <c r="L29" s="19">
        <f>TREND(Calculations!L$156:L$156,Calculations!$A$156:$A$156,$A29)</f>
        <v>0</v>
      </c>
      <c r="M29" s="19">
        <f>TREND(Calculations!M$156:M$156,Calculations!$A$156:$A$156,$A29)</f>
        <v>0</v>
      </c>
    </row>
    <row r="30" spans="1:13" x14ac:dyDescent="0.25">
      <c r="A30" s="18">
        <v>2043</v>
      </c>
      <c r="B30" s="19">
        <f>TREND(Calculations!B$156:B$156,Calculations!$A$156:$A$156,$A30)</f>
        <v>0</v>
      </c>
      <c r="C30" s="19">
        <f>TREND(Calculations!C$156:C$156,Calculations!$A$156:$A$156,$A30)</f>
        <v>0</v>
      </c>
      <c r="D30" s="19">
        <f>TREND(Calculations!D$156:D$156,Calculations!$A$156:$A$156,$A30)</f>
        <v>0</v>
      </c>
      <c r="E30" s="19">
        <f>TREND(Calculations!E$155:E$156,Calculations!$A$155:$A$156,$A30)</f>
        <v>9.5960714285714399E-3</v>
      </c>
      <c r="F30" s="19">
        <f>TREND(Calculations!F$155:F$156,Calculations!$A$155:$A$156,$A30)</f>
        <v>0</v>
      </c>
      <c r="G30" s="19">
        <f>TREND(Calculations!G$155:G$156,Calculations!$A$155:$A$156,$A30)</f>
        <v>0.43095714285714237</v>
      </c>
      <c r="H30" s="19">
        <f>TREND(Calculations!H$155:H$156,Calculations!$A$155:$A$156,$A30)</f>
        <v>6.422785714285717E-2</v>
      </c>
      <c r="I30" s="19">
        <f>TREND(Calculations!I$156:I$156,Calculations!$A$156:$A$156,$A30)</f>
        <v>0</v>
      </c>
      <c r="J30" s="19">
        <f>TREND(Calculations!J$156:J$156,Calculations!$A$156:$A$156,$A30)</f>
        <v>0</v>
      </c>
      <c r="K30" s="19">
        <f>TREND(Calculations!K$156:K$156,Calculations!$A$156:$A$156,$A30)</f>
        <v>0</v>
      </c>
      <c r="L30" s="19">
        <f>TREND(Calculations!L$156:L$156,Calculations!$A$156:$A$156,$A30)</f>
        <v>0</v>
      </c>
      <c r="M30" s="19">
        <f>TREND(Calculations!M$156:M$156,Calculations!$A$156:$A$156,$A30)</f>
        <v>0</v>
      </c>
    </row>
    <row r="31" spans="1:13" x14ac:dyDescent="0.25">
      <c r="A31" s="18">
        <v>2044</v>
      </c>
      <c r="B31" s="19">
        <f>TREND(Calculations!B$156:B$156,Calculations!$A$156:$A$156,$A31)</f>
        <v>0</v>
      </c>
      <c r="C31" s="19">
        <f>TREND(Calculations!C$156:C$156,Calculations!$A$156:$A$156,$A31)</f>
        <v>0</v>
      </c>
      <c r="D31" s="19">
        <f>TREND(Calculations!D$156:D$156,Calculations!$A$156:$A$156,$A31)</f>
        <v>0</v>
      </c>
      <c r="E31" s="19">
        <f>TREND(Calculations!E$155:E$156,Calculations!$A$155:$A$156,$A31)</f>
        <v>9.6999999999999864E-3</v>
      </c>
      <c r="F31" s="19">
        <f>TREND(Calculations!F$155:F$156,Calculations!$A$155:$A$156,$A31)</f>
        <v>0</v>
      </c>
      <c r="G31" s="19">
        <f>TREND(Calculations!G$155:G$156,Calculations!$A$155:$A$156,$A31)</f>
        <v>0.43649999999999878</v>
      </c>
      <c r="H31" s="19">
        <f>TREND(Calculations!H$155:H$156,Calculations!$A$155:$A$156,$A31)</f>
        <v>6.4989999999999881E-2</v>
      </c>
      <c r="I31" s="19">
        <f>TREND(Calculations!I$156:I$156,Calculations!$A$156:$A$156,$A31)</f>
        <v>0</v>
      </c>
      <c r="J31" s="19">
        <f>TREND(Calculations!J$156:J$156,Calculations!$A$156:$A$156,$A31)</f>
        <v>0</v>
      </c>
      <c r="K31" s="19">
        <f>TREND(Calculations!K$156:K$156,Calculations!$A$156:$A$156,$A31)</f>
        <v>0</v>
      </c>
      <c r="L31" s="19">
        <f>TREND(Calculations!L$156:L$156,Calculations!$A$156:$A$156,$A31)</f>
        <v>0</v>
      </c>
      <c r="M31" s="19">
        <f>TREND(Calculations!M$156:M$156,Calculations!$A$156:$A$156,$A31)</f>
        <v>0</v>
      </c>
    </row>
    <row r="32" spans="1:13" x14ac:dyDescent="0.25">
      <c r="A32" s="18">
        <v>2045</v>
      </c>
      <c r="B32" s="19">
        <f>TREND(Calculations!B$156:B$156,Calculations!$A$156:$A$156,$A32)</f>
        <v>0</v>
      </c>
      <c r="C32" s="19">
        <f>TREND(Calculations!C$156:C$156,Calculations!$A$156:$A$156,$A32)</f>
        <v>0</v>
      </c>
      <c r="D32" s="19">
        <f>TREND(Calculations!D$156:D$156,Calculations!$A$156:$A$156,$A32)</f>
        <v>0</v>
      </c>
      <c r="E32" s="19">
        <f>TREND(Calculations!E$155:E$156,Calculations!$A$155:$A$156,$A32)</f>
        <v>9.8039285714285607E-3</v>
      </c>
      <c r="F32" s="19">
        <f>TREND(Calculations!F$155:F$156,Calculations!$A$155:$A$156,$A32)</f>
        <v>0</v>
      </c>
      <c r="G32" s="19">
        <f>TREND(Calculations!G$155:G$156,Calculations!$A$155:$A$156,$A32)</f>
        <v>0.44204285714285696</v>
      </c>
      <c r="H32" s="19">
        <f>TREND(Calculations!H$155:H$156,Calculations!$A$155:$A$156,$A32)</f>
        <v>6.5752142857142815E-2</v>
      </c>
      <c r="I32" s="19">
        <f>TREND(Calculations!I$156:I$156,Calculations!$A$156:$A$156,$A32)</f>
        <v>0</v>
      </c>
      <c r="J32" s="19">
        <f>TREND(Calculations!J$156:J$156,Calculations!$A$156:$A$156,$A32)</f>
        <v>0</v>
      </c>
      <c r="K32" s="19">
        <f>TREND(Calculations!K$156:K$156,Calculations!$A$156:$A$156,$A32)</f>
        <v>0</v>
      </c>
      <c r="L32" s="19">
        <f>TREND(Calculations!L$156:L$156,Calculations!$A$156:$A$156,$A32)</f>
        <v>0</v>
      </c>
      <c r="M32" s="19">
        <f>TREND(Calculations!M$156:M$156,Calculations!$A$156:$A$156,$A32)</f>
        <v>0</v>
      </c>
    </row>
    <row r="33" spans="1:13" x14ac:dyDescent="0.25">
      <c r="A33" s="18">
        <v>2046</v>
      </c>
      <c r="B33" s="19">
        <f>TREND(Calculations!B$156:B$156,Calculations!$A$156:$A$156,$A33)</f>
        <v>0</v>
      </c>
      <c r="C33" s="19">
        <f>TREND(Calculations!C$156:C$156,Calculations!$A$156:$A$156,$A33)</f>
        <v>0</v>
      </c>
      <c r="D33" s="19">
        <f>TREND(Calculations!D$156:D$156,Calculations!$A$156:$A$156,$A33)</f>
        <v>0</v>
      </c>
      <c r="E33" s="19">
        <f>TREND(Calculations!E$155:E$156,Calculations!$A$155:$A$156,$A33)</f>
        <v>9.9078571428571349E-3</v>
      </c>
      <c r="F33" s="19">
        <f>TREND(Calculations!F$155:F$156,Calculations!$A$155:$A$156,$A33)</f>
        <v>0</v>
      </c>
      <c r="G33" s="19">
        <f>TREND(Calculations!G$155:G$156,Calculations!$A$155:$A$156,$A33)</f>
        <v>0.44758571428571337</v>
      </c>
      <c r="H33" s="19">
        <f>TREND(Calculations!H$155:H$156,Calculations!$A$155:$A$156,$A33)</f>
        <v>6.6514285714285748E-2</v>
      </c>
      <c r="I33" s="19">
        <f>TREND(Calculations!I$156:I$156,Calculations!$A$156:$A$156,$A33)</f>
        <v>0</v>
      </c>
      <c r="J33" s="19">
        <f>TREND(Calculations!J$156:J$156,Calculations!$A$156:$A$156,$A33)</f>
        <v>0</v>
      </c>
      <c r="K33" s="19">
        <f>TREND(Calculations!K$156:K$156,Calculations!$A$156:$A$156,$A33)</f>
        <v>0</v>
      </c>
      <c r="L33" s="19">
        <f>TREND(Calculations!L$156:L$156,Calculations!$A$156:$A$156,$A33)</f>
        <v>0</v>
      </c>
      <c r="M33" s="19">
        <f>TREND(Calculations!M$156:M$156,Calculations!$A$156:$A$156,$A33)</f>
        <v>0</v>
      </c>
    </row>
    <row r="34" spans="1:13" x14ac:dyDescent="0.25">
      <c r="A34" s="18">
        <v>2047</v>
      </c>
      <c r="B34" s="19">
        <f>TREND(Calculations!B$156:B$156,Calculations!$A$156:$A$156,$A34)</f>
        <v>0</v>
      </c>
      <c r="C34" s="19">
        <f>TREND(Calculations!C$156:C$156,Calculations!$A$156:$A$156,$A34)</f>
        <v>0</v>
      </c>
      <c r="D34" s="19">
        <f>TREND(Calculations!D$156:D$156,Calculations!$A$156:$A$156,$A34)</f>
        <v>0</v>
      </c>
      <c r="E34" s="19">
        <f>TREND(Calculations!E$155:E$156,Calculations!$A$155:$A$156,$A34)</f>
        <v>1.0011785714285709E-2</v>
      </c>
      <c r="F34" s="19">
        <f>TREND(Calculations!F$155:F$156,Calculations!$A$155:$A$156,$A34)</f>
        <v>0</v>
      </c>
      <c r="G34" s="19">
        <f>TREND(Calculations!G$155:G$156,Calculations!$A$155:$A$156,$A34)</f>
        <v>0.45312857142857155</v>
      </c>
      <c r="H34" s="19">
        <f>TREND(Calculations!H$155:H$156,Calculations!$A$155:$A$156,$A34)</f>
        <v>6.7276428571428459E-2</v>
      </c>
      <c r="I34" s="19">
        <f>TREND(Calculations!I$156:I$156,Calculations!$A$156:$A$156,$A34)</f>
        <v>0</v>
      </c>
      <c r="J34" s="19">
        <f>TREND(Calculations!J$156:J$156,Calculations!$A$156:$A$156,$A34)</f>
        <v>0</v>
      </c>
      <c r="K34" s="19">
        <f>TREND(Calculations!K$156:K$156,Calculations!$A$156:$A$156,$A34)</f>
        <v>0</v>
      </c>
      <c r="L34" s="19">
        <f>TREND(Calculations!L$156:L$156,Calculations!$A$156:$A$156,$A34)</f>
        <v>0</v>
      </c>
      <c r="M34" s="19">
        <f>TREND(Calculations!M$156:M$156,Calculations!$A$156:$A$156,$A34)</f>
        <v>0</v>
      </c>
    </row>
    <row r="35" spans="1:13" x14ac:dyDescent="0.25">
      <c r="A35" s="18">
        <v>2048</v>
      </c>
      <c r="B35" s="19">
        <f>TREND(Calculations!B$156:B$156,Calculations!$A$156:$A$156,$A35)</f>
        <v>0</v>
      </c>
      <c r="C35" s="19">
        <f>TREND(Calculations!C$156:C$156,Calculations!$A$156:$A$156,$A35)</f>
        <v>0</v>
      </c>
      <c r="D35" s="19">
        <f>TREND(Calculations!D$156:D$156,Calculations!$A$156:$A$156,$A35)</f>
        <v>0</v>
      </c>
      <c r="E35" s="19">
        <f>TREND(Calculations!E$155:E$156,Calculations!$A$155:$A$156,$A35)</f>
        <v>1.0115714285714283E-2</v>
      </c>
      <c r="F35" s="19">
        <f>TREND(Calculations!F$155:F$156,Calculations!$A$155:$A$156,$A35)</f>
        <v>0</v>
      </c>
      <c r="G35" s="19">
        <f>TREND(Calculations!G$155:G$156,Calculations!$A$155:$A$156,$A35)</f>
        <v>0.45867142857142795</v>
      </c>
      <c r="H35" s="19">
        <f>TREND(Calculations!H$155:H$156,Calculations!$A$155:$A$156,$A35)</f>
        <v>6.8038571428571393E-2</v>
      </c>
      <c r="I35" s="19">
        <f>TREND(Calculations!I$156:I$156,Calculations!$A$156:$A$156,$A35)</f>
        <v>0</v>
      </c>
      <c r="J35" s="19">
        <f>TREND(Calculations!J$156:J$156,Calculations!$A$156:$A$156,$A35)</f>
        <v>0</v>
      </c>
      <c r="K35" s="19">
        <f>TREND(Calculations!K$156:K$156,Calculations!$A$156:$A$156,$A35)</f>
        <v>0</v>
      </c>
      <c r="L35" s="19">
        <f>TREND(Calculations!L$156:L$156,Calculations!$A$156:$A$156,$A35)</f>
        <v>0</v>
      </c>
      <c r="M35" s="19">
        <f>TREND(Calculations!M$156:M$156,Calculations!$A$156:$A$156,$A35)</f>
        <v>0</v>
      </c>
    </row>
    <row r="36" spans="1:13" x14ac:dyDescent="0.25">
      <c r="A36" s="18">
        <v>2049</v>
      </c>
      <c r="B36" s="19">
        <f>TREND(Calculations!B$156:B$156,Calculations!$A$156:$A$156,$A36)</f>
        <v>0</v>
      </c>
      <c r="C36" s="19">
        <f>TREND(Calculations!C$156:C$156,Calculations!$A$156:$A$156,$A36)</f>
        <v>0</v>
      </c>
      <c r="D36" s="19">
        <f>TREND(Calculations!D$156:D$156,Calculations!$A$156:$A$156,$A36)</f>
        <v>0</v>
      </c>
      <c r="E36" s="19">
        <f>TREND(Calculations!E$155:E$156,Calculations!$A$155:$A$156,$A36)</f>
        <v>1.0219642857142858E-2</v>
      </c>
      <c r="F36" s="19">
        <f>TREND(Calculations!F$155:F$156,Calculations!$A$155:$A$156,$A36)</f>
        <v>0</v>
      </c>
      <c r="G36" s="19">
        <f>TREND(Calculations!G$155:G$156,Calculations!$A$155:$A$156,$A36)</f>
        <v>0.46421428571428436</v>
      </c>
      <c r="H36" s="19">
        <f>TREND(Calculations!H$155:H$156,Calculations!$A$155:$A$156,$A36)</f>
        <v>6.8800714285714326E-2</v>
      </c>
      <c r="I36" s="19">
        <f>TREND(Calculations!I$156:I$156,Calculations!$A$156:$A$156,$A36)</f>
        <v>0</v>
      </c>
      <c r="J36" s="19">
        <f>TREND(Calculations!J$156:J$156,Calculations!$A$156:$A$156,$A36)</f>
        <v>0</v>
      </c>
      <c r="K36" s="19">
        <f>TREND(Calculations!K$156:K$156,Calculations!$A$156:$A$156,$A36)</f>
        <v>0</v>
      </c>
      <c r="L36" s="19">
        <f>TREND(Calculations!L$156:L$156,Calculations!$A$156:$A$156,$A36)</f>
        <v>0</v>
      </c>
      <c r="M36" s="19">
        <f>TREND(Calculations!M$156:M$156,Calculations!$A$156:$A$156,$A36)</f>
        <v>0</v>
      </c>
    </row>
    <row r="37" spans="1:13" x14ac:dyDescent="0.25">
      <c r="A37" s="18">
        <v>2050</v>
      </c>
      <c r="B37" s="19">
        <f>TREND(Calculations!B$156:B$156,Calculations!$A$156:$A$156,$A37)</f>
        <v>0</v>
      </c>
      <c r="C37" s="19">
        <f>TREND(Calculations!C$156:C$156,Calculations!$A$156:$A$156,$A37)</f>
        <v>0</v>
      </c>
      <c r="D37" s="19">
        <f>TREND(Calculations!D$156:D$156,Calculations!$A$156:$A$156,$A37)</f>
        <v>0</v>
      </c>
      <c r="E37" s="19">
        <f>TREND(Calculations!E$155:E$156,Calculations!$A$155:$A$156,$A37)</f>
        <v>1.0323571428571432E-2</v>
      </c>
      <c r="F37" s="19">
        <f>TREND(Calculations!F$155:F$156,Calculations!$A$155:$A$156,$A37)</f>
        <v>0</v>
      </c>
      <c r="G37" s="19">
        <f>TREND(Calculations!G$155:G$156,Calculations!$A$155:$A$156,$A37)</f>
        <v>0.46975714285714254</v>
      </c>
      <c r="H37" s="19">
        <f>TREND(Calculations!H$155:H$156,Calculations!$A$155:$A$156,$A37)</f>
        <v>6.9562857142857037E-2</v>
      </c>
      <c r="I37" s="19">
        <f>TREND(Calculations!I$156:I$156,Calculations!$A$156:$A$156,$A37)</f>
        <v>0</v>
      </c>
      <c r="J37" s="19">
        <f>TREND(Calculations!J$156:J$156,Calculations!$A$156:$A$156,$A37)</f>
        <v>0</v>
      </c>
      <c r="K37" s="19">
        <f>TREND(Calculations!K$156:K$156,Calculations!$A$156:$A$156,$A37)</f>
        <v>0</v>
      </c>
      <c r="L37" s="19">
        <f>TREND(Calculations!L$156:L$156,Calculations!$A$156:$A$156,$A37)</f>
        <v>0</v>
      </c>
      <c r="M37" s="19">
        <f>TREND(Calculations!M$156:M$156,Calculations!$A$156:$A$156,$A37)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Source Data</vt:lpstr>
      <vt:lpstr>Calculations</vt:lpstr>
      <vt:lpstr>SCoHIbP-transportation</vt:lpstr>
      <vt:lpstr>SCoHIbP-elec-distheat</vt:lpstr>
      <vt:lpstr>SCoHIbP-bldgs</vt:lpstr>
      <vt:lpstr>SCoHIbP-indst</vt:lpstr>
      <vt:lpstr>SCoHIbP-LULUCF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2014-12-03T02:15:24Z</dcterms:created>
  <dcterms:modified xsi:type="dcterms:W3CDTF">2020-06-24T22:18:16Z</dcterms:modified>
</cp:coreProperties>
</file>