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fuels\BSoFPtiT\"/>
    </mc:Choice>
  </mc:AlternateContent>
  <xr:revisionPtr revIDLastSave="0" documentId="8_{8CB04982-9F9F-4E89-A51E-9E72FEBC8F54}" xr6:coauthVersionLast="45" xr6:coauthVersionMax="45" xr10:uidLastSave="{00000000-0000-0000-0000-000000000000}"/>
  <bookViews>
    <workbookView xWindow="8603" yWindow="187" windowWidth="10537" windowHeight="9848" activeTab="2" xr2:uid="{00000000-000D-0000-FFFF-FFFF00000000}"/>
  </bookViews>
  <sheets>
    <sheet name="About" sheetId="1" r:id="rId1"/>
    <sheet name="AEO Table 58" sheetId="4" r:id="rId2"/>
    <sheet name="BSoFPtiT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22" i="3"/>
  <c r="B21" i="3"/>
  <c r="B20" i="3"/>
  <c r="C10" i="3" l="1"/>
  <c r="C12" i="3" s="1"/>
  <c r="D10" i="3"/>
  <c r="E10" i="3"/>
  <c r="E12" i="3" s="1"/>
  <c r="F10" i="3"/>
  <c r="F12" i="3" s="1"/>
  <c r="G10" i="3"/>
  <c r="H10" i="3"/>
  <c r="I10" i="3"/>
  <c r="I12" i="3" s="1"/>
  <c r="J10" i="3"/>
  <c r="J12" i="3" s="1"/>
  <c r="K10" i="3"/>
  <c r="K12" i="3" s="1"/>
  <c r="L10" i="3"/>
  <c r="M10" i="3"/>
  <c r="M12" i="3" s="1"/>
  <c r="N10" i="3"/>
  <c r="N12" i="3" s="1"/>
  <c r="O10" i="3"/>
  <c r="P10" i="3"/>
  <c r="Q10" i="3"/>
  <c r="Q12" i="3" s="1"/>
  <c r="R10" i="3"/>
  <c r="R12" i="3" s="1"/>
  <c r="S10" i="3"/>
  <c r="S12" i="3" s="1"/>
  <c r="T10" i="3"/>
  <c r="U10" i="3"/>
  <c r="U12" i="3" s="1"/>
  <c r="V10" i="3"/>
  <c r="V12" i="3" s="1"/>
  <c r="W10" i="3"/>
  <c r="W12" i="3" s="1"/>
  <c r="X10" i="3"/>
  <c r="Y10" i="3"/>
  <c r="Y12" i="3" s="1"/>
  <c r="Z10" i="3"/>
  <c r="Z12" i="3" s="1"/>
  <c r="AA10" i="3"/>
  <c r="AA12" i="3" s="1"/>
  <c r="AB10" i="3"/>
  <c r="AC10" i="3"/>
  <c r="AC12" i="3" s="1"/>
  <c r="AD10" i="3"/>
  <c r="AD12" i="3" s="1"/>
  <c r="AE10" i="3"/>
  <c r="AE12" i="3" s="1"/>
  <c r="AF10" i="3"/>
  <c r="AG10" i="3"/>
  <c r="AG12" i="3" s="1"/>
  <c r="AH10" i="3"/>
  <c r="AH12" i="3" s="1"/>
  <c r="AI10" i="3"/>
  <c r="AI12" i="3" s="1"/>
  <c r="C11" i="3"/>
  <c r="D11" i="3"/>
  <c r="D13" i="3" s="1"/>
  <c r="E11" i="3"/>
  <c r="E13" i="3" s="1"/>
  <c r="F11" i="3"/>
  <c r="G11" i="3"/>
  <c r="H11" i="3"/>
  <c r="H13" i="3" s="1"/>
  <c r="I11" i="3"/>
  <c r="I13" i="3" s="1"/>
  <c r="J11" i="3"/>
  <c r="J13" i="3" s="1"/>
  <c r="K11" i="3"/>
  <c r="L11" i="3"/>
  <c r="L13" i="3" s="1"/>
  <c r="M11" i="3"/>
  <c r="M13" i="3" s="1"/>
  <c r="N11" i="3"/>
  <c r="O11" i="3"/>
  <c r="P11" i="3"/>
  <c r="P13" i="3" s="1"/>
  <c r="Q11" i="3"/>
  <c r="Q13" i="3" s="1"/>
  <c r="R11" i="3"/>
  <c r="R13" i="3" s="1"/>
  <c r="S11" i="3"/>
  <c r="T11" i="3"/>
  <c r="T13" i="3" s="1"/>
  <c r="U11" i="3"/>
  <c r="U13" i="3" s="1"/>
  <c r="V11" i="3"/>
  <c r="V13" i="3" s="1"/>
  <c r="W11" i="3"/>
  <c r="X11" i="3"/>
  <c r="X13" i="3" s="1"/>
  <c r="Y11" i="3"/>
  <c r="Y13" i="3" s="1"/>
  <c r="Z11" i="3"/>
  <c r="Z13" i="3" s="1"/>
  <c r="AA11" i="3"/>
  <c r="AB11" i="3"/>
  <c r="AB13" i="3" s="1"/>
  <c r="AC11" i="3"/>
  <c r="AC13" i="3" s="1"/>
  <c r="AD11" i="3"/>
  <c r="AD13" i="3" s="1"/>
  <c r="AE11" i="3"/>
  <c r="AE13" i="3" s="1"/>
  <c r="AF11" i="3"/>
  <c r="AF13" i="3" s="1"/>
  <c r="AG11" i="3"/>
  <c r="AG13" i="3" s="1"/>
  <c r="AH11" i="3"/>
  <c r="AH13" i="3" s="1"/>
  <c r="AI11" i="3"/>
  <c r="AI13" i="3" s="1"/>
  <c r="D12" i="3"/>
  <c r="G12" i="3"/>
  <c r="H12" i="3"/>
  <c r="L12" i="3"/>
  <c r="O12" i="3"/>
  <c r="P12" i="3"/>
  <c r="T12" i="3"/>
  <c r="X12" i="3"/>
  <c r="AB12" i="3"/>
  <c r="AF12" i="3"/>
  <c r="C13" i="3"/>
  <c r="F13" i="3"/>
  <c r="G13" i="3"/>
  <c r="K13" i="3"/>
  <c r="N13" i="3"/>
  <c r="O13" i="3"/>
  <c r="S13" i="3"/>
  <c r="W13" i="3"/>
  <c r="A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4" i="3"/>
  <c r="AI17" i="3" l="1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<sst xmlns="http://schemas.openxmlformats.org/spreadsheetml/2006/main" count="172" uniqueCount="113">
  <si>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</si>
  <si>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</si>
  <si>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</si>
  <si>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</si>
  <si>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</si>
  <si>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</si>
  <si>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</si>
  <si>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</si>
  <si>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</si>
  <si>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</si>
  <si>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</si>
  <si>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</si>
  <si>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</si>
  <si>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</si>
  <si>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</si>
  <si>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</si>
  <si>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</si>
  <si>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</si>
  <si>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</si>
  <si>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</si>
  <si>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</si>
  <si>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</si>
  <si>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</si>
  <si>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</si>
  <si>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</si>
  <si>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</si>
  <si>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</si>
  <si>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</si>
  <si>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</si>
  <si>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</si>
  <si>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</si>
  <si>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</si>
  <si>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Non-Liquid Fuels</t>
  </si>
  <si>
    <t>solar (does not use fuel)</t>
  </si>
  <si>
    <t>Brent Spot Price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</si>
  <si>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</si>
  <si>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</si>
  <si>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</si>
  <si>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</si>
  <si>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</si>
  <si>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</si>
  <si>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</si>
  <si>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</si>
  <si>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</si>
  <si>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</si>
  <si>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</si>
  <si>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</si>
  <si>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</si>
  <si>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</si>
  <si>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</si>
  <si>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</si>
  <si>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</si>
  <si>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</si>
  <si>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</si>
  <si>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</si>
  <si>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</si>
  <si>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</si>
  <si>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</si>
  <si>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</si>
  <si>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</si>
  <si>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</si>
  <si>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</si>
  <si>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</si>
  <si>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</si>
  <si>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</si>
  <si>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</si>
  <si>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</si>
  <si>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</si>
  <si>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</si>
  <si>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</si>
  <si>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</si>
  <si>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</si>
  <si>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</si>
  <si>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</si>
  <si>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</si>
  <si>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</si>
  <si>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Share of Price That is Tax (dimensionless)</t>
  </si>
  <si>
    <t>Tax Foundation</t>
  </si>
  <si>
    <t>State and Local Sales Tax Rates, 2019</t>
  </si>
  <si>
    <t>https://taxfoundation.org/sales-tax-rates-2019/</t>
  </si>
  <si>
    <t>"How High Are Sales Taxes in Your State?" figure</t>
  </si>
  <si>
    <t>Avg Texas Sales Tax Rate</t>
  </si>
  <si>
    <t>For all other fuels, we assume the Texas average sales tax rate.</t>
  </si>
  <si>
    <t>Annual Energy Outlook 2020</t>
  </si>
  <si>
    <t>https://www.eia.gov/outlooks/aeo/data/browser/#/?id=70-AEO2020&amp;region=1-7&amp;cases=ref2020&amp;start=2018&amp;end=2050&amp;f=A&amp;linechart=ref2020-d112119a.3-70-AEO2020.1-7&amp;map=ref2020-d112119a.4-70-AEO2020.1-7&amp;sourcekey=0</t>
  </si>
  <si>
    <t>Table 58, region West South Central</t>
  </si>
  <si>
    <t>58. Components of Selected Petroleum Product Prices</t>
  </si>
  <si>
    <t>ref2020</t>
  </si>
  <si>
    <t>d112119a</t>
  </si>
  <si>
    <t xml:space="preserve"> January 2020</t>
  </si>
  <si>
    <t>- -</t>
  </si>
  <si>
    <t>2019-</t>
  </si>
  <si>
    <t>- - = Not applicable.</t>
  </si>
  <si>
    <t>Sources:</t>
  </si>
  <si>
    <t>2019: U.S. Energy Information Administration (EIA), Short-Term Energy Outlook, October 2019 and EIA, AEO2020 National Energy</t>
  </si>
  <si>
    <t>Modeling System. Projections: EIA, AEO2020 National Energy Modeling System.</t>
  </si>
  <si>
    <r>
      <t>1</t>
    </r>
    <r>
      <rPr>
        <sz val="9"/>
        <color rgb="FF333333"/>
        <rFont val="Calibri"/>
        <family val="2"/>
        <scheme val="minor"/>
      </rPr>
      <t> Includes a 2 cent average local tax.</t>
    </r>
  </si>
  <si>
    <t>Petroleum Gasoline, Petroleum Diesel, Jet Fuel 2019-2050</t>
  </si>
  <si>
    <t>Petroleum Gasoline, Petroleum Diesel, Jet Fuel 2017-2018</t>
  </si>
  <si>
    <t>Annual Energy Outlook 2019</t>
  </si>
  <si>
    <t>https://www.eia.gov/outlooks/aeo/data/browser/#/?id=70-AEO2019&amp;region=1-7&amp;cases=ref2019&amp;start=2017&amp;end=2050&amp;f=A&amp;linechart=ref2019-d111618a.3-70-AEO2019.1-7&amp;map=ref2019-d111618a.4-70-AEO2019.1-7&amp;sourcekey=0</t>
  </si>
  <si>
    <t>(2019 dollars per gallon except where listed)</t>
  </si>
  <si>
    <t>2019 dollars per gallon</t>
  </si>
  <si>
    <t>2018 dollars per gallon</t>
  </si>
  <si>
    <t>Based on AEO Table 58, crude oil and heavy fuel oil (residual oil) do not appear to be taxed.</t>
  </si>
  <si>
    <t>*Below are preexisiting notes from EI, updated to for new table number and Texas sales tax rate*</t>
  </si>
  <si>
    <t>(2018 dollars per gallon for years 2017 and 2018)</t>
  </si>
  <si>
    <t>AEO Table 58 data is for the region "West South Central" which includes Texas, Oklahoma, Louisianna, and Arkansas.</t>
  </si>
  <si>
    <t>ref2019</t>
  </si>
  <si>
    <t xml:space="preserve"> January 2019</t>
  </si>
  <si>
    <t>d111618a</t>
  </si>
  <si>
    <t>Petroleum gasoline, petroleum diesel, and jet fuel</t>
  </si>
  <si>
    <t>This spreadsheet was updated/edited by Kelsey Richardson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</si>
</sst>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vertAlign val="superscript"/>
      <sz val="9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8" fillId="0" borderId="6" xfId="10" applyFont="1" applyFill="1" applyBorder="1" applyAlignment="1">
      <alignment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9" fillId="0" borderId="0" xfId="0" applyFont="1"/>
    <xf numFmtId="0" fontId="0" fillId="0" borderId="0" xfId="0" applyAlignment="1" applyProtection="1">
      <alignment horizontal="left"/>
    </xf>
    <xf numFmtId="0" fontId="1" fillId="0" borderId="0" xfId="0" applyFont="1" applyFill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2" fillId="0" borderId="0" xfId="1" applyAlignment="1">
      <alignment wrapText="1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0" fillId="0" borderId="14" xfId="0" applyBorder="1"/>
    <xf numFmtId="0" fontId="10" fillId="0" borderId="15" xfId="0" applyFont="1" applyBorder="1"/>
    <xf numFmtId="0" fontId="0" fillId="0" borderId="15" xfId="0" applyBorder="1"/>
    <xf numFmtId="0" fontId="0" fillId="0" borderId="10" xfId="0" applyBorder="1"/>
    <xf numFmtId="0" fontId="10" fillId="0" borderId="0" xfId="0" applyFont="1" applyBorder="1"/>
    <xf numFmtId="0" fontId="0" fillId="0" borderId="0" xfId="0" applyBorder="1"/>
    <xf numFmtId="0" fontId="0" fillId="0" borderId="12" xfId="0" applyBorder="1"/>
    <xf numFmtId="0" fontId="0" fillId="0" borderId="16" xfId="0" applyBorder="1"/>
    <xf numFmtId="0" fontId="0" fillId="0" borderId="0" xfId="0" applyFont="1" applyFill="1"/>
    <xf numFmtId="0" fontId="3" fillId="0" borderId="0" xfId="0" applyFont="1" applyAlignment="1" applyProtection="1">
      <alignment horizontal="center" wrapText="1"/>
    </xf>
  </cellXfs>
  <cellStyles count="15">
    <cellStyle name="Body: normal cell" xfId="5" xr:uid="{00000000-0005-0000-0000-000000000000}"/>
    <cellStyle name="Body: normal cell 2" xfId="11" xr:uid="{00000000-0005-0000-0000-000001000000}"/>
    <cellStyle name="Font: Calibri, 9pt regular" xfId="2" xr:uid="{00000000-0005-0000-0000-000002000000}"/>
    <cellStyle name="Font: Calibri, 9pt regular 2" xfId="13" xr:uid="{00000000-0005-0000-0000-000003000000}"/>
    <cellStyle name="Footnotes: top row" xfId="7" xr:uid="{00000000-0005-0000-0000-000004000000}"/>
    <cellStyle name="Footnotes: top row 2" xfId="9" xr:uid="{00000000-0005-0000-0000-000005000000}"/>
    <cellStyle name="Header: bottom row" xfId="3" xr:uid="{00000000-0005-0000-0000-000006000000}"/>
    <cellStyle name="Header: bottom row 2" xfId="12" xr:uid="{00000000-0005-0000-0000-000007000000}"/>
    <cellStyle name="Hyperlink" xfId="1" builtinId="8"/>
    <cellStyle name="Normal" xfId="0" builtinId="0"/>
    <cellStyle name="Normal 2" xfId="8" xr:uid="{00000000-0005-0000-0000-00000A000000}"/>
    <cellStyle name="Parent row" xfId="6" xr:uid="{00000000-0005-0000-0000-00000B000000}"/>
    <cellStyle name="Parent row 2" xfId="10" xr:uid="{00000000-0005-0000-0000-00000C000000}"/>
    <cellStyle name="Table title" xfId="4" xr:uid="{00000000-0005-0000-0000-00000D000000}"/>
    <cellStyle name="Table title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taxfoundation.org/sales-tax-rates-2019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zoomScale="80" zoomScaleNormal="80" workbookViewId="0">
      <selection activeCell="B31" sqref="B31"/>
    </sheetView>
  </sheetViews>
  <sheetFormatPr defaultColWidth="8.796875" defaultRowHeight="14.25" x14ac:dyDescent="0.45"/>
  <cols>
    <col min="2" max="2" width="82.46484375" customWidth="1"/>
    <col min="3" max="3" width="20" customWidth="1"/>
  </cols>
  <sheetData>
    <row r="1" spans="1:2" x14ac:dyDescent="0.45">
      <c r="A1" s="1" t="s">
        <v>69</v>
      </c>
    </row>
    <row r="3" spans="1:2" x14ac:dyDescent="0.45">
      <c r="A3" s="15" t="s">
        <v>0</v>
      </c>
      <c r="B3" s="2" t="s">
        <v>97</v>
      </c>
    </row>
    <row r="4" spans="1:2" x14ac:dyDescent="0.45">
      <c r="A4" s="16"/>
      <c r="B4" t="s">
        <v>1</v>
      </c>
    </row>
    <row r="5" spans="1:2" x14ac:dyDescent="0.45">
      <c r="A5" s="16"/>
      <c r="B5" s="3">
        <v>2020</v>
      </c>
    </row>
    <row r="6" spans="1:2" x14ac:dyDescent="0.45">
      <c r="A6" s="16"/>
      <c r="B6" t="s">
        <v>83</v>
      </c>
    </row>
    <row r="7" spans="1:2" ht="42.75" x14ac:dyDescent="0.45">
      <c r="A7" s="16"/>
      <c r="B7" s="22" t="s">
        <v>84</v>
      </c>
    </row>
    <row r="8" spans="1:2" x14ac:dyDescent="0.45">
      <c r="A8" s="16"/>
      <c r="B8" t="s">
        <v>85</v>
      </c>
    </row>
    <row r="9" spans="1:2" x14ac:dyDescent="0.45">
      <c r="A9" s="16"/>
      <c r="B9" t="s">
        <v>102</v>
      </c>
    </row>
    <row r="10" spans="1:2" x14ac:dyDescent="0.45">
      <c r="A10" s="16"/>
    </row>
    <row r="11" spans="1:2" x14ac:dyDescent="0.45">
      <c r="A11" s="16"/>
      <c r="B11" s="2" t="s">
        <v>98</v>
      </c>
    </row>
    <row r="12" spans="1:2" x14ac:dyDescent="0.45">
      <c r="A12" s="16"/>
      <c r="B12" t="s">
        <v>1</v>
      </c>
    </row>
    <row r="13" spans="1:2" x14ac:dyDescent="0.45">
      <c r="A13" s="16"/>
      <c r="B13" s="3">
        <v>2019</v>
      </c>
    </row>
    <row r="14" spans="1:2" x14ac:dyDescent="0.45">
      <c r="A14" s="16"/>
      <c r="B14" t="s">
        <v>99</v>
      </c>
    </row>
    <row r="15" spans="1:2" ht="42.75" x14ac:dyDescent="0.45">
      <c r="A15" s="16"/>
      <c r="B15" s="22" t="s">
        <v>100</v>
      </c>
    </row>
    <row r="16" spans="1:2" x14ac:dyDescent="0.45">
      <c r="A16" s="16"/>
      <c r="B16" t="s">
        <v>85</v>
      </c>
    </row>
    <row r="17" spans="1:3" x14ac:dyDescent="0.45">
      <c r="A17" s="16"/>
      <c r="B17" t="s">
        <v>103</v>
      </c>
    </row>
    <row r="19" spans="1:3" x14ac:dyDescent="0.45">
      <c r="B19" s="2" t="s">
        <v>32</v>
      </c>
    </row>
    <row r="20" spans="1:3" x14ac:dyDescent="0.45">
      <c r="B20" t="s">
        <v>77</v>
      </c>
    </row>
    <row r="21" spans="1:3" x14ac:dyDescent="0.45">
      <c r="B21" s="3">
        <v>2019</v>
      </c>
    </row>
    <row r="22" spans="1:3" x14ac:dyDescent="0.45">
      <c r="B22" t="s">
        <v>78</v>
      </c>
    </row>
    <row r="23" spans="1:3" x14ac:dyDescent="0.45">
      <c r="B23" s="4" t="s">
        <v>79</v>
      </c>
      <c r="C23" s="6" t="s">
        <v>81</v>
      </c>
    </row>
    <row r="24" spans="1:3" x14ac:dyDescent="0.45">
      <c r="B24" t="s">
        <v>80</v>
      </c>
      <c r="C24" s="7">
        <v>8.1900000000000001E-2</v>
      </c>
    </row>
    <row r="26" spans="1:3" x14ac:dyDescent="0.45">
      <c r="A26" s="1" t="s">
        <v>28</v>
      </c>
    </row>
    <row r="27" spans="1:3" x14ac:dyDescent="0.45">
      <c r="A27" s="7" t="s">
        <v>112</v>
      </c>
    </row>
    <row r="28" spans="1:3" x14ac:dyDescent="0.45">
      <c r="A28" s="1" t="s">
        <v>111</v>
      </c>
    </row>
    <row r="29" spans="1:3" x14ac:dyDescent="0.45">
      <c r="A29" s="36" t="s">
        <v>107</v>
      </c>
      <c r="B29" s="16"/>
    </row>
    <row r="30" spans="1:3" x14ac:dyDescent="0.45">
      <c r="A30" s="1"/>
    </row>
    <row r="31" spans="1:3" x14ac:dyDescent="0.45">
      <c r="A31" s="7" t="s">
        <v>105</v>
      </c>
    </row>
    <row r="32" spans="1:3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104</v>
      </c>
    </row>
    <row r="36" spans="1:1" x14ac:dyDescent="0.45">
      <c r="A36" t="s">
        <v>82</v>
      </c>
    </row>
    <row r="38" spans="1:1" x14ac:dyDescent="0.45">
      <c r="A38" s="1" t="s">
        <v>35</v>
      </c>
    </row>
    <row r="39" spans="1:1" x14ac:dyDescent="0.45">
      <c r="A39" t="s">
        <v>36</v>
      </c>
    </row>
  </sheetData>
  <hyperlinks>
    <hyperlink ref="B23" r:id="rId1" xr:uid="{7CEEBB43-DAF5-A94E-A9DE-F5A09378E005}"/>
    <hyperlink ref="B7" r:id="rId2" location="/?id=70-AEO2020&amp;region=1-7&amp;cases=ref2020&amp;start=2018&amp;end=2050&amp;f=A&amp;linechart=ref2020-d112119a.3-70-AEO2020.1-7&amp;map=ref2020-d112119a.4-70-AEO2020.1-7&amp;sourcekey=0" display="https://www.eia.gov/outlooks/aeo/data/browser/ - /?id=70-AEO2020&amp;region=1-7&amp;cases=ref2020&amp;start=2018&amp;end=2050&amp;f=A&amp;linechart=ref2020-d112119a.3-70-AEO2020.1-7&amp;map=ref2020-d112119a.4-70-AEO2020.1-7&amp;sourcekey=0" xr:uid="{E78C4729-EBCC-F64C-B9DE-C3F8F1A9A31F}"/>
    <hyperlink ref="B15" r:id="rId3" location="/?id=70-AEO2019&amp;region=1-7&amp;cases=ref2019&amp;start=2017&amp;end=2050&amp;f=A&amp;linechart=ref2019-d111618a.3-70-AEO2019.1-7&amp;map=ref2019-d111618a.4-70-AEO2019.1-7&amp;sourcekey=0" display="https://www.eia.gov/outlooks/aeo/data/browser/ - /?id=70-AEO2019&amp;region=1-7&amp;cases=ref2019&amp;start=2017&amp;end=2050&amp;f=A&amp;linechart=ref2019-d111618a.3-70-AEO2019.1-7&amp;map=ref2019-d111618a.4-70-AEO2019.1-7&amp;sourcekey=0" xr:uid="{A8D9B360-C446-AC4A-873A-7D5338FF4C08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3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8.796875" defaultRowHeight="15" customHeight="1" x14ac:dyDescent="0.45"/>
  <cols>
    <col min="1" max="1" width="20.796875" hidden="1" customWidth="1"/>
    <col min="2" max="2" width="45.6640625" customWidth="1"/>
    <col min="3" max="3" width="13.33203125" bestFit="1" customWidth="1"/>
    <col min="4" max="4" width="24" bestFit="1" customWidth="1"/>
    <col min="5" max="5" width="13.33203125" bestFit="1" customWidth="1"/>
    <col min="6" max="6" width="24" bestFit="1" customWidth="1"/>
  </cols>
  <sheetData>
    <row r="1" spans="1:37" ht="15" customHeight="1" thickBot="1" x14ac:dyDescent="0.5">
      <c r="B1" s="11"/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23" t="s">
        <v>67</v>
      </c>
      <c r="D3" s="24" t="s">
        <v>99</v>
      </c>
      <c r="E3" s="23" t="s">
        <v>67</v>
      </c>
      <c r="F3" s="29" t="s">
        <v>83</v>
      </c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1"/>
    </row>
    <row r="4" spans="1:37" ht="15" customHeight="1" x14ac:dyDescent="0.45">
      <c r="C4" s="25" t="s">
        <v>66</v>
      </c>
      <c r="D4" s="26" t="s">
        <v>108</v>
      </c>
      <c r="E4" s="25" t="s">
        <v>66</v>
      </c>
      <c r="F4" s="32" t="s">
        <v>87</v>
      </c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4"/>
    </row>
    <row r="5" spans="1:37" ht="15" customHeight="1" x14ac:dyDescent="0.45">
      <c r="C5" s="25" t="s">
        <v>64</v>
      </c>
      <c r="D5" s="26" t="s">
        <v>110</v>
      </c>
      <c r="E5" s="25" t="s">
        <v>64</v>
      </c>
      <c r="F5" s="32" t="s">
        <v>88</v>
      </c>
      <c r="G5" s="32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4"/>
    </row>
    <row r="6" spans="1:37" ht="15" customHeight="1" x14ac:dyDescent="0.45">
      <c r="C6" s="25" t="s">
        <v>63</v>
      </c>
      <c r="D6" s="26" t="s">
        <v>109</v>
      </c>
      <c r="E6" s="25" t="s">
        <v>63</v>
      </c>
      <c r="F6" s="32" t="s">
        <v>89</v>
      </c>
      <c r="G6" s="3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4"/>
    </row>
    <row r="7" spans="1:37" ht="15" customHeight="1" x14ac:dyDescent="0.45">
      <c r="C7" s="27" t="s">
        <v>65</v>
      </c>
      <c r="D7" s="28"/>
      <c r="E7" s="27" t="s">
        <v>65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28"/>
    </row>
    <row r="10" spans="1:37" ht="13.05" customHeight="1" x14ac:dyDescent="0.5">
      <c r="A10" s="13" t="s">
        <v>62</v>
      </c>
      <c r="B10" s="12" t="s">
        <v>86</v>
      </c>
    </row>
    <row r="11" spans="1:37" ht="6" hidden="1" customHeight="1" x14ac:dyDescent="0.45">
      <c r="B11" s="11" t="s">
        <v>101</v>
      </c>
    </row>
    <row r="12" spans="1:37" ht="31.05" customHeight="1" x14ac:dyDescent="0.45">
      <c r="B12" s="11" t="s">
        <v>2</v>
      </c>
      <c r="C12" s="37" t="s">
        <v>106</v>
      </c>
      <c r="D12" s="37"/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91</v>
      </c>
    </row>
    <row r="13" spans="1:37" ht="15" customHeight="1" thickBot="1" x14ac:dyDescent="0.5">
      <c r="B13" s="10" t="s">
        <v>3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8" t="s">
        <v>4</v>
      </c>
    </row>
    <row r="16" spans="1:37" ht="15" customHeight="1" x14ac:dyDescent="0.45">
      <c r="A16" s="13" t="s">
        <v>61</v>
      </c>
      <c r="B16" s="9" t="s">
        <v>5</v>
      </c>
      <c r="C16" s="18">
        <v>2.6528209999999999</v>
      </c>
      <c r="D16" s="18">
        <v>3.1378379999999999</v>
      </c>
      <c r="E16" s="18">
        <v>2.9881120000000001</v>
      </c>
      <c r="F16" s="18">
        <v>2.844538</v>
      </c>
      <c r="G16" s="18">
        <v>2.8180290000000001</v>
      </c>
      <c r="H16" s="18">
        <v>2.8237000000000001</v>
      </c>
      <c r="I16" s="18">
        <v>2.8056760000000001</v>
      </c>
      <c r="J16" s="18">
        <v>2.8211050000000002</v>
      </c>
      <c r="K16" s="18">
        <v>2.7941739999999999</v>
      </c>
      <c r="L16" s="18">
        <v>2.8560349999999999</v>
      </c>
      <c r="M16" s="18">
        <v>2.8636940000000002</v>
      </c>
      <c r="N16" s="18">
        <v>2.911975</v>
      </c>
      <c r="O16" s="18">
        <v>2.9406539999999999</v>
      </c>
      <c r="P16" s="18">
        <v>2.9572080000000001</v>
      </c>
      <c r="Q16" s="18">
        <v>2.994904</v>
      </c>
      <c r="R16" s="18">
        <v>3.0177019999999999</v>
      </c>
      <c r="S16" s="18">
        <v>3.0594160000000001</v>
      </c>
      <c r="T16" s="18">
        <v>3.0920489999999998</v>
      </c>
      <c r="U16" s="18">
        <v>3.1216550000000001</v>
      </c>
      <c r="V16" s="18">
        <v>3.1548720000000001</v>
      </c>
      <c r="W16" s="18">
        <v>3.1788219999999998</v>
      </c>
      <c r="X16" s="18">
        <v>3.2073469999999999</v>
      </c>
      <c r="Y16" s="18">
        <v>3.2384979999999999</v>
      </c>
      <c r="Z16" s="18">
        <v>3.2381720000000001</v>
      </c>
      <c r="AA16" s="18">
        <v>3.2625730000000002</v>
      </c>
      <c r="AB16" s="18">
        <v>3.3137120000000002</v>
      </c>
      <c r="AC16" s="18">
        <v>3.3371240000000002</v>
      </c>
      <c r="AD16" s="18">
        <v>3.3654850000000001</v>
      </c>
      <c r="AE16" s="18">
        <v>3.4146719999999999</v>
      </c>
      <c r="AF16" s="18">
        <v>3.41716</v>
      </c>
      <c r="AG16" s="18">
        <v>3.4518179999999998</v>
      </c>
      <c r="AH16" s="18">
        <v>3.4847630000000001</v>
      </c>
      <c r="AI16" s="18">
        <v>3.5073590000000001</v>
      </c>
      <c r="AJ16" s="18">
        <v>3.526716</v>
      </c>
      <c r="AK16" s="17">
        <v>5.0000000000000001E-3</v>
      </c>
    </row>
    <row r="17" spans="1:37" ht="15" customHeight="1" x14ac:dyDescent="0.45">
      <c r="A17" s="13" t="s">
        <v>60</v>
      </c>
      <c r="B17" s="9" t="s">
        <v>6</v>
      </c>
      <c r="C17" s="18">
        <v>0.24659800000000001</v>
      </c>
      <c r="D17" s="18">
        <v>0.241813</v>
      </c>
      <c r="E17" s="18">
        <v>0.241841</v>
      </c>
      <c r="F17" s="18">
        <v>0.236072</v>
      </c>
      <c r="G17" s="18">
        <v>0.23036100000000001</v>
      </c>
      <c r="H17" s="18">
        <v>0.22468099999999999</v>
      </c>
      <c r="I17" s="18">
        <v>0.21934100000000001</v>
      </c>
      <c r="J17" s="18">
        <v>0.214445</v>
      </c>
      <c r="K17" s="18">
        <v>0.20968000000000001</v>
      </c>
      <c r="L17" s="18">
        <v>0.20488899999999999</v>
      </c>
      <c r="M17" s="18">
        <v>0.20011200000000001</v>
      </c>
      <c r="N17" s="18">
        <v>0.19541</v>
      </c>
      <c r="O17" s="18">
        <v>0.19083700000000001</v>
      </c>
      <c r="P17" s="18">
        <v>0.18646399999999999</v>
      </c>
      <c r="Q17" s="18">
        <v>0.18235599999999999</v>
      </c>
      <c r="R17" s="18">
        <v>0.178392</v>
      </c>
      <c r="S17" s="18">
        <v>0.17453199999999999</v>
      </c>
      <c r="T17" s="18">
        <v>0.17081499999999999</v>
      </c>
      <c r="U17" s="18">
        <v>0.16718</v>
      </c>
      <c r="V17" s="18">
        <v>0.163572</v>
      </c>
      <c r="W17" s="18">
        <v>0.160054</v>
      </c>
      <c r="X17" s="18">
        <v>0.15651799999999999</v>
      </c>
      <c r="Y17" s="18">
        <v>0.153115</v>
      </c>
      <c r="Z17" s="18">
        <v>0.14973400000000001</v>
      </c>
      <c r="AA17" s="18">
        <v>0.146423</v>
      </c>
      <c r="AB17" s="18">
        <v>0.14314199999999999</v>
      </c>
      <c r="AC17" s="18">
        <v>0.13997200000000001</v>
      </c>
      <c r="AD17" s="18">
        <v>0.136738</v>
      </c>
      <c r="AE17" s="18">
        <v>0.133577</v>
      </c>
      <c r="AF17" s="18">
        <v>0.13047300000000001</v>
      </c>
      <c r="AG17" s="18">
        <v>0.12743199999999999</v>
      </c>
      <c r="AH17" s="18">
        <v>0.12438299999999999</v>
      </c>
      <c r="AI17" s="18">
        <v>0.121369</v>
      </c>
      <c r="AJ17" s="18">
        <v>0.118451</v>
      </c>
      <c r="AK17" s="17">
        <v>-2.3E-2</v>
      </c>
    </row>
    <row r="18" spans="1:37" ht="15" customHeight="1" x14ac:dyDescent="0.45">
      <c r="A18" s="13" t="s">
        <v>59</v>
      </c>
      <c r="B18" s="9" t="s">
        <v>7</v>
      </c>
      <c r="C18" s="18">
        <v>0.19869600000000001</v>
      </c>
      <c r="D18" s="18">
        <v>0.198933</v>
      </c>
      <c r="E18" s="18">
        <v>0.20299700000000001</v>
      </c>
      <c r="F18" s="18">
        <v>0.202988</v>
      </c>
      <c r="G18" s="18">
        <v>0.20295299999999999</v>
      </c>
      <c r="H18" s="18">
        <v>0.20291200000000001</v>
      </c>
      <c r="I18" s="18">
        <v>0.20291000000000001</v>
      </c>
      <c r="J18" s="18">
        <v>0.202907</v>
      </c>
      <c r="K18" s="18">
        <v>0.202901</v>
      </c>
      <c r="L18" s="18">
        <v>0.20291200000000001</v>
      </c>
      <c r="M18" s="18">
        <v>0.20292099999999999</v>
      </c>
      <c r="N18" s="18">
        <v>0.20291000000000001</v>
      </c>
      <c r="O18" s="18">
        <v>0.20289099999999999</v>
      </c>
      <c r="P18" s="18">
        <v>0.20286399999999999</v>
      </c>
      <c r="Q18" s="18">
        <v>0.20288100000000001</v>
      </c>
      <c r="R18" s="18">
        <v>0.202872</v>
      </c>
      <c r="S18" s="18">
        <v>0.202878</v>
      </c>
      <c r="T18" s="18">
        <v>0.202871</v>
      </c>
      <c r="U18" s="18">
        <v>0.202878</v>
      </c>
      <c r="V18" s="18">
        <v>0.20286699999999999</v>
      </c>
      <c r="W18" s="18">
        <v>0.20291500000000001</v>
      </c>
      <c r="X18" s="18">
        <v>0.202872</v>
      </c>
      <c r="Y18" s="18">
        <v>0.202904</v>
      </c>
      <c r="Z18" s="18">
        <v>0.20286100000000001</v>
      </c>
      <c r="AA18" s="18">
        <v>0.20286999999999999</v>
      </c>
      <c r="AB18" s="18">
        <v>0.202876</v>
      </c>
      <c r="AC18" s="18">
        <v>0.20294499999999999</v>
      </c>
      <c r="AD18" s="18">
        <v>0.202876</v>
      </c>
      <c r="AE18" s="18">
        <v>0.20286899999999999</v>
      </c>
      <c r="AF18" s="18">
        <v>0.20286000000000001</v>
      </c>
      <c r="AG18" s="18">
        <v>0.20292499999999999</v>
      </c>
      <c r="AH18" s="18">
        <v>0.202955</v>
      </c>
      <c r="AI18" s="18">
        <v>0.20296</v>
      </c>
      <c r="AJ18" s="18">
        <v>0.202933</v>
      </c>
      <c r="AK18" s="17">
        <v>0</v>
      </c>
    </row>
    <row r="19" spans="1:37" ht="15" customHeight="1" x14ac:dyDescent="0.45">
      <c r="A19" s="13" t="s">
        <v>58</v>
      </c>
      <c r="B19" s="9" t="s">
        <v>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t="s">
        <v>90</v>
      </c>
    </row>
    <row r="20" spans="1:37" ht="15" customHeight="1" x14ac:dyDescent="0.45">
      <c r="A20" s="13" t="s">
        <v>57</v>
      </c>
      <c r="B20" s="9" t="s">
        <v>9</v>
      </c>
      <c r="C20" s="18">
        <v>0.62075999999999998</v>
      </c>
      <c r="D20" s="18">
        <v>0.62067099999999997</v>
      </c>
      <c r="E20" s="18">
        <v>0.37486700000000001</v>
      </c>
      <c r="F20" s="18">
        <v>0.37485099999999999</v>
      </c>
      <c r="G20" s="18">
        <v>0.37478600000000001</v>
      </c>
      <c r="H20" s="18">
        <v>0.37471100000000002</v>
      </c>
      <c r="I20" s="18">
        <v>0.37470799999999999</v>
      </c>
      <c r="J20" s="18">
        <v>0.37470199999999998</v>
      </c>
      <c r="K20" s="18">
        <v>0.374691</v>
      </c>
      <c r="L20" s="18">
        <v>0.37471100000000002</v>
      </c>
      <c r="M20" s="18">
        <v>0.37472800000000001</v>
      </c>
      <c r="N20" s="18">
        <v>0.37470700000000001</v>
      </c>
      <c r="O20" s="18">
        <v>0.37467299999999998</v>
      </c>
      <c r="P20" s="18">
        <v>0.37462299999999998</v>
      </c>
      <c r="Q20" s="18">
        <v>0.37465399999999999</v>
      </c>
      <c r="R20" s="18">
        <v>0.374637</v>
      </c>
      <c r="S20" s="18">
        <v>0.37464799999999998</v>
      </c>
      <c r="T20" s="18">
        <v>0.37463600000000002</v>
      </c>
      <c r="U20" s="18">
        <v>0.37464799999999998</v>
      </c>
      <c r="V20" s="18">
        <v>0.37462800000000002</v>
      </c>
      <c r="W20" s="18">
        <v>0.37471700000000002</v>
      </c>
      <c r="X20" s="18">
        <v>0.374637</v>
      </c>
      <c r="Y20" s="18">
        <v>0.37469599999999997</v>
      </c>
      <c r="Z20" s="18">
        <v>0.374616</v>
      </c>
      <c r="AA20" s="18">
        <v>0.37463299999999999</v>
      </c>
      <c r="AB20" s="18">
        <v>0.37464399999999998</v>
      </c>
      <c r="AC20" s="18">
        <v>0.37477199999999999</v>
      </c>
      <c r="AD20" s="18">
        <v>0.37464500000000001</v>
      </c>
      <c r="AE20" s="18">
        <v>0.37463099999999999</v>
      </c>
      <c r="AF20" s="18">
        <v>0.37461499999999998</v>
      </c>
      <c r="AG20" s="18">
        <v>0.37473400000000001</v>
      </c>
      <c r="AH20" s="18">
        <v>0.37479099999999999</v>
      </c>
      <c r="AI20" s="18">
        <v>0.37479899999999999</v>
      </c>
      <c r="AJ20" s="18">
        <v>0.374749</v>
      </c>
      <c r="AK20" s="17">
        <v>0</v>
      </c>
    </row>
    <row r="21" spans="1:37" ht="15" customHeight="1" x14ac:dyDescent="0.45">
      <c r="A21" s="13" t="s">
        <v>56</v>
      </c>
      <c r="B21" s="9" t="s">
        <v>10</v>
      </c>
      <c r="C21" s="18">
        <v>1.586767</v>
      </c>
      <c r="D21" s="18">
        <v>2.0764200000000002</v>
      </c>
      <c r="E21" s="18">
        <v>2.1684070000000002</v>
      </c>
      <c r="F21" s="18">
        <v>2.030627</v>
      </c>
      <c r="G21" s="18">
        <v>2.0099290000000001</v>
      </c>
      <c r="H21" s="18">
        <v>2.0213950000000001</v>
      </c>
      <c r="I21" s="18">
        <v>2.0087169999999999</v>
      </c>
      <c r="J21" s="18">
        <v>2.0290520000000001</v>
      </c>
      <c r="K21" s="18">
        <v>2.0069020000000002</v>
      </c>
      <c r="L21" s="18">
        <v>2.0735229999999998</v>
      </c>
      <c r="M21" s="18">
        <v>2.0859320000000001</v>
      </c>
      <c r="N21" s="18">
        <v>2.1389490000000002</v>
      </c>
      <c r="O21" s="18">
        <v>2.172253</v>
      </c>
      <c r="P21" s="18">
        <v>2.193257</v>
      </c>
      <c r="Q21" s="18">
        <v>2.2350120000000002</v>
      </c>
      <c r="R21" s="18">
        <v>2.2618</v>
      </c>
      <c r="S21" s="18">
        <v>2.3073570000000001</v>
      </c>
      <c r="T21" s="18">
        <v>2.3437260000000002</v>
      </c>
      <c r="U21" s="18">
        <v>2.3769480000000001</v>
      </c>
      <c r="V21" s="18">
        <v>2.413805</v>
      </c>
      <c r="W21" s="18">
        <v>2.4411350000000001</v>
      </c>
      <c r="X21" s="18">
        <v>2.4733200000000002</v>
      </c>
      <c r="Y21" s="18">
        <v>2.5077820000000002</v>
      </c>
      <c r="Z21" s="18">
        <v>2.510961</v>
      </c>
      <c r="AA21" s="18">
        <v>2.5386470000000001</v>
      </c>
      <c r="AB21" s="18">
        <v>2.593051</v>
      </c>
      <c r="AC21" s="18">
        <v>2.619434</v>
      </c>
      <c r="AD21" s="18">
        <v>2.651227</v>
      </c>
      <c r="AE21" s="18">
        <v>2.7035960000000001</v>
      </c>
      <c r="AF21" s="18">
        <v>2.709212</v>
      </c>
      <c r="AG21" s="18">
        <v>2.7467269999999999</v>
      </c>
      <c r="AH21" s="18">
        <v>2.7826339999999998</v>
      </c>
      <c r="AI21" s="18">
        <v>2.8082319999999998</v>
      </c>
      <c r="AJ21" s="18">
        <v>2.8305829999999998</v>
      </c>
      <c r="AK21" s="17">
        <v>8.9999999999999993E-3</v>
      </c>
    </row>
    <row r="22" spans="1:37" ht="15" customHeight="1" x14ac:dyDescent="0.4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7"/>
    </row>
    <row r="23" spans="1:37" ht="15" customHeight="1" x14ac:dyDescent="0.45">
      <c r="B23" s="8" t="s">
        <v>11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7" ht="15" customHeight="1" x14ac:dyDescent="0.45">
      <c r="A24" s="13" t="s">
        <v>55</v>
      </c>
      <c r="B24" s="9" t="s">
        <v>5</v>
      </c>
      <c r="C24" s="18">
        <v>2.4614980000000002</v>
      </c>
      <c r="D24" s="18">
        <v>2.7533349999999999</v>
      </c>
      <c r="E24" s="18">
        <v>2.5153840000000001</v>
      </c>
      <c r="F24" s="18">
        <v>2.46563</v>
      </c>
      <c r="G24" s="18">
        <v>2.4412759999999998</v>
      </c>
      <c r="H24" s="18">
        <v>2.4185639999999999</v>
      </c>
      <c r="I24" s="18">
        <v>2.384315</v>
      </c>
      <c r="J24" s="18">
        <v>2.3241869999999998</v>
      </c>
      <c r="K24" s="18">
        <v>2.3397579999999998</v>
      </c>
      <c r="L24" s="18">
        <v>2.3587989999999999</v>
      </c>
      <c r="M24" s="18">
        <v>2.3924319999999999</v>
      </c>
      <c r="N24" s="18">
        <v>2.4043130000000001</v>
      </c>
      <c r="O24" s="18">
        <v>2.4422489999999999</v>
      </c>
      <c r="P24" s="18">
        <v>2.4780850000000001</v>
      </c>
      <c r="Q24" s="18">
        <v>2.4988779999999999</v>
      </c>
      <c r="R24" s="18">
        <v>2.5265170000000001</v>
      </c>
      <c r="S24" s="18">
        <v>2.5726810000000002</v>
      </c>
      <c r="T24" s="18">
        <v>2.6274929999999999</v>
      </c>
      <c r="U24" s="18">
        <v>2.6626470000000002</v>
      </c>
      <c r="V24" s="18">
        <v>2.6977359999999999</v>
      </c>
      <c r="W24" s="18">
        <v>2.7071260000000001</v>
      </c>
      <c r="X24" s="18">
        <v>2.7397239999999998</v>
      </c>
      <c r="Y24" s="18">
        <v>2.7817349999999998</v>
      </c>
      <c r="Z24" s="18">
        <v>2.791458</v>
      </c>
      <c r="AA24" s="18">
        <v>2.81331</v>
      </c>
      <c r="AB24" s="18">
        <v>2.8615719999999998</v>
      </c>
      <c r="AC24" s="18">
        <v>2.8867319999999999</v>
      </c>
      <c r="AD24" s="18">
        <v>2.9118629999999999</v>
      </c>
      <c r="AE24" s="18">
        <v>2.956337</v>
      </c>
      <c r="AF24" s="18">
        <v>2.9628209999999999</v>
      </c>
      <c r="AG24" s="18">
        <v>3.0228549999999998</v>
      </c>
      <c r="AH24" s="18">
        <v>3.0596749999999999</v>
      </c>
      <c r="AI24" s="18">
        <v>3.0897199999999998</v>
      </c>
      <c r="AJ24" s="18">
        <v>3.1141000000000001</v>
      </c>
      <c r="AK24" s="17">
        <v>7.0000000000000001E-3</v>
      </c>
    </row>
    <row r="25" spans="1:37" ht="15" customHeight="1" x14ac:dyDescent="0.45">
      <c r="A25" s="13" t="s">
        <v>54</v>
      </c>
      <c r="B25" s="9" t="s">
        <v>6</v>
      </c>
      <c r="C25" s="18">
        <v>0.18759999999999999</v>
      </c>
      <c r="D25" s="18">
        <v>0.18393699999999999</v>
      </c>
      <c r="E25" s="18">
        <v>0.18388599999999999</v>
      </c>
      <c r="F25" s="18">
        <v>0.17949599999999999</v>
      </c>
      <c r="G25" s="18">
        <v>0.17517199999999999</v>
      </c>
      <c r="H25" s="18">
        <v>0.17091100000000001</v>
      </c>
      <c r="I25" s="18">
        <v>0.16687199999999999</v>
      </c>
      <c r="J25" s="18">
        <v>0.16323499999999999</v>
      </c>
      <c r="K25" s="18">
        <v>0.15967200000000001</v>
      </c>
      <c r="L25" s="18">
        <v>0.155976</v>
      </c>
      <c r="M25" s="18">
        <v>0.15229400000000001</v>
      </c>
      <c r="N25" s="18">
        <v>0.14871999999999999</v>
      </c>
      <c r="O25" s="18">
        <v>0.14521999999999999</v>
      </c>
      <c r="P25" s="18">
        <v>0.141877</v>
      </c>
      <c r="Q25" s="18">
        <v>0.138735</v>
      </c>
      <c r="R25" s="18">
        <v>0.13569400000000001</v>
      </c>
      <c r="S25" s="18">
        <v>0.13272400000000001</v>
      </c>
      <c r="T25" s="18">
        <v>0.12989800000000001</v>
      </c>
      <c r="U25" s="18">
        <v>0.12709999999999999</v>
      </c>
      <c r="V25" s="18">
        <v>0.12436800000000001</v>
      </c>
      <c r="W25" s="18">
        <v>0.121668</v>
      </c>
      <c r="X25" s="18">
        <v>0.119008</v>
      </c>
      <c r="Y25" s="18">
        <v>0.116407</v>
      </c>
      <c r="Z25" s="18">
        <v>0.11386400000000001</v>
      </c>
      <c r="AA25" s="18">
        <v>0.111348</v>
      </c>
      <c r="AB25" s="18">
        <v>0.108878</v>
      </c>
      <c r="AC25" s="18">
        <v>0.106437</v>
      </c>
      <c r="AD25" s="18">
        <v>0.104045</v>
      </c>
      <c r="AE25" s="18">
        <v>0.101673</v>
      </c>
      <c r="AF25" s="18">
        <v>9.9340999999999999E-2</v>
      </c>
      <c r="AG25" s="18">
        <v>9.7019999999999995E-2</v>
      </c>
      <c r="AH25" s="18">
        <v>9.4728000000000007E-2</v>
      </c>
      <c r="AI25" s="18">
        <v>9.2473E-2</v>
      </c>
      <c r="AJ25" s="18">
        <v>9.0249999999999997E-2</v>
      </c>
      <c r="AK25" s="17">
        <v>-2.3E-2</v>
      </c>
    </row>
    <row r="26" spans="1:37" ht="15" customHeight="1" x14ac:dyDescent="0.45">
      <c r="A26" s="13" t="s">
        <v>53</v>
      </c>
      <c r="B26" s="9" t="s">
        <v>12</v>
      </c>
      <c r="C26" s="18">
        <v>0.22523599999999999</v>
      </c>
      <c r="D26" s="18">
        <v>0.223246</v>
      </c>
      <c r="E26" s="18">
        <v>0.22473299999999999</v>
      </c>
      <c r="F26" s="18">
        <v>0.22419700000000001</v>
      </c>
      <c r="G26" s="18">
        <v>0.22392200000000001</v>
      </c>
      <c r="H26" s="18">
        <v>0.223665</v>
      </c>
      <c r="I26" s="18">
        <v>0.22328999999999999</v>
      </c>
      <c r="J26" s="18">
        <v>0.222661</v>
      </c>
      <c r="K26" s="18">
        <v>0.222746</v>
      </c>
      <c r="L26" s="18">
        <v>0.222885</v>
      </c>
      <c r="M26" s="18">
        <v>0.223166</v>
      </c>
      <c r="N26" s="18">
        <v>0.22325400000000001</v>
      </c>
      <c r="O26" s="18">
        <v>0.223579</v>
      </c>
      <c r="P26" s="18">
        <v>0.223882</v>
      </c>
      <c r="Q26" s="18">
        <v>0.224051</v>
      </c>
      <c r="R26" s="18">
        <v>0.22428799999999999</v>
      </c>
      <c r="S26" s="18">
        <v>0.22469600000000001</v>
      </c>
      <c r="T26" s="18">
        <v>0.22520599999999999</v>
      </c>
      <c r="U26" s="18">
        <v>0.22550700000000001</v>
      </c>
      <c r="V26" s="18">
        <v>0.225828</v>
      </c>
      <c r="W26" s="18">
        <v>0.225887</v>
      </c>
      <c r="X26" s="18">
        <v>0.226187</v>
      </c>
      <c r="Y26" s="18">
        <v>0.22655900000000001</v>
      </c>
      <c r="Z26" s="18">
        <v>0.226632</v>
      </c>
      <c r="AA26" s="18">
        <v>0.226824</v>
      </c>
      <c r="AB26" s="18">
        <v>0.227275</v>
      </c>
      <c r="AC26" s="18">
        <v>0.22750200000000001</v>
      </c>
      <c r="AD26" s="18">
        <v>0.227738</v>
      </c>
      <c r="AE26" s="18">
        <v>0.22816</v>
      </c>
      <c r="AF26" s="18">
        <v>0.22819600000000001</v>
      </c>
      <c r="AG26" s="18">
        <v>0.22877</v>
      </c>
      <c r="AH26" s="18">
        <v>0.22910800000000001</v>
      </c>
      <c r="AI26" s="18">
        <v>0.229382</v>
      </c>
      <c r="AJ26" s="18">
        <v>0.22958000000000001</v>
      </c>
      <c r="AK26" s="17">
        <v>1E-3</v>
      </c>
    </row>
    <row r="27" spans="1:37" ht="15" customHeight="1" x14ac:dyDescent="0.45">
      <c r="A27" s="13" t="s">
        <v>52</v>
      </c>
      <c r="B27" s="9" t="s">
        <v>8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t="s">
        <v>90</v>
      </c>
    </row>
    <row r="28" spans="1:37" ht="15" customHeight="1" x14ac:dyDescent="0.45">
      <c r="A28" s="13" t="s">
        <v>51</v>
      </c>
      <c r="B28" s="9" t="s">
        <v>9</v>
      </c>
      <c r="C28" s="18">
        <v>0.35541499999999998</v>
      </c>
      <c r="D28" s="18">
        <v>0.35531800000000002</v>
      </c>
      <c r="E28" s="18">
        <v>0.186191</v>
      </c>
      <c r="F28" s="18">
        <v>0.18618000000000001</v>
      </c>
      <c r="G28" s="18">
        <v>0.186168</v>
      </c>
      <c r="H28" s="18">
        <v>0.18615599999999999</v>
      </c>
      <c r="I28" s="18">
        <v>0.186144</v>
      </c>
      <c r="J28" s="18">
        <v>0.18613199999999999</v>
      </c>
      <c r="K28" s="18">
        <v>0.18609000000000001</v>
      </c>
      <c r="L28" s="18">
        <v>0.18604299999999999</v>
      </c>
      <c r="M28" s="18">
        <v>0.18599599999999999</v>
      </c>
      <c r="N28" s="18">
        <v>0.18595400000000001</v>
      </c>
      <c r="O28" s="18">
        <v>0.18591199999999999</v>
      </c>
      <c r="P28" s="18">
        <v>0.185866</v>
      </c>
      <c r="Q28" s="18">
        <v>0.18582399999999999</v>
      </c>
      <c r="R28" s="18">
        <v>0.185781</v>
      </c>
      <c r="S28" s="18">
        <v>0.18573899999999999</v>
      </c>
      <c r="T28" s="18">
        <v>0.185696</v>
      </c>
      <c r="U28" s="18">
        <v>0.18565400000000001</v>
      </c>
      <c r="V28" s="18">
        <v>0.18562300000000001</v>
      </c>
      <c r="W28" s="18">
        <v>0.18559200000000001</v>
      </c>
      <c r="X28" s="18">
        <v>0.18556</v>
      </c>
      <c r="Y28" s="18">
        <v>0.18553</v>
      </c>
      <c r="Z28" s="18">
        <v>0.185499</v>
      </c>
      <c r="AA28" s="18">
        <v>0.185473</v>
      </c>
      <c r="AB28" s="18">
        <v>0.185447</v>
      </c>
      <c r="AC28" s="18">
        <v>0.185422</v>
      </c>
      <c r="AD28" s="18">
        <v>0.18540499999999999</v>
      </c>
      <c r="AE28" s="18">
        <v>0.185387</v>
      </c>
      <c r="AF28" s="18">
        <v>0.185362</v>
      </c>
      <c r="AG28" s="18">
        <v>0.185336</v>
      </c>
      <c r="AH28" s="18">
        <v>0.185311</v>
      </c>
      <c r="AI28" s="18">
        <v>0.18528600000000001</v>
      </c>
      <c r="AJ28" s="18">
        <v>0.18526000000000001</v>
      </c>
      <c r="AK28" s="17">
        <v>0</v>
      </c>
    </row>
    <row r="29" spans="1:37" ht="15" customHeight="1" x14ac:dyDescent="0.45">
      <c r="A29" s="13" t="s">
        <v>50</v>
      </c>
      <c r="B29" s="9" t="s">
        <v>10</v>
      </c>
      <c r="C29" s="18">
        <v>1.693246</v>
      </c>
      <c r="D29" s="18">
        <v>1.990834</v>
      </c>
      <c r="E29" s="18">
        <v>1.9205749999999999</v>
      </c>
      <c r="F29" s="18">
        <v>1.8757569999999999</v>
      </c>
      <c r="G29" s="18">
        <v>1.8560140000000001</v>
      </c>
      <c r="H29" s="18">
        <v>1.8378319999999999</v>
      </c>
      <c r="I29" s="18">
        <v>1.808009</v>
      </c>
      <c r="J29" s="18">
        <v>1.7521580000000001</v>
      </c>
      <c r="K29" s="18">
        <v>1.77125</v>
      </c>
      <c r="L29" s="18">
        <v>1.7938940000000001</v>
      </c>
      <c r="M29" s="18">
        <v>1.8309759999999999</v>
      </c>
      <c r="N29" s="18">
        <v>1.846384</v>
      </c>
      <c r="O29" s="18">
        <v>1.8875379999999999</v>
      </c>
      <c r="P29" s="18">
        <v>1.9264600000000001</v>
      </c>
      <c r="Q29" s="18">
        <v>1.9502679999999999</v>
      </c>
      <c r="R29" s="18">
        <v>1.9807539999999999</v>
      </c>
      <c r="S29" s="18">
        <v>2.029522</v>
      </c>
      <c r="T29" s="18">
        <v>2.0866920000000002</v>
      </c>
      <c r="U29" s="18">
        <v>2.1243859999999999</v>
      </c>
      <c r="V29" s="18">
        <v>2.1619169999999999</v>
      </c>
      <c r="W29" s="18">
        <v>2.1739790000000001</v>
      </c>
      <c r="X29" s="18">
        <v>2.208968</v>
      </c>
      <c r="Y29" s="18">
        <v>2.2532390000000002</v>
      </c>
      <c r="Z29" s="18">
        <v>2.265463</v>
      </c>
      <c r="AA29" s="18">
        <v>2.2896649999999998</v>
      </c>
      <c r="AB29" s="18">
        <v>2.3399709999999998</v>
      </c>
      <c r="AC29" s="18">
        <v>2.3673709999999999</v>
      </c>
      <c r="AD29" s="18">
        <v>2.394676</v>
      </c>
      <c r="AE29" s="18">
        <v>2.4411179999999999</v>
      </c>
      <c r="AF29" s="18">
        <v>2.4499219999999999</v>
      </c>
      <c r="AG29" s="18">
        <v>2.5117280000000002</v>
      </c>
      <c r="AH29" s="18">
        <v>2.5505279999999999</v>
      </c>
      <c r="AI29" s="18">
        <v>2.582579</v>
      </c>
      <c r="AJ29" s="18">
        <v>2.6090100000000001</v>
      </c>
      <c r="AK29" s="17">
        <v>0.01</v>
      </c>
    </row>
    <row r="30" spans="1:37" ht="15" customHeight="1" x14ac:dyDescent="0.4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7"/>
    </row>
    <row r="31" spans="1:37" ht="15" customHeight="1" x14ac:dyDescent="0.45">
      <c r="B31" s="8" t="s">
        <v>13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7" ht="15" customHeight="1" x14ac:dyDescent="0.45">
      <c r="A32" s="13" t="s">
        <v>49</v>
      </c>
      <c r="B32" s="9" t="s">
        <v>5</v>
      </c>
      <c r="C32" s="18">
        <v>1.6566179999999999</v>
      </c>
      <c r="D32" s="18">
        <v>2.1645439999999998</v>
      </c>
      <c r="E32" s="18">
        <v>1.9321079999999999</v>
      </c>
      <c r="F32" s="18">
        <v>1.926793</v>
      </c>
      <c r="G32" s="18">
        <v>1.9468000000000001</v>
      </c>
      <c r="H32" s="18">
        <v>1.9954430000000001</v>
      </c>
      <c r="I32" s="18">
        <v>2.0306600000000001</v>
      </c>
      <c r="J32" s="18">
        <v>2.1058349999999999</v>
      </c>
      <c r="K32" s="18">
        <v>2.1324580000000002</v>
      </c>
      <c r="L32" s="18">
        <v>2.196672</v>
      </c>
      <c r="M32" s="18">
        <v>2.1963159999999999</v>
      </c>
      <c r="N32" s="18">
        <v>2.2602479999999998</v>
      </c>
      <c r="O32" s="18">
        <v>2.2870759999999999</v>
      </c>
      <c r="P32" s="18">
        <v>2.3101449999999999</v>
      </c>
      <c r="Q32" s="18">
        <v>2.3570380000000002</v>
      </c>
      <c r="R32" s="18">
        <v>2.380493</v>
      </c>
      <c r="S32" s="18">
        <v>2.4296259999999998</v>
      </c>
      <c r="T32" s="18">
        <v>2.468083</v>
      </c>
      <c r="U32" s="18">
        <v>2.5043899999999999</v>
      </c>
      <c r="V32" s="18">
        <v>2.5372819999999998</v>
      </c>
      <c r="W32" s="18">
        <v>2.5697779999999999</v>
      </c>
      <c r="X32" s="18">
        <v>2.5974710000000001</v>
      </c>
      <c r="Y32" s="18">
        <v>2.6347480000000001</v>
      </c>
      <c r="Z32" s="18">
        <v>2.6469649999999998</v>
      </c>
      <c r="AA32" s="18">
        <v>2.6809500000000002</v>
      </c>
      <c r="AB32" s="18">
        <v>2.7327330000000001</v>
      </c>
      <c r="AC32" s="18">
        <v>2.7604869999999999</v>
      </c>
      <c r="AD32" s="18">
        <v>2.7921860000000001</v>
      </c>
      <c r="AE32" s="18">
        <v>2.8493819999999999</v>
      </c>
      <c r="AF32" s="18">
        <v>2.8561519999999998</v>
      </c>
      <c r="AG32" s="18">
        <v>2.9133439999999999</v>
      </c>
      <c r="AH32" s="18">
        <v>2.9596439999999999</v>
      </c>
      <c r="AI32" s="18">
        <v>2.9930500000000002</v>
      </c>
      <c r="AJ32" s="18">
        <v>3.004499</v>
      </c>
      <c r="AK32" s="17">
        <v>1.4E-2</v>
      </c>
    </row>
    <row r="33" spans="1:37" ht="15" customHeight="1" x14ac:dyDescent="0.45">
      <c r="A33" s="13" t="s">
        <v>48</v>
      </c>
      <c r="B33" s="9" t="s">
        <v>6</v>
      </c>
      <c r="C33" s="18">
        <v>4.4047999999999997E-2</v>
      </c>
      <c r="D33" s="18">
        <v>4.3200000000000002E-2</v>
      </c>
      <c r="E33" s="18">
        <v>4.3200000000000002E-2</v>
      </c>
      <c r="F33" s="18">
        <v>4.2171E-2</v>
      </c>
      <c r="G33" s="18">
        <v>4.1158E-2</v>
      </c>
      <c r="H33" s="18">
        <v>4.0150999999999999E-2</v>
      </c>
      <c r="I33" s="18">
        <v>3.9197000000000003E-2</v>
      </c>
      <c r="J33" s="18">
        <v>3.8323000000000003E-2</v>
      </c>
      <c r="K33" s="18">
        <v>3.7472999999999999E-2</v>
      </c>
      <c r="L33" s="18">
        <v>3.6615000000000002E-2</v>
      </c>
      <c r="M33" s="18">
        <v>3.5758999999999999E-2</v>
      </c>
      <c r="N33" s="18">
        <v>3.4921000000000001E-2</v>
      </c>
      <c r="O33" s="18">
        <v>3.4106999999999998E-2</v>
      </c>
      <c r="P33" s="18">
        <v>3.3329999999999999E-2</v>
      </c>
      <c r="Q33" s="18">
        <v>3.2592999999999997E-2</v>
      </c>
      <c r="R33" s="18">
        <v>3.1885999999999998E-2</v>
      </c>
      <c r="S33" s="18">
        <v>3.1195000000000001E-2</v>
      </c>
      <c r="T33" s="18">
        <v>3.0532E-2</v>
      </c>
      <c r="U33" s="18">
        <v>2.9881000000000001E-2</v>
      </c>
      <c r="V33" s="18">
        <v>2.9236999999999999E-2</v>
      </c>
      <c r="W33" s="18">
        <v>2.8601999999999999E-2</v>
      </c>
      <c r="X33" s="18">
        <v>2.7976000000000001E-2</v>
      </c>
      <c r="Y33" s="18">
        <v>2.7362999999999998E-2</v>
      </c>
      <c r="Z33" s="18">
        <v>2.6765000000000001E-2</v>
      </c>
      <c r="AA33" s="18">
        <v>2.6172000000000001E-2</v>
      </c>
      <c r="AB33" s="18">
        <v>2.5585E-2</v>
      </c>
      <c r="AC33" s="18">
        <v>2.5009E-2</v>
      </c>
      <c r="AD33" s="18">
        <v>2.444E-2</v>
      </c>
      <c r="AE33" s="18">
        <v>2.3876000000000001E-2</v>
      </c>
      <c r="AF33" s="18">
        <v>2.3321999999999999E-2</v>
      </c>
      <c r="AG33" s="18">
        <v>2.2771E-2</v>
      </c>
      <c r="AH33" s="18">
        <v>2.2223E-2</v>
      </c>
      <c r="AI33" s="18">
        <v>2.1683999999999998E-2</v>
      </c>
      <c r="AJ33" s="18">
        <v>2.1166000000000001E-2</v>
      </c>
      <c r="AK33" s="17">
        <v>-2.3E-2</v>
      </c>
    </row>
    <row r="34" spans="1:37" ht="15" customHeight="1" x14ac:dyDescent="0.45">
      <c r="A34" s="13" t="s">
        <v>47</v>
      </c>
      <c r="B34" s="9" t="s">
        <v>7</v>
      </c>
      <c r="C34" s="18">
        <v>0.16774600000000001</v>
      </c>
      <c r="D34" s="18">
        <v>0.16774600000000001</v>
      </c>
      <c r="E34" s="18">
        <v>0.171152</v>
      </c>
      <c r="F34" s="18">
        <v>0.171152</v>
      </c>
      <c r="G34" s="18">
        <v>0.171152</v>
      </c>
      <c r="H34" s="18">
        <v>0.171152</v>
      </c>
      <c r="I34" s="18">
        <v>0.171152</v>
      </c>
      <c r="J34" s="18">
        <v>0.171152</v>
      </c>
      <c r="K34" s="18">
        <v>0.171152</v>
      </c>
      <c r="L34" s="18">
        <v>0.171152</v>
      </c>
      <c r="M34" s="18">
        <v>0.171152</v>
      </c>
      <c r="N34" s="18">
        <v>0.171152</v>
      </c>
      <c r="O34" s="18">
        <v>0.171152</v>
      </c>
      <c r="P34" s="18">
        <v>0.171152</v>
      </c>
      <c r="Q34" s="18">
        <v>0.171152</v>
      </c>
      <c r="R34" s="18">
        <v>0.171152</v>
      </c>
      <c r="S34" s="18">
        <v>0.171152</v>
      </c>
      <c r="T34" s="18">
        <v>0.171152</v>
      </c>
      <c r="U34" s="18">
        <v>0.171152</v>
      </c>
      <c r="V34" s="18">
        <v>0.171152</v>
      </c>
      <c r="W34" s="18">
        <v>0.171152</v>
      </c>
      <c r="X34" s="18">
        <v>0.171152</v>
      </c>
      <c r="Y34" s="18">
        <v>0.171152</v>
      </c>
      <c r="Z34" s="18">
        <v>0.171152</v>
      </c>
      <c r="AA34" s="18">
        <v>0.171152</v>
      </c>
      <c r="AB34" s="18">
        <v>0.171152</v>
      </c>
      <c r="AC34" s="18">
        <v>0.171152</v>
      </c>
      <c r="AD34" s="18">
        <v>0.171152</v>
      </c>
      <c r="AE34" s="18">
        <v>0.171152</v>
      </c>
      <c r="AF34" s="18">
        <v>0.171152</v>
      </c>
      <c r="AG34" s="18">
        <v>0.171152</v>
      </c>
      <c r="AH34" s="18">
        <v>0.171152</v>
      </c>
      <c r="AI34" s="18">
        <v>0.171152</v>
      </c>
      <c r="AJ34" s="18">
        <v>0.171152</v>
      </c>
      <c r="AK34" s="17">
        <v>0</v>
      </c>
    </row>
    <row r="35" spans="1:37" ht="15" customHeight="1" x14ac:dyDescent="0.45">
      <c r="A35" s="13" t="s">
        <v>46</v>
      </c>
      <c r="B35" s="9" t="s">
        <v>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t="s">
        <v>90</v>
      </c>
    </row>
    <row r="36" spans="1:37" ht="15" customHeight="1" x14ac:dyDescent="0.45">
      <c r="A36" s="13" t="s">
        <v>45</v>
      </c>
      <c r="B36" s="9" t="s">
        <v>9</v>
      </c>
      <c r="C36" s="18">
        <v>7.0328000000000002E-2</v>
      </c>
      <c r="D36" s="18">
        <v>7.0328000000000002E-2</v>
      </c>
      <c r="E36" s="18">
        <v>3.5081000000000001E-2</v>
      </c>
      <c r="F36" s="18">
        <v>3.5081000000000001E-2</v>
      </c>
      <c r="G36" s="18">
        <v>3.5081000000000001E-2</v>
      </c>
      <c r="H36" s="18">
        <v>3.5081000000000001E-2</v>
      </c>
      <c r="I36" s="18">
        <v>3.5081000000000001E-2</v>
      </c>
      <c r="J36" s="18">
        <v>3.5081000000000001E-2</v>
      </c>
      <c r="K36" s="18">
        <v>3.5081000000000001E-2</v>
      </c>
      <c r="L36" s="18">
        <v>3.5081000000000001E-2</v>
      </c>
      <c r="M36" s="18">
        <v>3.5081000000000001E-2</v>
      </c>
      <c r="N36" s="18">
        <v>3.5081000000000001E-2</v>
      </c>
      <c r="O36" s="18">
        <v>3.5081000000000001E-2</v>
      </c>
      <c r="P36" s="18">
        <v>3.5081000000000001E-2</v>
      </c>
      <c r="Q36" s="18">
        <v>3.5081000000000001E-2</v>
      </c>
      <c r="R36" s="18">
        <v>3.5081000000000001E-2</v>
      </c>
      <c r="S36" s="18">
        <v>3.5081000000000001E-2</v>
      </c>
      <c r="T36" s="18">
        <v>3.5081000000000001E-2</v>
      </c>
      <c r="U36" s="18">
        <v>3.5081000000000001E-2</v>
      </c>
      <c r="V36" s="18">
        <v>3.5081000000000001E-2</v>
      </c>
      <c r="W36" s="18">
        <v>3.5081000000000001E-2</v>
      </c>
      <c r="X36" s="18">
        <v>3.5081000000000001E-2</v>
      </c>
      <c r="Y36" s="18">
        <v>3.5081000000000001E-2</v>
      </c>
      <c r="Z36" s="18">
        <v>3.5081000000000001E-2</v>
      </c>
      <c r="AA36" s="18">
        <v>3.5081000000000001E-2</v>
      </c>
      <c r="AB36" s="18">
        <v>3.5081000000000001E-2</v>
      </c>
      <c r="AC36" s="18">
        <v>3.5081000000000001E-2</v>
      </c>
      <c r="AD36" s="18">
        <v>3.5081000000000001E-2</v>
      </c>
      <c r="AE36" s="18">
        <v>3.5081000000000001E-2</v>
      </c>
      <c r="AF36" s="18">
        <v>3.5081000000000001E-2</v>
      </c>
      <c r="AG36" s="18">
        <v>3.5081000000000001E-2</v>
      </c>
      <c r="AH36" s="18">
        <v>3.5081000000000001E-2</v>
      </c>
      <c r="AI36" s="18">
        <v>3.5081000000000001E-2</v>
      </c>
      <c r="AJ36" s="18">
        <v>3.5081000000000001E-2</v>
      </c>
      <c r="AK36" s="17">
        <v>0</v>
      </c>
    </row>
    <row r="37" spans="1:37" ht="15" customHeight="1" x14ac:dyDescent="0.45">
      <c r="A37" s="13" t="s">
        <v>44</v>
      </c>
      <c r="B37" s="9" t="s">
        <v>10</v>
      </c>
      <c r="C37" s="18">
        <v>1.3744959999999999</v>
      </c>
      <c r="D37" s="18">
        <v>1.88327</v>
      </c>
      <c r="E37" s="18">
        <v>1.6826749999999999</v>
      </c>
      <c r="F37" s="18">
        <v>1.678388</v>
      </c>
      <c r="G37" s="18">
        <v>1.699408</v>
      </c>
      <c r="H37" s="18">
        <v>1.749058</v>
      </c>
      <c r="I37" s="18">
        <v>1.785229</v>
      </c>
      <c r="J37" s="18">
        <v>1.8612789999999999</v>
      </c>
      <c r="K37" s="18">
        <v>1.888752</v>
      </c>
      <c r="L37" s="18">
        <v>1.9538249999999999</v>
      </c>
      <c r="M37" s="18">
        <v>1.954324</v>
      </c>
      <c r="N37" s="18">
        <v>2.0190939999999999</v>
      </c>
      <c r="O37" s="18">
        <v>2.0467360000000001</v>
      </c>
      <c r="P37" s="18">
        <v>2.0705819999999999</v>
      </c>
      <c r="Q37" s="18">
        <v>2.1182120000000002</v>
      </c>
      <c r="R37" s="18">
        <v>2.1423749999999999</v>
      </c>
      <c r="S37" s="18">
        <v>2.1921979999999999</v>
      </c>
      <c r="T37" s="18">
        <v>2.2313179999999999</v>
      </c>
      <c r="U37" s="18">
        <v>2.2682760000000002</v>
      </c>
      <c r="V37" s="18">
        <v>2.3018109999999998</v>
      </c>
      <c r="W37" s="18">
        <v>2.334943</v>
      </c>
      <c r="X37" s="18">
        <v>2.3632610000000001</v>
      </c>
      <c r="Y37" s="18">
        <v>2.401151</v>
      </c>
      <c r="Z37" s="18">
        <v>2.4139659999999998</v>
      </c>
      <c r="AA37" s="18">
        <v>2.4485450000000002</v>
      </c>
      <c r="AB37" s="18">
        <v>2.500915</v>
      </c>
      <c r="AC37" s="18">
        <v>2.529245</v>
      </c>
      <c r="AD37" s="18">
        <v>2.5615130000000002</v>
      </c>
      <c r="AE37" s="18">
        <v>2.6192730000000002</v>
      </c>
      <c r="AF37" s="18">
        <v>2.6265969999999998</v>
      </c>
      <c r="AG37" s="18">
        <v>2.6843400000000002</v>
      </c>
      <c r="AH37" s="18">
        <v>2.7311879999999999</v>
      </c>
      <c r="AI37" s="18">
        <v>2.7651330000000001</v>
      </c>
      <c r="AJ37" s="18">
        <v>2.7770999999999999</v>
      </c>
      <c r="AK37" s="17">
        <v>1.6E-2</v>
      </c>
    </row>
    <row r="38" spans="1:37" ht="15" customHeight="1" x14ac:dyDescent="0.4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7"/>
    </row>
    <row r="39" spans="1:37" ht="15" customHeight="1" x14ac:dyDescent="0.45">
      <c r="B39" s="8" t="s">
        <v>14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 spans="1:37" ht="15" customHeight="1" x14ac:dyDescent="0.45">
      <c r="A40" s="13" t="s">
        <v>43</v>
      </c>
      <c r="B40" s="9" t="s">
        <v>5</v>
      </c>
      <c r="C40" s="18">
        <v>2.3026490000000002</v>
      </c>
      <c r="D40" s="18">
        <v>2.753234</v>
      </c>
      <c r="E40" s="18">
        <v>2.7607560000000002</v>
      </c>
      <c r="F40" s="18">
        <v>2.6767340000000002</v>
      </c>
      <c r="G40" s="18">
        <v>2.719687</v>
      </c>
      <c r="H40" s="18">
        <v>2.7840379999999998</v>
      </c>
      <c r="I40" s="18">
        <v>2.8403459999999998</v>
      </c>
      <c r="J40" s="18">
        <v>2.928626</v>
      </c>
      <c r="K40" s="18">
        <v>2.9745780000000002</v>
      </c>
      <c r="L40" s="18">
        <v>3.0295420000000002</v>
      </c>
      <c r="M40" s="18">
        <v>3.0334370000000002</v>
      </c>
      <c r="N40" s="18">
        <v>3.0871940000000002</v>
      </c>
      <c r="O40" s="18">
        <v>3.120117</v>
      </c>
      <c r="P40" s="18">
        <v>3.1394500000000001</v>
      </c>
      <c r="Q40" s="18">
        <v>3.1753719999999999</v>
      </c>
      <c r="R40" s="18">
        <v>3.2016749999999998</v>
      </c>
      <c r="S40" s="18">
        <v>3.2513230000000002</v>
      </c>
      <c r="T40" s="18">
        <v>3.2869869999999999</v>
      </c>
      <c r="U40" s="18">
        <v>3.3193450000000002</v>
      </c>
      <c r="V40" s="18">
        <v>3.35066</v>
      </c>
      <c r="W40" s="18">
        <v>3.3761619999999999</v>
      </c>
      <c r="X40" s="18">
        <v>3.4058480000000002</v>
      </c>
      <c r="Y40" s="18">
        <v>3.4426030000000001</v>
      </c>
      <c r="Z40" s="18">
        <v>3.4528159999999999</v>
      </c>
      <c r="AA40" s="18">
        <v>3.4815360000000002</v>
      </c>
      <c r="AB40" s="18">
        <v>3.5363509999999998</v>
      </c>
      <c r="AC40" s="18">
        <v>3.5628359999999999</v>
      </c>
      <c r="AD40" s="18">
        <v>3.5920939999999999</v>
      </c>
      <c r="AE40" s="18">
        <v>3.6448510000000001</v>
      </c>
      <c r="AF40" s="18">
        <v>3.656828</v>
      </c>
      <c r="AG40" s="18">
        <v>3.7042190000000002</v>
      </c>
      <c r="AH40" s="18">
        <v>3.749155</v>
      </c>
      <c r="AI40" s="18">
        <v>3.7815120000000002</v>
      </c>
      <c r="AJ40" s="18">
        <v>3.8003900000000002</v>
      </c>
      <c r="AK40" s="17">
        <v>0.01</v>
      </c>
    </row>
    <row r="41" spans="1:37" ht="15" customHeight="1" x14ac:dyDescent="0.45">
      <c r="A41" s="13" t="s">
        <v>42</v>
      </c>
      <c r="B41" s="9" t="s">
        <v>8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t="s">
        <v>90</v>
      </c>
    </row>
    <row r="42" spans="1:37" ht="15" customHeight="1" x14ac:dyDescent="0.45">
      <c r="A42" s="13" t="s">
        <v>41</v>
      </c>
      <c r="B42" s="9" t="s">
        <v>9</v>
      </c>
      <c r="C42" s="18">
        <v>0.87012500000000004</v>
      </c>
      <c r="D42" s="18">
        <v>0.87000100000000002</v>
      </c>
      <c r="E42" s="18">
        <v>0.88777300000000003</v>
      </c>
      <c r="F42" s="18">
        <v>0.88773400000000002</v>
      </c>
      <c r="G42" s="18">
        <v>0.88758099999999995</v>
      </c>
      <c r="H42" s="18">
        <v>0.88740300000000005</v>
      </c>
      <c r="I42" s="18">
        <v>0.88739400000000002</v>
      </c>
      <c r="J42" s="18">
        <v>0.88737999999999995</v>
      </c>
      <c r="K42" s="18">
        <v>0.88735399999999998</v>
      </c>
      <c r="L42" s="18">
        <v>0.88740200000000002</v>
      </c>
      <c r="M42" s="18">
        <v>0.88744299999999998</v>
      </c>
      <c r="N42" s="18">
        <v>0.88739199999999996</v>
      </c>
      <c r="O42" s="18">
        <v>0.88731099999999996</v>
      </c>
      <c r="P42" s="18">
        <v>0.88719300000000001</v>
      </c>
      <c r="Q42" s="18">
        <v>0.88726700000000003</v>
      </c>
      <c r="R42" s="18">
        <v>0.88722800000000002</v>
      </c>
      <c r="S42" s="18">
        <v>0.88725299999999996</v>
      </c>
      <c r="T42" s="18">
        <v>0.88722400000000001</v>
      </c>
      <c r="U42" s="18">
        <v>0.88725299999999996</v>
      </c>
      <c r="V42" s="18">
        <v>0.88720500000000002</v>
      </c>
      <c r="W42" s="18">
        <v>0.88741599999999998</v>
      </c>
      <c r="X42" s="18">
        <v>0.88722699999999999</v>
      </c>
      <c r="Y42" s="18">
        <v>0.88736800000000005</v>
      </c>
      <c r="Z42" s="18">
        <v>0.88717699999999999</v>
      </c>
      <c r="AA42" s="18">
        <v>0.88721799999999995</v>
      </c>
      <c r="AB42" s="18">
        <v>0.887243</v>
      </c>
      <c r="AC42" s="18">
        <v>0.88754699999999997</v>
      </c>
      <c r="AD42" s="18">
        <v>0.88724499999999995</v>
      </c>
      <c r="AE42" s="18">
        <v>0.88721300000000003</v>
      </c>
      <c r="AF42" s="18">
        <v>0.88717500000000005</v>
      </c>
      <c r="AG42" s="18">
        <v>0.88745700000000005</v>
      </c>
      <c r="AH42" s="18">
        <v>0.88759200000000005</v>
      </c>
      <c r="AI42" s="18">
        <v>0.88761000000000001</v>
      </c>
      <c r="AJ42" s="18">
        <v>0.88749299999999998</v>
      </c>
      <c r="AK42" s="17">
        <v>0</v>
      </c>
    </row>
    <row r="43" spans="1:37" ht="15" customHeight="1" x14ac:dyDescent="0.45">
      <c r="A43" s="13" t="s">
        <v>40</v>
      </c>
      <c r="B43" s="9" t="s">
        <v>10</v>
      </c>
      <c r="C43" s="18">
        <v>1.432523</v>
      </c>
      <c r="D43" s="18">
        <v>1.8832329999999999</v>
      </c>
      <c r="E43" s="18">
        <v>1.8729830000000001</v>
      </c>
      <c r="F43" s="18">
        <v>1.7889999999999999</v>
      </c>
      <c r="G43" s="18">
        <v>1.8321069999999999</v>
      </c>
      <c r="H43" s="18">
        <v>1.8966350000000001</v>
      </c>
      <c r="I43" s="18">
        <v>1.9529510000000001</v>
      </c>
      <c r="J43" s="18">
        <v>2.041245</v>
      </c>
      <c r="K43" s="18">
        <v>2.087224</v>
      </c>
      <c r="L43" s="18">
        <v>2.1421399999999999</v>
      </c>
      <c r="M43" s="18">
        <v>2.1459929999999998</v>
      </c>
      <c r="N43" s="18">
        <v>2.199802</v>
      </c>
      <c r="O43" s="18">
        <v>2.2328049999999999</v>
      </c>
      <c r="P43" s="18">
        <v>2.2522570000000002</v>
      </c>
      <c r="Q43" s="18">
        <v>2.2881049999999998</v>
      </c>
      <c r="R43" s="18">
        <v>2.3144480000000001</v>
      </c>
      <c r="S43" s="18">
        <v>2.3640699999999999</v>
      </c>
      <c r="T43" s="18">
        <v>2.3997630000000001</v>
      </c>
      <c r="U43" s="18">
        <v>2.4320919999999999</v>
      </c>
      <c r="V43" s="18">
        <v>2.4634550000000002</v>
      </c>
      <c r="W43" s="18">
        <v>2.4887450000000002</v>
      </c>
      <c r="X43" s="18">
        <v>2.5186199999999999</v>
      </c>
      <c r="Y43" s="18">
        <v>2.5552350000000001</v>
      </c>
      <c r="Z43" s="18">
        <v>2.565639</v>
      </c>
      <c r="AA43" s="18">
        <v>2.5943179999999999</v>
      </c>
      <c r="AB43" s="18">
        <v>2.649108</v>
      </c>
      <c r="AC43" s="18">
        <v>2.6752889999999998</v>
      </c>
      <c r="AD43" s="18">
        <v>2.7048489999999998</v>
      </c>
      <c r="AE43" s="18">
        <v>2.757638</v>
      </c>
      <c r="AF43" s="18">
        <v>2.7696529999999999</v>
      </c>
      <c r="AG43" s="18">
        <v>2.8167610000000001</v>
      </c>
      <c r="AH43" s="18">
        <v>2.8615629999999999</v>
      </c>
      <c r="AI43" s="18">
        <v>2.8939020000000002</v>
      </c>
      <c r="AJ43" s="18">
        <v>2.9128980000000002</v>
      </c>
      <c r="AK43" s="17">
        <v>1.4E-2</v>
      </c>
    </row>
    <row r="44" spans="1:37" ht="15" customHeight="1" x14ac:dyDescent="0.4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7"/>
    </row>
    <row r="45" spans="1:37" ht="15" customHeight="1" x14ac:dyDescent="0.45">
      <c r="A45" s="13" t="s">
        <v>39</v>
      </c>
      <c r="B45" s="8" t="s">
        <v>34</v>
      </c>
      <c r="C45" s="18">
        <v>1.3146310000000001</v>
      </c>
      <c r="D45" s="18">
        <v>1.772119</v>
      </c>
      <c r="E45" s="18">
        <v>1.5088569999999999</v>
      </c>
      <c r="F45" s="18">
        <v>1.392995</v>
      </c>
      <c r="G45" s="18">
        <v>1.4674339999999999</v>
      </c>
      <c r="H45" s="18">
        <v>1.523857</v>
      </c>
      <c r="I45" s="18">
        <v>1.5557529999999999</v>
      </c>
      <c r="J45" s="18">
        <v>1.5953200000000001</v>
      </c>
      <c r="K45" s="18">
        <v>1.636549</v>
      </c>
      <c r="L45" s="18">
        <v>1.6755150000000001</v>
      </c>
      <c r="M45" s="18">
        <v>1.7042980000000001</v>
      </c>
      <c r="N45" s="18">
        <v>1.7420659999999999</v>
      </c>
      <c r="O45" s="18">
        <v>1.7792460000000001</v>
      </c>
      <c r="P45" s="18">
        <v>1.8055129999999999</v>
      </c>
      <c r="Q45" s="18">
        <v>1.842263</v>
      </c>
      <c r="R45" s="18">
        <v>1.871977</v>
      </c>
      <c r="S45" s="18">
        <v>1.9166589999999999</v>
      </c>
      <c r="T45" s="18">
        <v>1.949471</v>
      </c>
      <c r="U45" s="18">
        <v>1.9839329999999999</v>
      </c>
      <c r="V45" s="18">
        <v>2.0208759999999999</v>
      </c>
      <c r="W45" s="18">
        <v>2.0518049999999999</v>
      </c>
      <c r="X45" s="18">
        <v>2.0866159999999998</v>
      </c>
      <c r="Y45" s="18">
        <v>2.1229209999999998</v>
      </c>
      <c r="Z45" s="18">
        <v>2.15429</v>
      </c>
      <c r="AA45" s="18">
        <v>2.1818590000000002</v>
      </c>
      <c r="AB45" s="18">
        <v>2.2311269999999999</v>
      </c>
      <c r="AC45" s="18">
        <v>2.2593890000000001</v>
      </c>
      <c r="AD45" s="18">
        <v>2.2930069999999998</v>
      </c>
      <c r="AE45" s="18">
        <v>2.3276729999999999</v>
      </c>
      <c r="AF45" s="18">
        <v>2.3577379999999999</v>
      </c>
      <c r="AG45" s="18">
        <v>2.3983889999999999</v>
      </c>
      <c r="AH45" s="18">
        <v>2.4366279999999998</v>
      </c>
      <c r="AI45" s="18">
        <v>2.4713949999999998</v>
      </c>
      <c r="AJ45" s="18">
        <v>2.4996149999999999</v>
      </c>
      <c r="AK45" s="17">
        <v>1.6E-2</v>
      </c>
    </row>
    <row r="46" spans="1:37" ht="15" customHeight="1" x14ac:dyDescent="0.45">
      <c r="A46" s="13" t="s">
        <v>38</v>
      </c>
      <c r="B46" s="8" t="s">
        <v>15</v>
      </c>
      <c r="C46" s="18">
        <v>1.2330840000000001</v>
      </c>
      <c r="D46" s="18">
        <v>1.6300950000000001</v>
      </c>
      <c r="E46" s="18">
        <v>1.339548</v>
      </c>
      <c r="F46" s="18">
        <v>1.265161</v>
      </c>
      <c r="G46" s="18">
        <v>1.386474</v>
      </c>
      <c r="H46" s="18">
        <v>1.4199790000000001</v>
      </c>
      <c r="I46" s="18">
        <v>1.4477519999999999</v>
      </c>
      <c r="J46" s="18">
        <v>1.5000800000000001</v>
      </c>
      <c r="K46" s="18">
        <v>1.537094</v>
      </c>
      <c r="L46" s="18">
        <v>1.576044</v>
      </c>
      <c r="M46" s="18">
        <v>1.613683</v>
      </c>
      <c r="N46" s="18">
        <v>1.631726</v>
      </c>
      <c r="O46" s="18">
        <v>1.6682840000000001</v>
      </c>
      <c r="P46" s="18">
        <v>1.6985429999999999</v>
      </c>
      <c r="Q46" s="18">
        <v>1.7385679999999999</v>
      </c>
      <c r="R46" s="18">
        <v>1.7588820000000001</v>
      </c>
      <c r="S46" s="18">
        <v>1.823334</v>
      </c>
      <c r="T46" s="18">
        <v>1.852679</v>
      </c>
      <c r="U46" s="18">
        <v>1.8894219999999999</v>
      </c>
      <c r="V46" s="18">
        <v>1.9385699999999999</v>
      </c>
      <c r="W46" s="18">
        <v>1.9477279999999999</v>
      </c>
      <c r="X46" s="18">
        <v>1.984251</v>
      </c>
      <c r="Y46" s="18">
        <v>2.0187740000000001</v>
      </c>
      <c r="Z46" s="18">
        <v>2.0413589999999999</v>
      </c>
      <c r="AA46" s="18">
        <v>2.0654170000000001</v>
      </c>
      <c r="AB46" s="18">
        <v>2.11965</v>
      </c>
      <c r="AC46" s="18">
        <v>2.1457269999999999</v>
      </c>
      <c r="AD46" s="18">
        <v>2.176221</v>
      </c>
      <c r="AE46" s="18">
        <v>2.2226669999999999</v>
      </c>
      <c r="AF46" s="18">
        <v>2.2393049999999999</v>
      </c>
      <c r="AG46" s="18">
        <v>2.2956180000000002</v>
      </c>
      <c r="AH46" s="18">
        <v>2.338946</v>
      </c>
      <c r="AI46" s="18">
        <v>2.3741219999999998</v>
      </c>
      <c r="AJ46" s="18">
        <v>2.398177</v>
      </c>
      <c r="AK46" s="17">
        <v>1.9E-2</v>
      </c>
    </row>
    <row r="49" spans="2:8" ht="15" customHeight="1" x14ac:dyDescent="0.45">
      <c r="B49" s="20" t="s">
        <v>96</v>
      </c>
      <c r="C49" s="19"/>
      <c r="D49" s="19"/>
      <c r="E49" s="19"/>
      <c r="F49" s="19"/>
      <c r="G49" s="19"/>
      <c r="H49" s="19"/>
    </row>
    <row r="50" spans="2:8" ht="15" customHeight="1" x14ac:dyDescent="0.45">
      <c r="B50" s="21" t="s">
        <v>92</v>
      </c>
      <c r="C50" s="19"/>
      <c r="D50" s="19"/>
      <c r="E50" s="19"/>
      <c r="F50" s="19"/>
      <c r="G50" s="19"/>
      <c r="H50" s="19"/>
    </row>
    <row r="51" spans="2:8" ht="15" customHeight="1" x14ac:dyDescent="0.45">
      <c r="B51" s="21" t="s">
        <v>93</v>
      </c>
      <c r="C51" s="19"/>
      <c r="D51" s="19"/>
      <c r="E51" s="19"/>
      <c r="F51" s="19"/>
      <c r="G51" s="19"/>
      <c r="H51" s="19"/>
    </row>
    <row r="52" spans="2:8" ht="15" customHeight="1" x14ac:dyDescent="0.45">
      <c r="B52" s="21" t="s">
        <v>94</v>
      </c>
      <c r="C52" s="19"/>
      <c r="D52" s="19"/>
      <c r="E52" s="19"/>
      <c r="F52" s="19"/>
      <c r="G52" s="19"/>
      <c r="H52" s="19"/>
    </row>
    <row r="53" spans="2:8" ht="15" customHeight="1" x14ac:dyDescent="0.45">
      <c r="B53" s="21" t="s">
        <v>95</v>
      </c>
      <c r="C53" s="19"/>
      <c r="D53" s="19"/>
      <c r="E53" s="19"/>
      <c r="F53" s="19"/>
      <c r="G53" s="19"/>
      <c r="H53" s="19"/>
    </row>
  </sheetData>
  <mergeCells count="1">
    <mergeCell ref="C12:D12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2"/>
  <sheetViews>
    <sheetView tabSelected="1" zoomScale="80" zoomScaleNormal="80" workbookViewId="0">
      <selection activeCell="C15" sqref="C15"/>
    </sheetView>
  </sheetViews>
  <sheetFormatPr defaultColWidth="8.796875" defaultRowHeight="14.25" x14ac:dyDescent="0.45"/>
  <cols>
    <col min="1" max="1" width="34.6640625" customWidth="1"/>
  </cols>
  <sheetData>
    <row r="1" spans="1:35" x14ac:dyDescent="0.45">
      <c r="A1" s="1" t="s">
        <v>76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" t="s">
        <v>16</v>
      </c>
      <c r="B2">
        <f>About!$C$24</f>
        <v>8.1900000000000001E-2</v>
      </c>
      <c r="C2">
        <f>About!$C$24</f>
        <v>8.1900000000000001E-2</v>
      </c>
      <c r="D2">
        <f>About!$C$24</f>
        <v>8.1900000000000001E-2</v>
      </c>
      <c r="E2">
        <f>About!$C$24</f>
        <v>8.1900000000000001E-2</v>
      </c>
      <c r="F2">
        <f>About!$C$24</f>
        <v>8.1900000000000001E-2</v>
      </c>
      <c r="G2">
        <f>About!$C$24</f>
        <v>8.1900000000000001E-2</v>
      </c>
      <c r="H2">
        <f>About!$C$24</f>
        <v>8.1900000000000001E-2</v>
      </c>
      <c r="I2">
        <f>About!$C$24</f>
        <v>8.1900000000000001E-2</v>
      </c>
      <c r="J2">
        <f>About!$C$24</f>
        <v>8.1900000000000001E-2</v>
      </c>
      <c r="K2">
        <f>About!$C$24</f>
        <v>8.1900000000000001E-2</v>
      </c>
      <c r="L2">
        <f>About!$C$24</f>
        <v>8.1900000000000001E-2</v>
      </c>
      <c r="M2">
        <f>About!$C$24</f>
        <v>8.1900000000000001E-2</v>
      </c>
      <c r="N2">
        <f>About!$C$24</f>
        <v>8.1900000000000001E-2</v>
      </c>
      <c r="O2">
        <f>About!$C$24</f>
        <v>8.1900000000000001E-2</v>
      </c>
      <c r="P2">
        <f>About!$C$24</f>
        <v>8.1900000000000001E-2</v>
      </c>
      <c r="Q2">
        <f>About!$C$24</f>
        <v>8.1900000000000001E-2</v>
      </c>
      <c r="R2">
        <f>About!$C$24</f>
        <v>8.1900000000000001E-2</v>
      </c>
      <c r="S2">
        <f>About!$C$24</f>
        <v>8.1900000000000001E-2</v>
      </c>
      <c r="T2">
        <f>About!$C$24</f>
        <v>8.1900000000000001E-2</v>
      </c>
      <c r="U2">
        <f>About!$C$24</f>
        <v>8.1900000000000001E-2</v>
      </c>
      <c r="V2">
        <f>About!$C$24</f>
        <v>8.1900000000000001E-2</v>
      </c>
      <c r="W2">
        <f>About!$C$24</f>
        <v>8.1900000000000001E-2</v>
      </c>
      <c r="X2">
        <f>About!$C$24</f>
        <v>8.1900000000000001E-2</v>
      </c>
      <c r="Y2">
        <f>About!$C$24</f>
        <v>8.1900000000000001E-2</v>
      </c>
      <c r="Z2">
        <f>About!$C$24</f>
        <v>8.1900000000000001E-2</v>
      </c>
      <c r="AA2">
        <f>About!$C$24</f>
        <v>8.1900000000000001E-2</v>
      </c>
      <c r="AB2">
        <f>About!$C$24</f>
        <v>8.1900000000000001E-2</v>
      </c>
      <c r="AC2">
        <f>About!$C$24</f>
        <v>8.1900000000000001E-2</v>
      </c>
      <c r="AD2">
        <f>About!$C$24</f>
        <v>8.1900000000000001E-2</v>
      </c>
      <c r="AE2">
        <f>About!$C$24</f>
        <v>8.1900000000000001E-2</v>
      </c>
      <c r="AF2">
        <f>About!$C$24</f>
        <v>8.1900000000000001E-2</v>
      </c>
      <c r="AG2">
        <f>About!$C$24</f>
        <v>8.1900000000000001E-2</v>
      </c>
      <c r="AH2">
        <f>About!$C$24</f>
        <v>8.1900000000000001E-2</v>
      </c>
      <c r="AI2">
        <f>About!$C$24</f>
        <v>8.1900000000000001E-2</v>
      </c>
    </row>
    <row r="3" spans="1:35" x14ac:dyDescent="0.45">
      <c r="A3" s="1" t="s">
        <v>70</v>
      </c>
      <c r="B3">
        <f>About!$C$24</f>
        <v>8.1900000000000001E-2</v>
      </c>
      <c r="C3">
        <f>About!$C$24</f>
        <v>8.1900000000000001E-2</v>
      </c>
      <c r="D3">
        <f>About!$C$24</f>
        <v>8.1900000000000001E-2</v>
      </c>
      <c r="E3">
        <f>About!$C$24</f>
        <v>8.1900000000000001E-2</v>
      </c>
      <c r="F3">
        <f>About!$C$24</f>
        <v>8.1900000000000001E-2</v>
      </c>
      <c r="G3">
        <f>About!$C$24</f>
        <v>8.1900000000000001E-2</v>
      </c>
      <c r="H3">
        <f>About!$C$24</f>
        <v>8.1900000000000001E-2</v>
      </c>
      <c r="I3">
        <f>About!$C$24</f>
        <v>8.1900000000000001E-2</v>
      </c>
      <c r="J3">
        <f>About!$C$24</f>
        <v>8.1900000000000001E-2</v>
      </c>
      <c r="K3">
        <f>About!$C$24</f>
        <v>8.1900000000000001E-2</v>
      </c>
      <c r="L3">
        <f>About!$C$24</f>
        <v>8.1900000000000001E-2</v>
      </c>
      <c r="M3">
        <f>About!$C$24</f>
        <v>8.1900000000000001E-2</v>
      </c>
      <c r="N3">
        <f>About!$C$24</f>
        <v>8.1900000000000001E-2</v>
      </c>
      <c r="O3">
        <f>About!$C$24</f>
        <v>8.1900000000000001E-2</v>
      </c>
      <c r="P3">
        <f>About!$C$24</f>
        <v>8.1900000000000001E-2</v>
      </c>
      <c r="Q3">
        <f>About!$C$24</f>
        <v>8.1900000000000001E-2</v>
      </c>
      <c r="R3">
        <f>About!$C$24</f>
        <v>8.1900000000000001E-2</v>
      </c>
      <c r="S3">
        <f>About!$C$24</f>
        <v>8.1900000000000001E-2</v>
      </c>
      <c r="T3">
        <f>About!$C$24</f>
        <v>8.1900000000000001E-2</v>
      </c>
      <c r="U3">
        <f>About!$C$24</f>
        <v>8.1900000000000001E-2</v>
      </c>
      <c r="V3">
        <f>About!$C$24</f>
        <v>8.1900000000000001E-2</v>
      </c>
      <c r="W3">
        <f>About!$C$24</f>
        <v>8.1900000000000001E-2</v>
      </c>
      <c r="X3">
        <f>About!$C$24</f>
        <v>8.1900000000000001E-2</v>
      </c>
      <c r="Y3">
        <f>About!$C$24</f>
        <v>8.1900000000000001E-2</v>
      </c>
      <c r="Z3">
        <f>About!$C$24</f>
        <v>8.1900000000000001E-2</v>
      </c>
      <c r="AA3">
        <f>About!$C$24</f>
        <v>8.1900000000000001E-2</v>
      </c>
      <c r="AB3">
        <f>About!$C$24</f>
        <v>8.1900000000000001E-2</v>
      </c>
      <c r="AC3">
        <f>About!$C$24</f>
        <v>8.1900000000000001E-2</v>
      </c>
      <c r="AD3">
        <f>About!$C$24</f>
        <v>8.1900000000000001E-2</v>
      </c>
      <c r="AE3">
        <f>About!$C$24</f>
        <v>8.1900000000000001E-2</v>
      </c>
      <c r="AF3">
        <f>About!$C$24</f>
        <v>8.1900000000000001E-2</v>
      </c>
      <c r="AG3">
        <f>About!$C$24</f>
        <v>8.1900000000000001E-2</v>
      </c>
      <c r="AH3">
        <f>About!$C$24</f>
        <v>8.1900000000000001E-2</v>
      </c>
      <c r="AI3">
        <f>About!$C$24</f>
        <v>8.1900000000000001E-2</v>
      </c>
    </row>
    <row r="4" spans="1:35" x14ac:dyDescent="0.45">
      <c r="A4" s="1" t="s">
        <v>17</v>
      </c>
      <c r="B4">
        <f>About!$C$24</f>
        <v>8.1900000000000001E-2</v>
      </c>
      <c r="C4">
        <f>About!$C$24</f>
        <v>8.1900000000000001E-2</v>
      </c>
      <c r="D4">
        <f>About!$C$24</f>
        <v>8.1900000000000001E-2</v>
      </c>
      <c r="E4">
        <f>About!$C$24</f>
        <v>8.1900000000000001E-2</v>
      </c>
      <c r="F4">
        <f>About!$C$24</f>
        <v>8.1900000000000001E-2</v>
      </c>
      <c r="G4">
        <f>About!$C$24</f>
        <v>8.1900000000000001E-2</v>
      </c>
      <c r="H4">
        <f>About!$C$24</f>
        <v>8.1900000000000001E-2</v>
      </c>
      <c r="I4">
        <f>About!$C$24</f>
        <v>8.1900000000000001E-2</v>
      </c>
      <c r="J4">
        <f>About!$C$24</f>
        <v>8.1900000000000001E-2</v>
      </c>
      <c r="K4">
        <f>About!$C$24</f>
        <v>8.1900000000000001E-2</v>
      </c>
      <c r="L4">
        <f>About!$C$24</f>
        <v>8.1900000000000001E-2</v>
      </c>
      <c r="M4">
        <f>About!$C$24</f>
        <v>8.1900000000000001E-2</v>
      </c>
      <c r="N4">
        <f>About!$C$24</f>
        <v>8.1900000000000001E-2</v>
      </c>
      <c r="O4">
        <f>About!$C$24</f>
        <v>8.1900000000000001E-2</v>
      </c>
      <c r="P4">
        <f>About!$C$24</f>
        <v>8.1900000000000001E-2</v>
      </c>
      <c r="Q4">
        <f>About!$C$24</f>
        <v>8.1900000000000001E-2</v>
      </c>
      <c r="R4">
        <f>About!$C$24</f>
        <v>8.1900000000000001E-2</v>
      </c>
      <c r="S4">
        <f>About!$C$24</f>
        <v>8.1900000000000001E-2</v>
      </c>
      <c r="T4">
        <f>About!$C$24</f>
        <v>8.1900000000000001E-2</v>
      </c>
      <c r="U4">
        <f>About!$C$24</f>
        <v>8.1900000000000001E-2</v>
      </c>
      <c r="V4">
        <f>About!$C$24</f>
        <v>8.1900000000000001E-2</v>
      </c>
      <c r="W4">
        <f>About!$C$24</f>
        <v>8.1900000000000001E-2</v>
      </c>
      <c r="X4">
        <f>About!$C$24</f>
        <v>8.1900000000000001E-2</v>
      </c>
      <c r="Y4">
        <f>About!$C$24</f>
        <v>8.1900000000000001E-2</v>
      </c>
      <c r="Z4">
        <f>About!$C$24</f>
        <v>8.1900000000000001E-2</v>
      </c>
      <c r="AA4">
        <f>About!$C$24</f>
        <v>8.1900000000000001E-2</v>
      </c>
      <c r="AB4">
        <f>About!$C$24</f>
        <v>8.1900000000000001E-2</v>
      </c>
      <c r="AC4">
        <f>About!$C$24</f>
        <v>8.1900000000000001E-2</v>
      </c>
      <c r="AD4">
        <f>About!$C$24</f>
        <v>8.1900000000000001E-2</v>
      </c>
      <c r="AE4">
        <f>About!$C$24</f>
        <v>8.1900000000000001E-2</v>
      </c>
      <c r="AF4">
        <f>About!$C$24</f>
        <v>8.1900000000000001E-2</v>
      </c>
      <c r="AG4">
        <f>About!$C$24</f>
        <v>8.1900000000000001E-2</v>
      </c>
      <c r="AH4">
        <f>About!$C$24</f>
        <v>8.1900000000000001E-2</v>
      </c>
      <c r="AI4">
        <f>About!$C$24</f>
        <v>8.1900000000000001E-2</v>
      </c>
    </row>
    <row r="5" spans="1:35" x14ac:dyDescent="0.45">
      <c r="A5" s="1" t="s">
        <v>18</v>
      </c>
      <c r="B5">
        <f>About!$C$24</f>
        <v>8.1900000000000001E-2</v>
      </c>
      <c r="C5">
        <f>About!$C$24</f>
        <v>8.1900000000000001E-2</v>
      </c>
      <c r="D5">
        <f>About!$C$24</f>
        <v>8.1900000000000001E-2</v>
      </c>
      <c r="E5">
        <f>About!$C$24</f>
        <v>8.1900000000000001E-2</v>
      </c>
      <c r="F5">
        <f>About!$C$24</f>
        <v>8.1900000000000001E-2</v>
      </c>
      <c r="G5">
        <f>About!$C$24</f>
        <v>8.1900000000000001E-2</v>
      </c>
      <c r="H5">
        <f>About!$C$24</f>
        <v>8.1900000000000001E-2</v>
      </c>
      <c r="I5">
        <f>About!$C$24</f>
        <v>8.1900000000000001E-2</v>
      </c>
      <c r="J5">
        <f>About!$C$24</f>
        <v>8.1900000000000001E-2</v>
      </c>
      <c r="K5">
        <f>About!$C$24</f>
        <v>8.1900000000000001E-2</v>
      </c>
      <c r="L5">
        <f>About!$C$24</f>
        <v>8.1900000000000001E-2</v>
      </c>
      <c r="M5">
        <f>About!$C$24</f>
        <v>8.1900000000000001E-2</v>
      </c>
      <c r="N5">
        <f>About!$C$24</f>
        <v>8.1900000000000001E-2</v>
      </c>
      <c r="O5">
        <f>About!$C$24</f>
        <v>8.1900000000000001E-2</v>
      </c>
      <c r="P5">
        <f>About!$C$24</f>
        <v>8.1900000000000001E-2</v>
      </c>
      <c r="Q5">
        <f>About!$C$24</f>
        <v>8.1900000000000001E-2</v>
      </c>
      <c r="R5">
        <f>About!$C$24</f>
        <v>8.1900000000000001E-2</v>
      </c>
      <c r="S5">
        <f>About!$C$24</f>
        <v>8.1900000000000001E-2</v>
      </c>
      <c r="T5">
        <f>About!$C$24</f>
        <v>8.1900000000000001E-2</v>
      </c>
      <c r="U5">
        <f>About!$C$24</f>
        <v>8.1900000000000001E-2</v>
      </c>
      <c r="V5">
        <f>About!$C$24</f>
        <v>8.1900000000000001E-2</v>
      </c>
      <c r="W5">
        <f>About!$C$24</f>
        <v>8.1900000000000001E-2</v>
      </c>
      <c r="X5">
        <f>About!$C$24</f>
        <v>8.1900000000000001E-2</v>
      </c>
      <c r="Y5">
        <f>About!$C$24</f>
        <v>8.1900000000000001E-2</v>
      </c>
      <c r="Z5">
        <f>About!$C$24</f>
        <v>8.1900000000000001E-2</v>
      </c>
      <c r="AA5">
        <f>About!$C$24</f>
        <v>8.1900000000000001E-2</v>
      </c>
      <c r="AB5">
        <f>About!$C$24</f>
        <v>8.1900000000000001E-2</v>
      </c>
      <c r="AC5">
        <f>About!$C$24</f>
        <v>8.1900000000000001E-2</v>
      </c>
      <c r="AD5">
        <f>About!$C$24</f>
        <v>8.1900000000000001E-2</v>
      </c>
      <c r="AE5">
        <f>About!$C$24</f>
        <v>8.1900000000000001E-2</v>
      </c>
      <c r="AF5">
        <f>About!$C$24</f>
        <v>8.1900000000000001E-2</v>
      </c>
      <c r="AG5">
        <f>About!$C$24</f>
        <v>8.1900000000000001E-2</v>
      </c>
      <c r="AH5">
        <f>About!$C$24</f>
        <v>8.1900000000000001E-2</v>
      </c>
      <c r="AI5">
        <f>About!$C$24</f>
        <v>8.1900000000000001E-2</v>
      </c>
    </row>
    <row r="6" spans="1:35" x14ac:dyDescent="0.4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 t="s">
        <v>21</v>
      </c>
      <c r="B9">
        <f>About!$C$24</f>
        <v>8.1900000000000001E-2</v>
      </c>
      <c r="C9">
        <f>About!$C$24</f>
        <v>8.1900000000000001E-2</v>
      </c>
      <c r="D9">
        <f>About!$C$24</f>
        <v>8.1900000000000001E-2</v>
      </c>
      <c r="E9">
        <f>About!$C$24</f>
        <v>8.1900000000000001E-2</v>
      </c>
      <c r="F9">
        <f>About!$C$24</f>
        <v>8.1900000000000001E-2</v>
      </c>
      <c r="G9">
        <f>About!$C$24</f>
        <v>8.1900000000000001E-2</v>
      </c>
      <c r="H9">
        <f>About!$C$24</f>
        <v>8.1900000000000001E-2</v>
      </c>
      <c r="I9">
        <f>About!$C$24</f>
        <v>8.1900000000000001E-2</v>
      </c>
      <c r="J9">
        <f>About!$C$24</f>
        <v>8.1900000000000001E-2</v>
      </c>
      <c r="K9">
        <f>About!$C$24</f>
        <v>8.1900000000000001E-2</v>
      </c>
      <c r="L9">
        <f>About!$C$24</f>
        <v>8.1900000000000001E-2</v>
      </c>
      <c r="M9">
        <f>About!$C$24</f>
        <v>8.1900000000000001E-2</v>
      </c>
      <c r="N9">
        <f>About!$C$24</f>
        <v>8.1900000000000001E-2</v>
      </c>
      <c r="O9">
        <f>About!$C$24</f>
        <v>8.1900000000000001E-2</v>
      </c>
      <c r="P9">
        <f>About!$C$24</f>
        <v>8.1900000000000001E-2</v>
      </c>
      <c r="Q9">
        <f>About!$C$24</f>
        <v>8.1900000000000001E-2</v>
      </c>
      <c r="R9">
        <f>About!$C$24</f>
        <v>8.1900000000000001E-2</v>
      </c>
      <c r="S9">
        <f>About!$C$24</f>
        <v>8.1900000000000001E-2</v>
      </c>
      <c r="T9">
        <f>About!$C$24</f>
        <v>8.1900000000000001E-2</v>
      </c>
      <c r="U9">
        <f>About!$C$24</f>
        <v>8.1900000000000001E-2</v>
      </c>
      <c r="V9">
        <f>About!$C$24</f>
        <v>8.1900000000000001E-2</v>
      </c>
      <c r="W9">
        <f>About!$C$24</f>
        <v>8.1900000000000001E-2</v>
      </c>
      <c r="X9">
        <f>About!$C$24</f>
        <v>8.1900000000000001E-2</v>
      </c>
      <c r="Y9">
        <f>About!$C$24</f>
        <v>8.1900000000000001E-2</v>
      </c>
      <c r="Z9">
        <f>About!$C$24</f>
        <v>8.1900000000000001E-2</v>
      </c>
      <c r="AA9">
        <f>About!$C$24</f>
        <v>8.1900000000000001E-2</v>
      </c>
      <c r="AB9">
        <f>About!$C$24</f>
        <v>8.1900000000000001E-2</v>
      </c>
      <c r="AC9">
        <f>About!$C$24</f>
        <v>8.1900000000000001E-2</v>
      </c>
      <c r="AD9">
        <f>About!$C$24</f>
        <v>8.1900000000000001E-2</v>
      </c>
      <c r="AE9">
        <f>About!$C$24</f>
        <v>8.1900000000000001E-2</v>
      </c>
      <c r="AF9">
        <f>About!$C$24</f>
        <v>8.1900000000000001E-2</v>
      </c>
      <c r="AG9">
        <f>About!$C$24</f>
        <v>8.1900000000000001E-2</v>
      </c>
      <c r="AH9">
        <f>About!$C$24</f>
        <v>8.1900000000000001E-2</v>
      </c>
      <c r="AI9">
        <f>About!$C$24</f>
        <v>8.1900000000000001E-2</v>
      </c>
    </row>
    <row r="10" spans="1:35" x14ac:dyDescent="0.45">
      <c r="A10" s="1" t="s">
        <v>22</v>
      </c>
      <c r="B10" s="5">
        <f>SUM(INDEX('AEO Table 58'!$C$25:$AJ$26,0,(MATCH(B$1,'AEO Table 58'!$C$1:$AJ$1,0))))/(INDEX('AEO Table 58'!$C$24:$AJ$24,MATCH(B$1,'AEO Table 58'!$C$1:$AJ$1,0))-SUM(INDEX('AEO Table 58'!$C$25:$AJ$26,0,(MATCH(B$1,'AEO Table 58'!$C$1:$AJ$1,0)))))</f>
        <v>0.20151493999498207</v>
      </c>
      <c r="C10" s="5">
        <f>SUM(INDEX('AEO Table 58'!$C$25:$AJ$26,0,(MATCH(C$1,'AEO Table 58'!$C$1:$AJ$1,0))))/(INDEX('AEO Table 58'!$C$24:$AJ$24,MATCH(C$1,'AEO Table 58'!$C$1:$AJ$1,0))-SUM(INDEX('AEO Table 58'!$C$25:$AJ$26,0,(MATCH(C$1,'AEO Table 58'!$C$1:$AJ$1,0)))))</f>
        <v>0.17355354640279058</v>
      </c>
      <c r="D10" s="5">
        <f>SUM(INDEX('AEO Table 58'!$C$25:$AJ$26,0,(MATCH(D$1,'AEO Table 58'!$C$1:$AJ$1,0))))/(INDEX('AEO Table 58'!$C$24:$AJ$24,MATCH(D$1,'AEO Table 58'!$C$1:$AJ$1,0))-SUM(INDEX('AEO Table 58'!$C$25:$AJ$26,0,(MATCH(D$1,'AEO Table 58'!$C$1:$AJ$1,0)))))</f>
        <v>0.19395566187970653</v>
      </c>
      <c r="E10" s="5">
        <f>SUM(INDEX('AEO Table 58'!$C$25:$AJ$26,0,(MATCH(E$1,'AEO Table 58'!$C$1:$AJ$1,0))))/(INDEX('AEO Table 58'!$C$24:$AJ$24,MATCH(E$1,'AEO Table 58'!$C$1:$AJ$1,0))-SUM(INDEX('AEO Table 58'!$C$25:$AJ$26,0,(MATCH(E$1,'AEO Table 58'!$C$1:$AJ$1,0)))))</f>
        <v>0.1957833823244842</v>
      </c>
      <c r="F10" s="5">
        <f>SUM(INDEX('AEO Table 58'!$C$25:$AJ$26,0,(MATCH(F$1,'AEO Table 58'!$C$1:$AJ$1,0))))/(INDEX('AEO Table 58'!$C$24:$AJ$24,MATCH(F$1,'AEO Table 58'!$C$1:$AJ$1,0))-SUM(INDEX('AEO Table 58'!$C$25:$AJ$26,0,(MATCH(F$1,'AEO Table 58'!$C$1:$AJ$1,0)))))</f>
        <v>0.19542528530757788</v>
      </c>
      <c r="G10" s="5">
        <f>SUM(INDEX('AEO Table 58'!$C$25:$AJ$26,0,(MATCH(G$1,'AEO Table 58'!$C$1:$AJ$1,0))))/(INDEX('AEO Table 58'!$C$24:$AJ$24,MATCH(G$1,'AEO Table 58'!$C$1:$AJ$1,0))-SUM(INDEX('AEO Table 58'!$C$25:$AJ$26,0,(MATCH(G$1,'AEO Table 58'!$C$1:$AJ$1,0)))))</f>
        <v>0.19494977242948081</v>
      </c>
      <c r="H10" s="5">
        <f>SUM(INDEX('AEO Table 58'!$C$25:$AJ$26,0,(MATCH(H$1,'AEO Table 58'!$C$1:$AJ$1,0))))/(INDEX('AEO Table 58'!$C$24:$AJ$24,MATCH(H$1,'AEO Table 58'!$C$1:$AJ$1,0))-SUM(INDEX('AEO Table 58'!$C$25:$AJ$26,0,(MATCH(H$1,'AEO Table 58'!$C$1:$AJ$1,0)))))</f>
        <v>0.19565299152071081</v>
      </c>
      <c r="I10" s="5">
        <f>SUM(INDEX('AEO Table 58'!$C$25:$AJ$26,0,(MATCH(I$1,'AEO Table 58'!$C$1:$AJ$1,0))))/(INDEX('AEO Table 58'!$C$24:$AJ$24,MATCH(I$1,'AEO Table 58'!$C$1:$AJ$1,0))-SUM(INDEX('AEO Table 58'!$C$25:$AJ$26,0,(MATCH(I$1,'AEO Table 58'!$C$1:$AJ$1,0)))))</f>
        <v>0.19909084858775078</v>
      </c>
      <c r="J10" s="5">
        <f>SUM(INDEX('AEO Table 58'!$C$25:$AJ$26,0,(MATCH(J$1,'AEO Table 58'!$C$1:$AJ$1,0))))/(INDEX('AEO Table 58'!$C$24:$AJ$24,MATCH(J$1,'AEO Table 58'!$C$1:$AJ$1,0))-SUM(INDEX('AEO Table 58'!$C$25:$AJ$26,0,(MATCH(J$1,'AEO Table 58'!$C$1:$AJ$1,0)))))</f>
        <v>0.19537637814585104</v>
      </c>
      <c r="K10" s="5">
        <f>SUM(INDEX('AEO Table 58'!$C$25:$AJ$26,0,(MATCH(K$1,'AEO Table 58'!$C$1:$AJ$1,0))))/(INDEX('AEO Table 58'!$C$24:$AJ$24,MATCH(K$1,'AEO Table 58'!$C$1:$AJ$1,0))-SUM(INDEX('AEO Table 58'!$C$25:$AJ$26,0,(MATCH(K$1,'AEO Table 58'!$C$1:$AJ$1,0)))))</f>
        <v>0.19134993115946058</v>
      </c>
      <c r="L10" s="5">
        <f>SUM(INDEX('AEO Table 58'!$C$25:$AJ$26,0,(MATCH(L$1,'AEO Table 58'!$C$1:$AJ$1,0))))/(INDEX('AEO Table 58'!$C$24:$AJ$24,MATCH(L$1,'AEO Table 58'!$C$1:$AJ$1,0))-SUM(INDEX('AEO Table 58'!$C$25:$AJ$26,0,(MATCH(L$1,'AEO Table 58'!$C$1:$AJ$1,0)))))</f>
        <v>0.18615032831392803</v>
      </c>
      <c r="M10" s="5">
        <f>SUM(INDEX('AEO Table 58'!$C$25:$AJ$26,0,(MATCH(M$1,'AEO Table 58'!$C$1:$AJ$1,0))))/(INDEX('AEO Table 58'!$C$24:$AJ$24,MATCH(M$1,'AEO Table 58'!$C$1:$AJ$1,0))-SUM(INDEX('AEO Table 58'!$C$25:$AJ$26,0,(MATCH(M$1,'AEO Table 58'!$C$1:$AJ$1,0)))))</f>
        <v>0.18302753625256415</v>
      </c>
      <c r="N10" s="5">
        <f>SUM(INDEX('AEO Table 58'!$C$25:$AJ$26,0,(MATCH(N$1,'AEO Table 58'!$C$1:$AJ$1,0))))/(INDEX('AEO Table 58'!$C$24:$AJ$24,MATCH(N$1,'AEO Table 58'!$C$1:$AJ$1,0))-SUM(INDEX('AEO Table 58'!$C$25:$AJ$26,0,(MATCH(N$1,'AEO Table 58'!$C$1:$AJ$1,0)))))</f>
        <v>0.17786732257831153</v>
      </c>
      <c r="O10" s="5">
        <f>SUM(INDEX('AEO Table 58'!$C$25:$AJ$26,0,(MATCH(O$1,'AEO Table 58'!$C$1:$AJ$1,0))))/(INDEX('AEO Table 58'!$C$24:$AJ$24,MATCH(O$1,'AEO Table 58'!$C$1:$AJ$1,0))-SUM(INDEX('AEO Table 58'!$C$25:$AJ$26,0,(MATCH(O$1,'AEO Table 58'!$C$1:$AJ$1,0)))))</f>
        <v>0.17315461723237796</v>
      </c>
      <c r="P10" s="5">
        <f>SUM(INDEX('AEO Table 58'!$C$25:$AJ$26,0,(MATCH(P$1,'AEO Table 58'!$C$1:$AJ$1,0))))/(INDEX('AEO Table 58'!$C$24:$AJ$24,MATCH(P$1,'AEO Table 58'!$C$1:$AJ$1,0))-SUM(INDEX('AEO Table 58'!$C$25:$AJ$26,0,(MATCH(P$1,'AEO Table 58'!$C$1:$AJ$1,0)))))</f>
        <v>0.1698363179114008</v>
      </c>
      <c r="Q10" s="5">
        <f>SUM(INDEX('AEO Table 58'!$C$25:$AJ$26,0,(MATCH(Q$1,'AEO Table 58'!$C$1:$AJ$1,0))))/(INDEX('AEO Table 58'!$C$24:$AJ$24,MATCH(Q$1,'AEO Table 58'!$C$1:$AJ$1,0))-SUM(INDEX('AEO Table 58'!$C$25:$AJ$26,0,(MATCH(Q$1,'AEO Table 58'!$C$1:$AJ$1,0)))))</f>
        <v>0.16615563561170257</v>
      </c>
      <c r="R10" s="5">
        <f>SUM(INDEX('AEO Table 58'!$C$25:$AJ$26,0,(MATCH(R$1,'AEO Table 58'!$C$1:$AJ$1,0))))/(INDEX('AEO Table 58'!$C$24:$AJ$24,MATCH(R$1,'AEO Table 58'!$C$1:$AJ$1,0))-SUM(INDEX('AEO Table 58'!$C$25:$AJ$26,0,(MATCH(R$1,'AEO Table 58'!$C$1:$AJ$1,0)))))</f>
        <v>0.16134441946118311</v>
      </c>
      <c r="S10" s="5">
        <f>SUM(INDEX('AEO Table 58'!$C$25:$AJ$26,0,(MATCH(S$1,'AEO Table 58'!$C$1:$AJ$1,0))))/(INDEX('AEO Table 58'!$C$24:$AJ$24,MATCH(S$1,'AEO Table 58'!$C$1:$AJ$1,0))-SUM(INDEX('AEO Table 58'!$C$25:$AJ$26,0,(MATCH(S$1,'AEO Table 58'!$C$1:$AJ$1,0)))))</f>
        <v>0.15626901908079999</v>
      </c>
      <c r="T10" s="5">
        <f>SUM(INDEX('AEO Table 58'!$C$25:$AJ$26,0,(MATCH(T$1,'AEO Table 58'!$C$1:$AJ$1,0))))/(INDEX('AEO Table 58'!$C$24:$AJ$24,MATCH(T$1,'AEO Table 58'!$C$1:$AJ$1,0))-SUM(INDEX('AEO Table 58'!$C$25:$AJ$26,0,(MATCH(T$1,'AEO Table 58'!$C$1:$AJ$1,0)))))</f>
        <v>0.15264107980814184</v>
      </c>
      <c r="U10" s="5">
        <f>SUM(INDEX('AEO Table 58'!$C$25:$AJ$26,0,(MATCH(U$1,'AEO Table 58'!$C$1:$AJ$1,0))))/(INDEX('AEO Table 58'!$C$24:$AJ$24,MATCH(U$1,'AEO Table 58'!$C$1:$AJ$1,0))-SUM(INDEX('AEO Table 58'!$C$25:$AJ$26,0,(MATCH(U$1,'AEO Table 58'!$C$1:$AJ$1,0)))))</f>
        <v>0.14917573289486016</v>
      </c>
      <c r="V10" s="5">
        <f>SUM(INDEX('AEO Table 58'!$C$25:$AJ$26,0,(MATCH(V$1,'AEO Table 58'!$C$1:$AJ$1,0))))/(INDEX('AEO Table 58'!$C$24:$AJ$24,MATCH(V$1,'AEO Table 58'!$C$1:$AJ$1,0))-SUM(INDEX('AEO Table 58'!$C$25:$AJ$26,0,(MATCH(V$1,'AEO Table 58'!$C$1:$AJ$1,0)))))</f>
        <v>0.14729584318505354</v>
      </c>
      <c r="W10" s="5">
        <f>SUM(INDEX('AEO Table 58'!$C$25:$AJ$26,0,(MATCH(W$1,'AEO Table 58'!$C$1:$AJ$1,0))))/(INDEX('AEO Table 58'!$C$24:$AJ$24,MATCH(W$1,'AEO Table 58'!$C$1:$AJ$1,0))-SUM(INDEX('AEO Table 58'!$C$25:$AJ$26,0,(MATCH(W$1,'AEO Table 58'!$C$1:$AJ$1,0)))))</f>
        <v>0.14415987444712511</v>
      </c>
      <c r="X10" s="5">
        <f>SUM(INDEX('AEO Table 58'!$C$25:$AJ$26,0,(MATCH(X$1,'AEO Table 58'!$C$1:$AJ$1,0))))/(INDEX('AEO Table 58'!$C$24:$AJ$24,MATCH(X$1,'AEO Table 58'!$C$1:$AJ$1,0))-SUM(INDEX('AEO Table 58'!$C$25:$AJ$26,0,(MATCH(X$1,'AEO Table 58'!$C$1:$AJ$1,0)))))</f>
        <v>0.14063078544954444</v>
      </c>
      <c r="Y10" s="5">
        <f>SUM(INDEX('AEO Table 58'!$C$25:$AJ$26,0,(MATCH(Y$1,'AEO Table 58'!$C$1:$AJ$1,0))))/(INDEX('AEO Table 58'!$C$24:$AJ$24,MATCH(Y$1,'AEO Table 58'!$C$1:$AJ$1,0))-SUM(INDEX('AEO Table 58'!$C$25:$AJ$26,0,(MATCH(Y$1,'AEO Table 58'!$C$1:$AJ$1,0)))))</f>
        <v>0.13892341048127224</v>
      </c>
      <c r="Z10" s="5">
        <f>SUM(INDEX('AEO Table 58'!$C$25:$AJ$26,0,(MATCH(Z$1,'AEO Table 58'!$C$1:$AJ$1,0))))/(INDEX('AEO Table 58'!$C$24:$AJ$24,MATCH(Z$1,'AEO Table 58'!$C$1:$AJ$1,0))-SUM(INDEX('AEO Table 58'!$C$25:$AJ$26,0,(MATCH(Z$1,'AEO Table 58'!$C$1:$AJ$1,0)))))</f>
        <v>0.13662753349510212</v>
      </c>
      <c r="AA10" s="5">
        <f>SUM(INDEX('AEO Table 58'!$C$25:$AJ$26,0,(MATCH(AA$1,'AEO Table 58'!$C$1:$AJ$1,0))))/(INDEX('AEO Table 58'!$C$24:$AJ$24,MATCH(AA$1,'AEO Table 58'!$C$1:$AJ$1,0))-SUM(INDEX('AEO Table 58'!$C$25:$AJ$26,0,(MATCH(AA$1,'AEO Table 58'!$C$1:$AJ$1,0)))))</f>
        <v>0.13310781300053579</v>
      </c>
      <c r="AB10" s="5">
        <f>SUM(INDEX('AEO Table 58'!$C$25:$AJ$26,0,(MATCH(AB$1,'AEO Table 58'!$C$1:$AJ$1,0))))/(INDEX('AEO Table 58'!$C$24:$AJ$24,MATCH(AB$1,'AEO Table 58'!$C$1:$AJ$1,0))-SUM(INDEX('AEO Table 58'!$C$25:$AJ$26,0,(MATCH(AB$1,'AEO Table 58'!$C$1:$AJ$1,0)))))</f>
        <v>0.13081319166888972</v>
      </c>
      <c r="AC10" s="5">
        <f>SUM(INDEX('AEO Table 58'!$C$25:$AJ$26,0,(MATCH(AC$1,'AEO Table 58'!$C$1:$AJ$1,0))))/(INDEX('AEO Table 58'!$C$24:$AJ$24,MATCH(AC$1,'AEO Table 58'!$C$1:$AJ$1,0))-SUM(INDEX('AEO Table 58'!$C$25:$AJ$26,0,(MATCH(AC$1,'AEO Table 58'!$C$1:$AJ$1,0)))))</f>
        <v>0.12859407460233793</v>
      </c>
      <c r="AD10" s="5">
        <f>SUM(INDEX('AEO Table 58'!$C$25:$AJ$26,0,(MATCH(AD$1,'AEO Table 58'!$C$1:$AJ$1,0))))/(INDEX('AEO Table 58'!$C$24:$AJ$24,MATCH(AD$1,'AEO Table 58'!$C$1:$AJ$1,0))-SUM(INDEX('AEO Table 58'!$C$25:$AJ$26,0,(MATCH(AD$1,'AEO Table 58'!$C$1:$AJ$1,0)))))</f>
        <v>0.12557871604231327</v>
      </c>
      <c r="AE10" s="5">
        <f>SUM(INDEX('AEO Table 58'!$C$25:$AJ$26,0,(MATCH(AE$1,'AEO Table 58'!$C$1:$AJ$1,0))))/(INDEX('AEO Table 58'!$C$24:$AJ$24,MATCH(AE$1,'AEO Table 58'!$C$1:$AJ$1,0))-SUM(INDEX('AEO Table 58'!$C$25:$AJ$26,0,(MATCH(AE$1,'AEO Table 58'!$C$1:$AJ$1,0)))))</f>
        <v>0.12428907093125448</v>
      </c>
      <c r="AF10" s="5">
        <f>SUM(INDEX('AEO Table 58'!$C$25:$AJ$26,0,(MATCH(AF$1,'AEO Table 58'!$C$1:$AJ$1,0))))/(INDEX('AEO Table 58'!$C$24:$AJ$24,MATCH(AF$1,'AEO Table 58'!$C$1:$AJ$1,0))-SUM(INDEX('AEO Table 58'!$C$25:$AJ$26,0,(MATCH(AF$1,'AEO Table 58'!$C$1:$AJ$1,0)))))</f>
        <v>0.12079427080919446</v>
      </c>
      <c r="AG10" s="5">
        <f>SUM(INDEX('AEO Table 58'!$C$25:$AJ$26,0,(MATCH(AG$1,'AEO Table 58'!$C$1:$AJ$1,0))))/(INDEX('AEO Table 58'!$C$24:$AJ$24,MATCH(AG$1,'AEO Table 58'!$C$1:$AJ$1,0))-SUM(INDEX('AEO Table 58'!$C$25:$AJ$26,0,(MATCH(AG$1,'AEO Table 58'!$C$1:$AJ$1,0)))))</f>
        <v>0.11836807648403287</v>
      </c>
      <c r="AH10" s="5">
        <f>SUM(INDEX('AEO Table 58'!$C$25:$AJ$26,0,(MATCH(AH$1,'AEO Table 58'!$C$1:$AJ$1,0))))/(INDEX('AEO Table 58'!$C$24:$AJ$24,MATCH(AH$1,'AEO Table 58'!$C$1:$AJ$1,0))-SUM(INDEX('AEO Table 58'!$C$25:$AJ$26,0,(MATCH(AH$1,'AEO Table 58'!$C$1:$AJ$1,0)))))</f>
        <v>0.11628276668117847</v>
      </c>
      <c r="AI10" s="5">
        <f>SUM(INDEX('AEO Table 58'!$C$25:$AJ$26,0,(MATCH(AI$1,'AEO Table 58'!$C$1:$AJ$1,0))))/(INDEX('AEO Table 58'!$C$24:$AJ$24,MATCH(AI$1,'AEO Table 58'!$C$1:$AJ$1,0))-SUM(INDEX('AEO Table 58'!$C$25:$AJ$26,0,(MATCH(AI$1,'AEO Table 58'!$C$1:$AJ$1,0)))))</f>
        <v>0.11445923264394636</v>
      </c>
    </row>
    <row r="11" spans="1:35" x14ac:dyDescent="0.45">
      <c r="A11" s="1" t="s">
        <v>23</v>
      </c>
      <c r="B11" s="5">
        <f>SUM(INDEX('AEO Table 58'!$C$17:$AJ$18,0,(MATCH(B$1,'AEO Table 58'!$C$1:$AJ$1,0))))/(INDEX('AEO Table 58'!$C$16:$AJ$16,MATCH(B$1,'AEO Table 58'!$C$1:$AJ$1,0))-SUM(INDEX('AEO Table 58'!$C$17:$AJ$18,0,(MATCH(B$1,'AEO Table 58'!$C$1:$AJ$1,0)))))</f>
        <v>0.20171621909947196</v>
      </c>
      <c r="C11" s="5">
        <f>SUM(INDEX('AEO Table 58'!$C$17:$AJ$18,0,(MATCH(C$1,'AEO Table 58'!$C$1:$AJ$1,0))))/(INDEX('AEO Table 58'!$C$16:$AJ$16,MATCH(C$1,'AEO Table 58'!$C$1:$AJ$1,0))-SUM(INDEX('AEO Table 58'!$C$17:$AJ$18,0,(MATCH(C$1,'AEO Table 58'!$C$1:$AJ$1,0)))))</f>
        <v>0.16341526355052033</v>
      </c>
      <c r="D11" s="5">
        <f>SUM(INDEX('AEO Table 58'!$C$17:$AJ$18,0,(MATCH(D$1,'AEO Table 58'!$C$1:$AJ$1,0))))/(INDEX('AEO Table 58'!$C$16:$AJ$16,MATCH(D$1,'AEO Table 58'!$C$1:$AJ$1,0))-SUM(INDEX('AEO Table 58'!$C$17:$AJ$18,0,(MATCH(D$1,'AEO Table 58'!$C$1:$AJ$1,0)))))</f>
        <v>0.17490761907682773</v>
      </c>
      <c r="E11" s="5">
        <f>SUM(INDEX('AEO Table 58'!$C$17:$AJ$18,0,(MATCH(E$1,'AEO Table 58'!$C$1:$AJ$1,0))))/(INDEX('AEO Table 58'!$C$16:$AJ$16,MATCH(E$1,'AEO Table 58'!$C$1:$AJ$1,0))-SUM(INDEX('AEO Table 58'!$C$17:$AJ$18,0,(MATCH(E$1,'AEO Table 58'!$C$1:$AJ$1,0)))))</f>
        <v>0.1825250532326631</v>
      </c>
      <c r="F11" s="5">
        <f>SUM(INDEX('AEO Table 58'!$C$17:$AJ$18,0,(MATCH(F$1,'AEO Table 58'!$C$1:$AJ$1,0))))/(INDEX('AEO Table 58'!$C$16:$AJ$16,MATCH(F$1,'AEO Table 58'!$C$1:$AJ$1,0))-SUM(INDEX('AEO Table 58'!$C$17:$AJ$18,0,(MATCH(F$1,'AEO Table 58'!$C$1:$AJ$1,0)))))</f>
        <v>0.18170473201200144</v>
      </c>
      <c r="G11" s="5">
        <f>SUM(INDEX('AEO Table 58'!$C$17:$AJ$18,0,(MATCH(G$1,'AEO Table 58'!$C$1:$AJ$1,0))))/(INDEX('AEO Table 58'!$C$16:$AJ$16,MATCH(G$1,'AEO Table 58'!$C$1:$AJ$1,0))-SUM(INDEX('AEO Table 58'!$C$17:$AJ$18,0,(MATCH(G$1,'AEO Table 58'!$C$1:$AJ$1,0)))))</f>
        <v>0.17845321598743294</v>
      </c>
      <c r="H11" s="5">
        <f>SUM(INDEX('AEO Table 58'!$C$17:$AJ$18,0,(MATCH(H$1,'AEO Table 58'!$C$1:$AJ$1,0))))/(INDEX('AEO Table 58'!$C$16:$AJ$16,MATCH(H$1,'AEO Table 58'!$C$1:$AJ$1,0))-SUM(INDEX('AEO Table 58'!$C$17:$AJ$18,0,(MATCH(H$1,'AEO Table 58'!$C$1:$AJ$1,0)))))</f>
        <v>0.17716143784679614</v>
      </c>
      <c r="I11" s="5">
        <f>SUM(INDEX('AEO Table 58'!$C$17:$AJ$18,0,(MATCH(I$1,'AEO Table 58'!$C$1:$AJ$1,0))))/(INDEX('AEO Table 58'!$C$16:$AJ$16,MATCH(I$1,'AEO Table 58'!$C$1:$AJ$1,0))-SUM(INDEX('AEO Table 58'!$C$17:$AJ$18,0,(MATCH(I$1,'AEO Table 58'!$C$1:$AJ$1,0)))))</f>
        <v>0.17362516032221281</v>
      </c>
      <c r="J11" s="5">
        <f>SUM(INDEX('AEO Table 58'!$C$17:$AJ$18,0,(MATCH(J$1,'AEO Table 58'!$C$1:$AJ$1,0))))/(INDEX('AEO Table 58'!$C$16:$AJ$16,MATCH(J$1,'AEO Table 58'!$C$1:$AJ$1,0))-SUM(INDEX('AEO Table 58'!$C$17:$AJ$18,0,(MATCH(J$1,'AEO Table 58'!$C$1:$AJ$1,0)))))</f>
        <v>0.17323740874280363</v>
      </c>
      <c r="K11" s="5">
        <f>SUM(INDEX('AEO Table 58'!$C$17:$AJ$18,0,(MATCH(K$1,'AEO Table 58'!$C$1:$AJ$1,0))))/(INDEX('AEO Table 58'!$C$16:$AJ$16,MATCH(K$1,'AEO Table 58'!$C$1:$AJ$1,0))-SUM(INDEX('AEO Table 58'!$C$17:$AJ$18,0,(MATCH(K$1,'AEO Table 58'!$C$1:$AJ$1,0)))))</f>
        <v>0.16656945373685686</v>
      </c>
      <c r="L11" s="5">
        <f>SUM(INDEX('AEO Table 58'!$C$17:$AJ$18,0,(MATCH(L$1,'AEO Table 58'!$C$1:$AJ$1,0))))/(INDEX('AEO Table 58'!$C$16:$AJ$16,MATCH(L$1,'AEO Table 58'!$C$1:$AJ$1,0))-SUM(INDEX('AEO Table 58'!$C$17:$AJ$18,0,(MATCH(L$1,'AEO Table 58'!$C$1:$AJ$1,0)))))</f>
        <v>0.16379054245993249</v>
      </c>
      <c r="M11" s="5">
        <f>SUM(INDEX('AEO Table 58'!$C$17:$AJ$18,0,(MATCH(M$1,'AEO Table 58'!$C$1:$AJ$1,0))))/(INDEX('AEO Table 58'!$C$16:$AJ$16,MATCH(M$1,'AEO Table 58'!$C$1:$AJ$1,0))-SUM(INDEX('AEO Table 58'!$C$17:$AJ$18,0,(MATCH(M$1,'AEO Table 58'!$C$1:$AJ$1,0)))))</f>
        <v>0.15846247794546189</v>
      </c>
      <c r="N11" s="5">
        <f>SUM(INDEX('AEO Table 58'!$C$17:$AJ$18,0,(MATCH(N$1,'AEO Table 58'!$C$1:$AJ$1,0))))/(INDEX('AEO Table 58'!$C$16:$AJ$16,MATCH(N$1,'AEO Table 58'!$C$1:$AJ$1,0))-SUM(INDEX('AEO Table 58'!$C$17:$AJ$18,0,(MATCH(N$1,'AEO Table 58'!$C$1:$AJ$1,0)))))</f>
        <v>0.15458949337358052</v>
      </c>
      <c r="O11" s="5">
        <f>SUM(INDEX('AEO Table 58'!$C$17:$AJ$18,0,(MATCH(O$1,'AEO Table 58'!$C$1:$AJ$1,0))))/(INDEX('AEO Table 58'!$C$16:$AJ$16,MATCH(O$1,'AEO Table 58'!$C$1:$AJ$1,0))-SUM(INDEX('AEO Table 58'!$C$17:$AJ$18,0,(MATCH(O$1,'AEO Table 58'!$C$1:$AJ$1,0)))))</f>
        <v>0.15161456142810412</v>
      </c>
      <c r="P11" s="5">
        <f>SUM(INDEX('AEO Table 58'!$C$17:$AJ$18,0,(MATCH(P$1,'AEO Table 58'!$C$1:$AJ$1,0))))/(INDEX('AEO Table 58'!$C$16:$AJ$16,MATCH(P$1,'AEO Table 58'!$C$1:$AJ$1,0))-SUM(INDEX('AEO Table 58'!$C$17:$AJ$18,0,(MATCH(P$1,'AEO Table 58'!$C$1:$AJ$1,0)))))</f>
        <v>0.14761921731776506</v>
      </c>
      <c r="Q11" s="5">
        <f>SUM(INDEX('AEO Table 58'!$C$17:$AJ$18,0,(MATCH(Q$1,'AEO Table 58'!$C$1:$AJ$1,0))))/(INDEX('AEO Table 58'!$C$16:$AJ$16,MATCH(Q$1,'AEO Table 58'!$C$1:$AJ$1,0))-SUM(INDEX('AEO Table 58'!$C$17:$AJ$18,0,(MATCH(Q$1,'AEO Table 58'!$C$1:$AJ$1,0)))))</f>
        <v>0.14461330021794558</v>
      </c>
      <c r="R11" s="5">
        <f>SUM(INDEX('AEO Table 58'!$C$17:$AJ$18,0,(MATCH(R$1,'AEO Table 58'!$C$1:$AJ$1,0))))/(INDEX('AEO Table 58'!$C$16:$AJ$16,MATCH(R$1,'AEO Table 58'!$C$1:$AJ$1,0))-SUM(INDEX('AEO Table 58'!$C$17:$AJ$18,0,(MATCH(R$1,'AEO Table 58'!$C$1:$AJ$1,0)))))</f>
        <v>0.14071929742140771</v>
      </c>
      <c r="S11" s="5">
        <f>SUM(INDEX('AEO Table 58'!$C$17:$AJ$18,0,(MATCH(S$1,'AEO Table 58'!$C$1:$AJ$1,0))))/(INDEX('AEO Table 58'!$C$16:$AJ$16,MATCH(S$1,'AEO Table 58'!$C$1:$AJ$1,0))-SUM(INDEX('AEO Table 58'!$C$17:$AJ$18,0,(MATCH(S$1,'AEO Table 58'!$C$1:$AJ$1,0)))))</f>
        <v>0.13746729189589468</v>
      </c>
      <c r="T11" s="5">
        <f>SUM(INDEX('AEO Table 58'!$C$17:$AJ$18,0,(MATCH(T$1,'AEO Table 58'!$C$1:$AJ$1,0))))/(INDEX('AEO Table 58'!$C$16:$AJ$16,MATCH(T$1,'AEO Table 58'!$C$1:$AJ$1,0))-SUM(INDEX('AEO Table 58'!$C$17:$AJ$18,0,(MATCH(T$1,'AEO Table 58'!$C$1:$AJ$1,0)))))</f>
        <v>0.13448844434704643</v>
      </c>
      <c r="U11" s="5">
        <f>SUM(INDEX('AEO Table 58'!$C$17:$AJ$18,0,(MATCH(U$1,'AEO Table 58'!$C$1:$AJ$1,0))))/(INDEX('AEO Table 58'!$C$16:$AJ$16,MATCH(U$1,'AEO Table 58'!$C$1:$AJ$1,0))-SUM(INDEX('AEO Table 58'!$C$17:$AJ$18,0,(MATCH(U$1,'AEO Table 58'!$C$1:$AJ$1,0)))))</f>
        <v>0.13141395185037616</v>
      </c>
      <c r="V11" s="5">
        <f>SUM(INDEX('AEO Table 58'!$C$17:$AJ$18,0,(MATCH(V$1,'AEO Table 58'!$C$1:$AJ$1,0))))/(INDEX('AEO Table 58'!$C$16:$AJ$16,MATCH(V$1,'AEO Table 58'!$C$1:$AJ$1,0))-SUM(INDEX('AEO Table 58'!$C$17:$AJ$18,0,(MATCH(V$1,'AEO Table 58'!$C$1:$AJ$1,0)))))</f>
        <v>0.12890197037984583</v>
      </c>
      <c r="W11" s="5">
        <f>SUM(INDEX('AEO Table 58'!$C$17:$AJ$18,0,(MATCH(W$1,'AEO Table 58'!$C$1:$AJ$1,0))))/(INDEX('AEO Table 58'!$C$16:$AJ$16,MATCH(W$1,'AEO Table 58'!$C$1:$AJ$1,0))-SUM(INDEX('AEO Table 58'!$C$17:$AJ$18,0,(MATCH(W$1,'AEO Table 58'!$C$1:$AJ$1,0)))))</f>
        <v>0.12619221427851612</v>
      </c>
      <c r="X11" s="5">
        <f>SUM(INDEX('AEO Table 58'!$C$17:$AJ$18,0,(MATCH(X$1,'AEO Table 58'!$C$1:$AJ$1,0))))/(INDEX('AEO Table 58'!$C$16:$AJ$16,MATCH(X$1,'AEO Table 58'!$C$1:$AJ$1,0))-SUM(INDEX('AEO Table 58'!$C$17:$AJ$18,0,(MATCH(X$1,'AEO Table 58'!$C$1:$AJ$1,0)))))</f>
        <v>0.12351139418535226</v>
      </c>
      <c r="Y11" s="5">
        <f>SUM(INDEX('AEO Table 58'!$C$17:$AJ$18,0,(MATCH(Y$1,'AEO Table 58'!$C$1:$AJ$1,0))))/(INDEX('AEO Table 58'!$C$16:$AJ$16,MATCH(Y$1,'AEO Table 58'!$C$1:$AJ$1,0))-SUM(INDEX('AEO Table 58'!$C$17:$AJ$18,0,(MATCH(Y$1,'AEO Table 58'!$C$1:$AJ$1,0)))))</f>
        <v>0.12219219934176076</v>
      </c>
      <c r="Z11" s="5">
        <f>SUM(INDEX('AEO Table 58'!$C$17:$AJ$18,0,(MATCH(Z$1,'AEO Table 58'!$C$1:$AJ$1,0))))/(INDEX('AEO Table 58'!$C$16:$AJ$16,MATCH(Z$1,'AEO Table 58'!$C$1:$AJ$1,0))-SUM(INDEX('AEO Table 58'!$C$17:$AJ$18,0,(MATCH(Z$1,'AEO Table 58'!$C$1:$AJ$1,0)))))</f>
        <v>0.1198968173330404</v>
      </c>
      <c r="AA11" s="5">
        <f>SUM(INDEX('AEO Table 58'!$C$17:$AJ$18,0,(MATCH(AA$1,'AEO Table 58'!$C$1:$AJ$1,0))))/(INDEX('AEO Table 58'!$C$16:$AJ$16,MATCH(AA$1,'AEO Table 58'!$C$1:$AJ$1,0))-SUM(INDEX('AEO Table 58'!$C$17:$AJ$18,0,(MATCH(AA$1,'AEO Table 58'!$C$1:$AJ$1,0)))))</f>
        <v>0.11659490500031336</v>
      </c>
      <c r="AB11" s="5">
        <f>SUM(INDEX('AEO Table 58'!$C$17:$AJ$18,0,(MATCH(AB$1,'AEO Table 58'!$C$1:$AJ$1,0))))/(INDEX('AEO Table 58'!$C$16:$AJ$16,MATCH(AB$1,'AEO Table 58'!$C$1:$AJ$1,0))-SUM(INDEX('AEO Table 58'!$C$17:$AJ$18,0,(MATCH(AB$1,'AEO Table 58'!$C$1:$AJ$1,0)))))</f>
        <v>0.11452681795213224</v>
      </c>
      <c r="AC11" s="5">
        <f>SUM(INDEX('AEO Table 58'!$C$17:$AJ$18,0,(MATCH(AC$1,'AEO Table 58'!$C$1:$AJ$1,0))))/(INDEX('AEO Table 58'!$C$16:$AJ$16,MATCH(AC$1,'AEO Table 58'!$C$1:$AJ$1,0))-SUM(INDEX('AEO Table 58'!$C$17:$AJ$18,0,(MATCH(AC$1,'AEO Table 58'!$C$1:$AJ$1,0)))))</f>
        <v>0.1122367741387521</v>
      </c>
      <c r="AD11" s="5">
        <f>SUM(INDEX('AEO Table 58'!$C$17:$AJ$18,0,(MATCH(AD$1,'AEO Table 58'!$C$1:$AJ$1,0))))/(INDEX('AEO Table 58'!$C$16:$AJ$16,MATCH(AD$1,'AEO Table 58'!$C$1:$AJ$1,0))-SUM(INDEX('AEO Table 58'!$C$17:$AJ$18,0,(MATCH(AD$1,'AEO Table 58'!$C$1:$AJ$1,0)))))</f>
        <v>0.10929866747925591</v>
      </c>
      <c r="AE11" s="5">
        <f>SUM(INDEX('AEO Table 58'!$C$17:$AJ$18,0,(MATCH(AE$1,'AEO Table 58'!$C$1:$AJ$1,0))))/(INDEX('AEO Table 58'!$C$16:$AJ$16,MATCH(AE$1,'AEO Table 58'!$C$1:$AJ$1,0))-SUM(INDEX('AEO Table 58'!$C$17:$AJ$18,0,(MATCH(AE$1,'AEO Table 58'!$C$1:$AJ$1,0)))))</f>
        <v>0.10809069380351102</v>
      </c>
      <c r="AF11" s="5">
        <f>SUM(INDEX('AEO Table 58'!$C$17:$AJ$18,0,(MATCH(AF$1,'AEO Table 58'!$C$1:$AJ$1,0))))/(INDEX('AEO Table 58'!$C$16:$AJ$16,MATCH(AF$1,'AEO Table 58'!$C$1:$AJ$1,0))-SUM(INDEX('AEO Table 58'!$C$17:$AJ$18,0,(MATCH(AF$1,'AEO Table 58'!$C$1:$AJ$1,0)))))</f>
        <v>0.10583409499590096</v>
      </c>
      <c r="AG11" s="5">
        <f>SUM(INDEX('AEO Table 58'!$C$17:$AJ$18,0,(MATCH(AG$1,'AEO Table 58'!$C$1:$AJ$1,0))))/(INDEX('AEO Table 58'!$C$16:$AJ$16,MATCH(AG$1,'AEO Table 58'!$C$1:$AJ$1,0))-SUM(INDEX('AEO Table 58'!$C$17:$AJ$18,0,(MATCH(AG$1,'AEO Table 58'!$C$1:$AJ$1,0)))))</f>
        <v>0.10367245461095673</v>
      </c>
      <c r="AH11" s="5">
        <f>SUM(INDEX('AEO Table 58'!$C$17:$AJ$18,0,(MATCH(AH$1,'AEO Table 58'!$C$1:$AJ$1,0))))/(INDEX('AEO Table 58'!$C$16:$AJ$16,MATCH(AH$1,'AEO Table 58'!$C$1:$AJ$1,0))-SUM(INDEX('AEO Table 58'!$C$17:$AJ$18,0,(MATCH(AH$1,'AEO Table 58'!$C$1:$AJ$1,0)))))</f>
        <v>0.1018931646889913</v>
      </c>
      <c r="AI11" s="5">
        <f>SUM(INDEX('AEO Table 58'!$C$17:$AJ$18,0,(MATCH(AI$1,'AEO Table 58'!$C$1:$AJ$1,0))))/(INDEX('AEO Table 58'!$C$16:$AJ$16,MATCH(AI$1,'AEO Table 58'!$C$1:$AJ$1,0))-SUM(INDEX('AEO Table 58'!$C$17:$AJ$18,0,(MATCH(AI$1,'AEO Table 58'!$C$1:$AJ$1,0)))))</f>
        <v>0.10026543272272577</v>
      </c>
    </row>
    <row r="12" spans="1:35" x14ac:dyDescent="0.45">
      <c r="A12" s="1" t="s">
        <v>24</v>
      </c>
      <c r="B12" s="5">
        <f t="shared" ref="B12" si="0">B10</f>
        <v>0.20151493999498207</v>
      </c>
      <c r="C12" s="5">
        <f t="shared" ref="C12:AI12" si="1">C10</f>
        <v>0.17355354640279058</v>
      </c>
      <c r="D12" s="5">
        <f t="shared" si="1"/>
        <v>0.19395566187970653</v>
      </c>
      <c r="E12" s="5">
        <f t="shared" si="1"/>
        <v>0.1957833823244842</v>
      </c>
      <c r="F12" s="5">
        <f t="shared" si="1"/>
        <v>0.19542528530757788</v>
      </c>
      <c r="G12" s="5">
        <f t="shared" si="1"/>
        <v>0.19494977242948081</v>
      </c>
      <c r="H12" s="5">
        <f t="shared" si="1"/>
        <v>0.19565299152071081</v>
      </c>
      <c r="I12" s="5">
        <f t="shared" si="1"/>
        <v>0.19909084858775078</v>
      </c>
      <c r="J12" s="5">
        <f t="shared" si="1"/>
        <v>0.19537637814585104</v>
      </c>
      <c r="K12" s="5">
        <f t="shared" si="1"/>
        <v>0.19134993115946058</v>
      </c>
      <c r="L12" s="5">
        <f t="shared" si="1"/>
        <v>0.18615032831392803</v>
      </c>
      <c r="M12" s="5">
        <f t="shared" si="1"/>
        <v>0.18302753625256415</v>
      </c>
      <c r="N12" s="5">
        <f t="shared" si="1"/>
        <v>0.17786732257831153</v>
      </c>
      <c r="O12" s="5">
        <f t="shared" si="1"/>
        <v>0.17315461723237796</v>
      </c>
      <c r="P12" s="5">
        <f t="shared" si="1"/>
        <v>0.1698363179114008</v>
      </c>
      <c r="Q12" s="5">
        <f t="shared" si="1"/>
        <v>0.16615563561170257</v>
      </c>
      <c r="R12" s="5">
        <f t="shared" si="1"/>
        <v>0.16134441946118311</v>
      </c>
      <c r="S12" s="5">
        <f t="shared" si="1"/>
        <v>0.15626901908079999</v>
      </c>
      <c r="T12" s="5">
        <f t="shared" si="1"/>
        <v>0.15264107980814184</v>
      </c>
      <c r="U12" s="5">
        <f t="shared" si="1"/>
        <v>0.14917573289486016</v>
      </c>
      <c r="V12" s="5">
        <f t="shared" si="1"/>
        <v>0.14729584318505354</v>
      </c>
      <c r="W12" s="5">
        <f t="shared" si="1"/>
        <v>0.14415987444712511</v>
      </c>
      <c r="X12" s="5">
        <f t="shared" si="1"/>
        <v>0.14063078544954444</v>
      </c>
      <c r="Y12" s="5">
        <f t="shared" si="1"/>
        <v>0.13892341048127224</v>
      </c>
      <c r="Z12" s="5">
        <f t="shared" si="1"/>
        <v>0.13662753349510212</v>
      </c>
      <c r="AA12" s="5">
        <f t="shared" si="1"/>
        <v>0.13310781300053579</v>
      </c>
      <c r="AB12" s="5">
        <f t="shared" si="1"/>
        <v>0.13081319166888972</v>
      </c>
      <c r="AC12" s="5">
        <f t="shared" si="1"/>
        <v>0.12859407460233793</v>
      </c>
      <c r="AD12" s="5">
        <f t="shared" si="1"/>
        <v>0.12557871604231327</v>
      </c>
      <c r="AE12" s="5">
        <f t="shared" si="1"/>
        <v>0.12428907093125448</v>
      </c>
      <c r="AF12" s="5">
        <f t="shared" si="1"/>
        <v>0.12079427080919446</v>
      </c>
      <c r="AG12" s="5">
        <f t="shared" si="1"/>
        <v>0.11836807648403287</v>
      </c>
      <c r="AH12" s="5">
        <f t="shared" si="1"/>
        <v>0.11628276668117847</v>
      </c>
      <c r="AI12" s="5">
        <f t="shared" si="1"/>
        <v>0.11445923264394636</v>
      </c>
    </row>
    <row r="13" spans="1:35" x14ac:dyDescent="0.45">
      <c r="A13" s="1" t="s">
        <v>25</v>
      </c>
      <c r="B13" s="5">
        <f t="shared" ref="B13" si="2">B11</f>
        <v>0.20171621909947196</v>
      </c>
      <c r="C13" s="5">
        <f t="shared" ref="C13:AI13" si="3">C11</f>
        <v>0.16341526355052033</v>
      </c>
      <c r="D13" s="5">
        <f t="shared" si="3"/>
        <v>0.17490761907682773</v>
      </c>
      <c r="E13" s="5">
        <f t="shared" si="3"/>
        <v>0.1825250532326631</v>
      </c>
      <c r="F13" s="5">
        <f t="shared" si="3"/>
        <v>0.18170473201200144</v>
      </c>
      <c r="G13" s="5">
        <f t="shared" si="3"/>
        <v>0.17845321598743294</v>
      </c>
      <c r="H13" s="5">
        <f t="shared" si="3"/>
        <v>0.17716143784679614</v>
      </c>
      <c r="I13" s="5">
        <f t="shared" si="3"/>
        <v>0.17362516032221281</v>
      </c>
      <c r="J13" s="5">
        <f t="shared" si="3"/>
        <v>0.17323740874280363</v>
      </c>
      <c r="K13" s="5">
        <f t="shared" si="3"/>
        <v>0.16656945373685686</v>
      </c>
      <c r="L13" s="5">
        <f t="shared" si="3"/>
        <v>0.16379054245993249</v>
      </c>
      <c r="M13" s="5">
        <f t="shared" si="3"/>
        <v>0.15846247794546189</v>
      </c>
      <c r="N13" s="5">
        <f t="shared" si="3"/>
        <v>0.15458949337358052</v>
      </c>
      <c r="O13" s="5">
        <f t="shared" si="3"/>
        <v>0.15161456142810412</v>
      </c>
      <c r="P13" s="5">
        <f t="shared" si="3"/>
        <v>0.14761921731776506</v>
      </c>
      <c r="Q13" s="5">
        <f t="shared" si="3"/>
        <v>0.14461330021794558</v>
      </c>
      <c r="R13" s="5">
        <f t="shared" si="3"/>
        <v>0.14071929742140771</v>
      </c>
      <c r="S13" s="5">
        <f t="shared" si="3"/>
        <v>0.13746729189589468</v>
      </c>
      <c r="T13" s="5">
        <f t="shared" si="3"/>
        <v>0.13448844434704643</v>
      </c>
      <c r="U13" s="5">
        <f t="shared" si="3"/>
        <v>0.13141395185037616</v>
      </c>
      <c r="V13" s="5">
        <f t="shared" si="3"/>
        <v>0.12890197037984583</v>
      </c>
      <c r="W13" s="5">
        <f t="shared" si="3"/>
        <v>0.12619221427851612</v>
      </c>
      <c r="X13" s="5">
        <f t="shared" si="3"/>
        <v>0.12351139418535226</v>
      </c>
      <c r="Y13" s="5">
        <f t="shared" si="3"/>
        <v>0.12219219934176076</v>
      </c>
      <c r="Z13" s="5">
        <f t="shared" si="3"/>
        <v>0.1198968173330404</v>
      </c>
      <c r="AA13" s="5">
        <f t="shared" si="3"/>
        <v>0.11659490500031336</v>
      </c>
      <c r="AB13" s="5">
        <f t="shared" si="3"/>
        <v>0.11452681795213224</v>
      </c>
      <c r="AC13" s="5">
        <f t="shared" si="3"/>
        <v>0.1122367741387521</v>
      </c>
      <c r="AD13" s="5">
        <f t="shared" si="3"/>
        <v>0.10929866747925591</v>
      </c>
      <c r="AE13" s="5">
        <f t="shared" si="3"/>
        <v>0.10809069380351102</v>
      </c>
      <c r="AF13" s="5">
        <f t="shared" si="3"/>
        <v>0.10583409499590096</v>
      </c>
      <c r="AG13" s="5">
        <f t="shared" si="3"/>
        <v>0.10367245461095673</v>
      </c>
      <c r="AH13" s="5">
        <f t="shared" si="3"/>
        <v>0.1018931646889913</v>
      </c>
      <c r="AI13" s="5">
        <f t="shared" si="3"/>
        <v>0.10026543272272577</v>
      </c>
    </row>
    <row r="14" spans="1:35" x14ac:dyDescent="0.45">
      <c r="A14" s="1" t="s">
        <v>26</v>
      </c>
      <c r="B14" s="5">
        <f>SUM(INDEX('AEO Table 58'!$C$33:$AJ$34,0,(MATCH(B$1,'AEO Table 58'!$C$1:$AJ$1,0))))/(INDEX('AEO Table 58'!$C$32:$AJ$32,MATCH(B$1,'AEO Table 58'!$C$1:$AJ$1,0))-SUM(INDEX('AEO Table 58'!$C$33:$AJ$34,0,(MATCH(B$1,'AEO Table 58'!$C$1:$AJ$1,0)))))</f>
        <v>0.14658809654324681</v>
      </c>
      <c r="C14" s="5">
        <f>SUM(INDEX('AEO Table 58'!$C$33:$AJ$34,0,(MATCH(C$1,'AEO Table 58'!$C$1:$AJ$1,0))))/(INDEX('AEO Table 58'!$C$32:$AJ$32,MATCH(C$1,'AEO Table 58'!$C$1:$AJ$1,0))-SUM(INDEX('AEO Table 58'!$C$33:$AJ$34,0,(MATCH(C$1,'AEO Table 58'!$C$1:$AJ$1,0)))))</f>
        <v>0.10797820227088688</v>
      </c>
      <c r="D14" s="5">
        <f>SUM(INDEX('AEO Table 58'!$C$33:$AJ$34,0,(MATCH(D$1,'AEO Table 58'!$C$1:$AJ$1,0))))/(INDEX('AEO Table 58'!$C$32:$AJ$32,MATCH(D$1,'AEO Table 58'!$C$1:$AJ$1,0))-SUM(INDEX('AEO Table 58'!$C$33:$AJ$34,0,(MATCH(D$1,'AEO Table 58'!$C$1:$AJ$1,0)))))</f>
        <v>0.12478605808974032</v>
      </c>
      <c r="E14" s="5">
        <f>SUM(INDEX('AEO Table 58'!$C$33:$AJ$34,0,(MATCH(E$1,'AEO Table 58'!$C$1:$AJ$1,0))))/(INDEX('AEO Table 58'!$C$32:$AJ$32,MATCH(E$1,'AEO Table 58'!$C$1:$AJ$1,0))-SUM(INDEX('AEO Table 58'!$C$33:$AJ$34,0,(MATCH(E$1,'AEO Table 58'!$C$1:$AJ$1,0)))))</f>
        <v>0.12449765680169479</v>
      </c>
      <c r="F14" s="5">
        <f>SUM(INDEX('AEO Table 58'!$C$33:$AJ$34,0,(MATCH(F$1,'AEO Table 58'!$C$1:$AJ$1,0))))/(INDEX('AEO Table 58'!$C$32:$AJ$32,MATCH(F$1,'AEO Table 58'!$C$1:$AJ$1,0))-SUM(INDEX('AEO Table 58'!$C$33:$AJ$34,0,(MATCH(F$1,'AEO Table 58'!$C$1:$AJ$1,0)))))</f>
        <v>0.12240485675904732</v>
      </c>
      <c r="G14" s="5">
        <f>SUM(INDEX('AEO Table 58'!$C$33:$AJ$34,0,(MATCH(G$1,'AEO Table 58'!$C$1:$AJ$1,0))))/(INDEX('AEO Table 58'!$C$32:$AJ$32,MATCH(G$1,'AEO Table 58'!$C$1:$AJ$1,0))-SUM(INDEX('AEO Table 58'!$C$33:$AJ$34,0,(MATCH(G$1,'AEO Table 58'!$C$1:$AJ$1,0)))))</f>
        <v>0.11843409149506204</v>
      </c>
      <c r="H14" s="5">
        <f>SUM(INDEX('AEO Table 58'!$C$33:$AJ$34,0,(MATCH(H$1,'AEO Table 58'!$C$1:$AJ$1,0))))/(INDEX('AEO Table 58'!$C$32:$AJ$32,MATCH(H$1,'AEO Table 58'!$C$1:$AJ$1,0))-SUM(INDEX('AEO Table 58'!$C$33:$AJ$34,0,(MATCH(H$1,'AEO Table 58'!$C$1:$AJ$1,0)))))</f>
        <v>0.11555662741146978</v>
      </c>
      <c r="I14" s="5">
        <f>SUM(INDEX('AEO Table 58'!$C$33:$AJ$34,0,(MATCH(I$1,'AEO Table 58'!$C$1:$AJ$1,0))))/(INDEX('AEO Table 58'!$C$32:$AJ$32,MATCH(I$1,'AEO Table 58'!$C$1:$AJ$1,0))-SUM(INDEX('AEO Table 58'!$C$33:$AJ$34,0,(MATCH(I$1,'AEO Table 58'!$C$1:$AJ$1,0)))))</f>
        <v>0.11046162121116244</v>
      </c>
      <c r="J14" s="5">
        <f>SUM(INDEX('AEO Table 58'!$C$33:$AJ$34,0,(MATCH(J$1,'AEO Table 58'!$C$1:$AJ$1,0))))/(INDEX('AEO Table 58'!$C$32:$AJ$32,MATCH(J$1,'AEO Table 58'!$C$1:$AJ$1,0))-SUM(INDEX('AEO Table 58'!$C$33:$AJ$34,0,(MATCH(J$1,'AEO Table 58'!$C$1:$AJ$1,0)))))</f>
        <v>0.10844236479985528</v>
      </c>
      <c r="K14" s="5">
        <f>SUM(INDEX('AEO Table 58'!$C$33:$AJ$34,0,(MATCH(K$1,'AEO Table 58'!$C$1:$AJ$1,0))))/(INDEX('AEO Table 58'!$C$32:$AJ$32,MATCH(K$1,'AEO Table 58'!$C$1:$AJ$1,0))-SUM(INDEX('AEO Table 58'!$C$33:$AJ$34,0,(MATCH(K$1,'AEO Table 58'!$C$1:$AJ$1,0)))))</f>
        <v>0.10446300853987496</v>
      </c>
      <c r="L14" s="5">
        <f>SUM(INDEX('AEO Table 58'!$C$33:$AJ$34,0,(MATCH(L$1,'AEO Table 58'!$C$1:$AJ$1,0))))/(INDEX('AEO Table 58'!$C$32:$AJ$32,MATCH(L$1,'AEO Table 58'!$C$1:$AJ$1,0))-SUM(INDEX('AEO Table 58'!$C$33:$AJ$34,0,(MATCH(L$1,'AEO Table 58'!$C$1:$AJ$1,0)))))</f>
        <v>0.10400647429759151</v>
      </c>
      <c r="M14" s="5">
        <f>SUM(INDEX('AEO Table 58'!$C$33:$AJ$34,0,(MATCH(M$1,'AEO Table 58'!$C$1:$AJ$1,0))))/(INDEX('AEO Table 58'!$C$32:$AJ$32,MATCH(M$1,'AEO Table 58'!$C$1:$AJ$1,0))-SUM(INDEX('AEO Table 58'!$C$33:$AJ$34,0,(MATCH(M$1,'AEO Table 58'!$C$1:$AJ$1,0)))))</f>
        <v>0.10031910621052248</v>
      </c>
      <c r="N14" s="5">
        <f>SUM(INDEX('AEO Table 58'!$C$33:$AJ$34,0,(MATCH(N$1,'AEO Table 58'!$C$1:$AJ$1,0))))/(INDEX('AEO Table 58'!$C$32:$AJ$32,MATCH(N$1,'AEO Table 58'!$C$1:$AJ$1,0))-SUM(INDEX('AEO Table 58'!$C$33:$AJ$34,0,(MATCH(N$1,'AEO Table 58'!$C$1:$AJ$1,0)))))</f>
        <v>9.859608217244839E-2</v>
      </c>
      <c r="O14" s="5">
        <f>SUM(INDEX('AEO Table 58'!$C$33:$AJ$34,0,(MATCH(O$1,'AEO Table 58'!$C$1:$AJ$1,0))))/(INDEX('AEO Table 58'!$C$32:$AJ$32,MATCH(O$1,'AEO Table 58'!$C$1:$AJ$1,0))-SUM(INDEX('AEO Table 58'!$C$33:$AJ$34,0,(MATCH(O$1,'AEO Table 58'!$C$1:$AJ$1,0)))))</f>
        <v>9.7110506287093432E-2</v>
      </c>
      <c r="P14" s="5">
        <f>SUM(INDEX('AEO Table 58'!$C$33:$AJ$34,0,(MATCH(P$1,'AEO Table 58'!$C$1:$AJ$1,0))))/(INDEX('AEO Table 58'!$C$32:$AJ$32,MATCH(P$1,'AEO Table 58'!$C$1:$AJ$1,0))-SUM(INDEX('AEO Table 58'!$C$33:$AJ$34,0,(MATCH(P$1,'AEO Table 58'!$C$1:$AJ$1,0)))))</f>
        <v>9.4620193350370807E-2</v>
      </c>
      <c r="Q14" s="5">
        <f>SUM(INDEX('AEO Table 58'!$C$33:$AJ$34,0,(MATCH(Q$1,'AEO Table 58'!$C$1:$AJ$1,0))))/(INDEX('AEO Table 58'!$C$32:$AJ$32,MATCH(Q$1,'AEO Table 58'!$C$1:$AJ$1,0))-SUM(INDEX('AEO Table 58'!$C$33:$AJ$34,0,(MATCH(Q$1,'AEO Table 58'!$C$1:$AJ$1,0)))))</f>
        <v>9.3245555017210449E-2</v>
      </c>
      <c r="R14" s="5">
        <f>SUM(INDEX('AEO Table 58'!$C$33:$AJ$34,0,(MATCH(R$1,'AEO Table 58'!$C$1:$AJ$1,0))))/(INDEX('AEO Table 58'!$C$32:$AJ$32,MATCH(R$1,'AEO Table 58'!$C$1:$AJ$1,0))-SUM(INDEX('AEO Table 58'!$C$33:$AJ$34,0,(MATCH(R$1,'AEO Table 58'!$C$1:$AJ$1,0)))))</f>
        <v>9.0849417607762661E-2</v>
      </c>
      <c r="S14" s="5">
        <f>SUM(INDEX('AEO Table 58'!$C$33:$AJ$34,0,(MATCH(S$1,'AEO Table 58'!$C$1:$AJ$1,0))))/(INDEX('AEO Table 58'!$C$32:$AJ$32,MATCH(S$1,'AEO Table 58'!$C$1:$AJ$1,0))-SUM(INDEX('AEO Table 58'!$C$33:$AJ$34,0,(MATCH(S$1,'AEO Table 58'!$C$1:$AJ$1,0)))))</f>
        <v>8.8988743817836141E-2</v>
      </c>
      <c r="T14" s="5">
        <f>SUM(INDEX('AEO Table 58'!$C$33:$AJ$34,0,(MATCH(T$1,'AEO Table 58'!$C$1:$AJ$1,0))))/(INDEX('AEO Table 58'!$C$32:$AJ$32,MATCH(T$1,'AEO Table 58'!$C$1:$AJ$1,0))-SUM(INDEX('AEO Table 58'!$C$33:$AJ$34,0,(MATCH(T$1,'AEO Table 58'!$C$1:$AJ$1,0)))))</f>
        <v>8.7278263855754878E-2</v>
      </c>
      <c r="U14" s="5">
        <f>SUM(INDEX('AEO Table 58'!$C$33:$AJ$34,0,(MATCH(U$1,'AEO Table 58'!$C$1:$AJ$1,0))))/(INDEX('AEO Table 58'!$C$32:$AJ$32,MATCH(U$1,'AEO Table 58'!$C$1:$AJ$1,0))-SUM(INDEX('AEO Table 58'!$C$33:$AJ$34,0,(MATCH(U$1,'AEO Table 58'!$C$1:$AJ$1,0)))))</f>
        <v>8.5750181972388123E-2</v>
      </c>
      <c r="V14" s="5">
        <f>SUM(INDEX('AEO Table 58'!$C$33:$AJ$34,0,(MATCH(V$1,'AEO Table 58'!$C$1:$AJ$1,0))))/(INDEX('AEO Table 58'!$C$32:$AJ$32,MATCH(V$1,'AEO Table 58'!$C$1:$AJ$1,0))-SUM(INDEX('AEO Table 58'!$C$33:$AJ$34,0,(MATCH(V$1,'AEO Table 58'!$C$1:$AJ$1,0)))))</f>
        <v>8.4283534681505332E-2</v>
      </c>
      <c r="W14" s="5">
        <f>SUM(INDEX('AEO Table 58'!$C$33:$AJ$34,0,(MATCH(W$1,'AEO Table 58'!$C$1:$AJ$1,0))))/(INDEX('AEO Table 58'!$C$32:$AJ$32,MATCH(W$1,'AEO Table 58'!$C$1:$AJ$1,0))-SUM(INDEX('AEO Table 58'!$C$33:$AJ$34,0,(MATCH(W$1,'AEO Table 58'!$C$1:$AJ$1,0)))))</f>
        <v>8.302732344789715E-2</v>
      </c>
      <c r="X14" s="5">
        <f>SUM(INDEX('AEO Table 58'!$C$33:$AJ$34,0,(MATCH(X$1,'AEO Table 58'!$C$1:$AJ$1,0))))/(INDEX('AEO Table 58'!$C$32:$AJ$32,MATCH(X$1,'AEO Table 58'!$C$1:$AJ$1,0))-SUM(INDEX('AEO Table 58'!$C$33:$AJ$34,0,(MATCH(X$1,'AEO Table 58'!$C$1:$AJ$1,0)))))</f>
        <v>8.1484406458659744E-2</v>
      </c>
      <c r="Y14" s="5">
        <f>SUM(INDEX('AEO Table 58'!$C$33:$AJ$34,0,(MATCH(Y$1,'AEO Table 58'!$C$1:$AJ$1,0))))/(INDEX('AEO Table 58'!$C$32:$AJ$32,MATCH(Y$1,'AEO Table 58'!$C$1:$AJ$1,0))-SUM(INDEX('AEO Table 58'!$C$33:$AJ$34,0,(MATCH(Y$1,'AEO Table 58'!$C$1:$AJ$1,0)))))</f>
        <v>8.0813850933097273E-2</v>
      </c>
      <c r="Z14" s="5">
        <f>SUM(INDEX('AEO Table 58'!$C$33:$AJ$34,0,(MATCH(Z$1,'AEO Table 58'!$C$1:$AJ$1,0))))/(INDEX('AEO Table 58'!$C$32:$AJ$32,MATCH(Z$1,'AEO Table 58'!$C$1:$AJ$1,0))-SUM(INDEX('AEO Table 58'!$C$33:$AJ$34,0,(MATCH(Z$1,'AEO Table 58'!$C$1:$AJ$1,0)))))</f>
        <v>7.9449965493999491E-2</v>
      </c>
      <c r="AA14" s="5">
        <f>SUM(INDEX('AEO Table 58'!$C$33:$AJ$34,0,(MATCH(AA$1,'AEO Table 58'!$C$1:$AJ$1,0))))/(INDEX('AEO Table 58'!$C$32:$AJ$32,MATCH(AA$1,'AEO Table 58'!$C$1:$AJ$1,0))-SUM(INDEX('AEO Table 58'!$C$33:$AJ$34,0,(MATCH(AA$1,'AEO Table 58'!$C$1:$AJ$1,0)))))</f>
        <v>7.7577803750479096E-2</v>
      </c>
      <c r="AB14" s="5">
        <f>SUM(INDEX('AEO Table 58'!$C$33:$AJ$34,0,(MATCH(AB$1,'AEO Table 58'!$C$1:$AJ$1,0))))/(INDEX('AEO Table 58'!$C$32:$AJ$32,MATCH(AB$1,'AEO Table 58'!$C$1:$AJ$1,0))-SUM(INDEX('AEO Table 58'!$C$33:$AJ$34,0,(MATCH(AB$1,'AEO Table 58'!$C$1:$AJ$1,0)))))</f>
        <v>7.6496124127743509E-2</v>
      </c>
      <c r="AC14" s="5">
        <f>SUM(INDEX('AEO Table 58'!$C$33:$AJ$34,0,(MATCH(AC$1,'AEO Table 58'!$C$1:$AJ$1,0))))/(INDEX('AEO Table 58'!$C$32:$AJ$32,MATCH(AC$1,'AEO Table 58'!$C$1:$AJ$1,0))-SUM(INDEX('AEO Table 58'!$C$33:$AJ$34,0,(MATCH(AC$1,'AEO Table 58'!$C$1:$AJ$1,0)))))</f>
        <v>7.5326369852198677E-2</v>
      </c>
      <c r="AD14" s="5">
        <f>SUM(INDEX('AEO Table 58'!$C$33:$AJ$34,0,(MATCH(AD$1,'AEO Table 58'!$C$1:$AJ$1,0))))/(INDEX('AEO Table 58'!$C$32:$AJ$32,MATCH(AD$1,'AEO Table 58'!$C$1:$AJ$1,0))-SUM(INDEX('AEO Table 58'!$C$33:$AJ$34,0,(MATCH(AD$1,'AEO Table 58'!$C$1:$AJ$1,0)))))</f>
        <v>7.3474751295418778E-2</v>
      </c>
      <c r="AE14" s="5">
        <f>SUM(INDEX('AEO Table 58'!$C$33:$AJ$34,0,(MATCH(AE$1,'AEO Table 58'!$C$1:$AJ$1,0))))/(INDEX('AEO Table 58'!$C$32:$AJ$32,MATCH(AE$1,'AEO Table 58'!$C$1:$AJ$1,0))-SUM(INDEX('AEO Table 58'!$C$33:$AJ$34,0,(MATCH(AE$1,'AEO Table 58'!$C$1:$AJ$1,0)))))</f>
        <v>7.3064435292323121E-2</v>
      </c>
      <c r="AF14" s="5">
        <f>SUM(INDEX('AEO Table 58'!$C$33:$AJ$34,0,(MATCH(AF$1,'AEO Table 58'!$C$1:$AJ$1,0))))/(INDEX('AEO Table 58'!$C$32:$AJ$32,MATCH(AF$1,'AEO Table 58'!$C$1:$AJ$1,0))-SUM(INDEX('AEO Table 58'!$C$33:$AJ$34,0,(MATCH(AF$1,'AEO Table 58'!$C$1:$AJ$1,0)))))</f>
        <v>7.1310400265350599E-2</v>
      </c>
      <c r="AG14" s="5">
        <f>SUM(INDEX('AEO Table 58'!$C$33:$AJ$34,0,(MATCH(AG$1,'AEO Table 58'!$C$1:$AJ$1,0))))/(INDEX('AEO Table 58'!$C$32:$AJ$32,MATCH(AG$1,'AEO Table 58'!$C$1:$AJ$1,0))-SUM(INDEX('AEO Table 58'!$C$33:$AJ$34,0,(MATCH(AG$1,'AEO Table 58'!$C$1:$AJ$1,0)))))</f>
        <v>6.9904626050467253E-2</v>
      </c>
      <c r="AH14" s="5">
        <f>SUM(INDEX('AEO Table 58'!$C$33:$AJ$34,0,(MATCH(AH$1,'AEO Table 58'!$C$1:$AJ$1,0))))/(INDEX('AEO Table 58'!$C$32:$AJ$32,MATCH(AH$1,'AEO Table 58'!$C$1:$AJ$1,0))-SUM(INDEX('AEO Table 58'!$C$33:$AJ$34,0,(MATCH(AH$1,'AEO Table 58'!$C$1:$AJ$1,0)))))</f>
        <v>6.8864736766547127E-2</v>
      </c>
      <c r="AI14" s="5">
        <f>SUM(INDEX('AEO Table 58'!$C$33:$AJ$34,0,(MATCH(AI$1,'AEO Table 58'!$C$1:$AJ$1,0))))/(INDEX('AEO Table 58'!$C$32:$AJ$32,MATCH(AI$1,'AEO Table 58'!$C$1:$AJ$1,0))-SUM(INDEX('AEO Table 58'!$C$33:$AJ$34,0,(MATCH(AI$1,'AEO Table 58'!$C$1:$AJ$1,0)))))</f>
        <v>6.8387489994420694E-2</v>
      </c>
    </row>
    <row r="15" spans="1:35" x14ac:dyDescent="0.45">
      <c r="A15" s="1" t="s">
        <v>27</v>
      </c>
      <c r="B15">
        <f>About!$C$24</f>
        <v>8.1900000000000001E-2</v>
      </c>
      <c r="C15">
        <f>About!$C$24</f>
        <v>8.1900000000000001E-2</v>
      </c>
      <c r="D15">
        <f>About!$C$24</f>
        <v>8.1900000000000001E-2</v>
      </c>
      <c r="E15">
        <f>About!$C$24</f>
        <v>8.1900000000000001E-2</v>
      </c>
      <c r="F15">
        <f>About!$C$24</f>
        <v>8.1900000000000001E-2</v>
      </c>
      <c r="G15">
        <f>About!$C$24</f>
        <v>8.1900000000000001E-2</v>
      </c>
      <c r="H15">
        <f>About!$C$24</f>
        <v>8.1900000000000001E-2</v>
      </c>
      <c r="I15">
        <f>About!$C$24</f>
        <v>8.1900000000000001E-2</v>
      </c>
      <c r="J15">
        <f>About!$C$24</f>
        <v>8.1900000000000001E-2</v>
      </c>
      <c r="K15">
        <f>About!$C$24</f>
        <v>8.1900000000000001E-2</v>
      </c>
      <c r="L15">
        <f>About!$C$24</f>
        <v>8.1900000000000001E-2</v>
      </c>
      <c r="M15">
        <f>About!$C$24</f>
        <v>8.1900000000000001E-2</v>
      </c>
      <c r="N15">
        <f>About!$C$24</f>
        <v>8.1900000000000001E-2</v>
      </c>
      <c r="O15">
        <f>About!$C$24</f>
        <v>8.1900000000000001E-2</v>
      </c>
      <c r="P15">
        <f>About!$C$24</f>
        <v>8.1900000000000001E-2</v>
      </c>
      <c r="Q15">
        <f>About!$C$24</f>
        <v>8.1900000000000001E-2</v>
      </c>
      <c r="R15">
        <f>About!$C$24</f>
        <v>8.1900000000000001E-2</v>
      </c>
      <c r="S15">
        <f>About!$C$24</f>
        <v>8.1900000000000001E-2</v>
      </c>
      <c r="T15">
        <f>About!$C$24</f>
        <v>8.1900000000000001E-2</v>
      </c>
      <c r="U15">
        <f>About!$C$24</f>
        <v>8.1900000000000001E-2</v>
      </c>
      <c r="V15">
        <f>About!$C$24</f>
        <v>8.1900000000000001E-2</v>
      </c>
      <c r="W15">
        <f>About!$C$24</f>
        <v>8.1900000000000001E-2</v>
      </c>
      <c r="X15">
        <f>About!$C$24</f>
        <v>8.1900000000000001E-2</v>
      </c>
      <c r="Y15">
        <f>About!$C$24</f>
        <v>8.1900000000000001E-2</v>
      </c>
      <c r="Z15">
        <f>About!$C$24</f>
        <v>8.1900000000000001E-2</v>
      </c>
      <c r="AA15">
        <f>About!$C$24</f>
        <v>8.1900000000000001E-2</v>
      </c>
      <c r="AB15">
        <f>About!$C$24</f>
        <v>8.1900000000000001E-2</v>
      </c>
      <c r="AC15">
        <f>About!$C$24</f>
        <v>8.1900000000000001E-2</v>
      </c>
      <c r="AD15">
        <f>About!$C$24</f>
        <v>8.1900000000000001E-2</v>
      </c>
      <c r="AE15">
        <f>About!$C$24</f>
        <v>8.1900000000000001E-2</v>
      </c>
      <c r="AF15">
        <f>About!$C$24</f>
        <v>8.1900000000000001E-2</v>
      </c>
      <c r="AG15">
        <f>About!$C$24</f>
        <v>8.1900000000000001E-2</v>
      </c>
      <c r="AH15">
        <f>About!$C$24</f>
        <v>8.1900000000000001E-2</v>
      </c>
      <c r="AI15">
        <f>About!$C$24</f>
        <v>8.1900000000000001E-2</v>
      </c>
    </row>
    <row r="16" spans="1:35" x14ac:dyDescent="0.45">
      <c r="A16" s="1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 t="s">
        <v>68</v>
      </c>
      <c r="B17">
        <f>About!$C$24</f>
        <v>8.1900000000000001E-2</v>
      </c>
      <c r="C17">
        <f>About!$C$24</f>
        <v>8.1900000000000001E-2</v>
      </c>
      <c r="D17">
        <f>About!$C$24</f>
        <v>8.1900000000000001E-2</v>
      </c>
      <c r="E17">
        <f>About!$C$24</f>
        <v>8.1900000000000001E-2</v>
      </c>
      <c r="F17">
        <f>About!$C$24</f>
        <v>8.1900000000000001E-2</v>
      </c>
      <c r="G17">
        <f>About!$C$24</f>
        <v>8.1900000000000001E-2</v>
      </c>
      <c r="H17">
        <f>About!$C$24</f>
        <v>8.1900000000000001E-2</v>
      </c>
      <c r="I17">
        <f>About!$C$24</f>
        <v>8.1900000000000001E-2</v>
      </c>
      <c r="J17">
        <f>About!$C$24</f>
        <v>8.1900000000000001E-2</v>
      </c>
      <c r="K17">
        <f>About!$C$24</f>
        <v>8.1900000000000001E-2</v>
      </c>
      <c r="L17">
        <f>About!$C$24</f>
        <v>8.1900000000000001E-2</v>
      </c>
      <c r="M17">
        <f>About!$C$24</f>
        <v>8.1900000000000001E-2</v>
      </c>
      <c r="N17">
        <f>About!$C$24</f>
        <v>8.1900000000000001E-2</v>
      </c>
      <c r="O17">
        <f>About!$C$24</f>
        <v>8.1900000000000001E-2</v>
      </c>
      <c r="P17">
        <f>About!$C$24</f>
        <v>8.1900000000000001E-2</v>
      </c>
      <c r="Q17">
        <f>About!$C$24</f>
        <v>8.1900000000000001E-2</v>
      </c>
      <c r="R17">
        <f>About!$C$24</f>
        <v>8.1900000000000001E-2</v>
      </c>
      <c r="S17">
        <f>About!$C$24</f>
        <v>8.1900000000000001E-2</v>
      </c>
      <c r="T17">
        <f>About!$C$24</f>
        <v>8.1900000000000001E-2</v>
      </c>
      <c r="U17">
        <f>About!$C$24</f>
        <v>8.1900000000000001E-2</v>
      </c>
      <c r="V17">
        <f>About!$C$24</f>
        <v>8.1900000000000001E-2</v>
      </c>
      <c r="W17">
        <f>About!$C$24</f>
        <v>8.1900000000000001E-2</v>
      </c>
      <c r="X17">
        <f>About!$C$24</f>
        <v>8.1900000000000001E-2</v>
      </c>
      <c r="Y17">
        <f>About!$C$24</f>
        <v>8.1900000000000001E-2</v>
      </c>
      <c r="Z17">
        <f>About!$C$24</f>
        <v>8.1900000000000001E-2</v>
      </c>
      <c r="AA17">
        <f>About!$C$24</f>
        <v>8.1900000000000001E-2</v>
      </c>
      <c r="AB17">
        <f>About!$C$24</f>
        <v>8.1900000000000001E-2</v>
      </c>
      <c r="AC17">
        <f>About!$C$24</f>
        <v>8.1900000000000001E-2</v>
      </c>
      <c r="AD17">
        <f>About!$C$24</f>
        <v>8.1900000000000001E-2</v>
      </c>
      <c r="AE17">
        <f>About!$C$24</f>
        <v>8.1900000000000001E-2</v>
      </c>
      <c r="AF17">
        <f>About!$C$24</f>
        <v>8.1900000000000001E-2</v>
      </c>
      <c r="AG17">
        <f>About!$C$24</f>
        <v>8.1900000000000001E-2</v>
      </c>
      <c r="AH17">
        <f>About!$C$24</f>
        <v>8.1900000000000001E-2</v>
      </c>
      <c r="AI17">
        <f>About!$C$24</f>
        <v>8.1900000000000001E-2</v>
      </c>
    </row>
    <row r="18" spans="1:35" x14ac:dyDescent="0.45">
      <c r="A18" s="1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 t="s">
        <v>74</v>
      </c>
      <c r="B20">
        <f>About!$C$24</f>
        <v>8.1900000000000001E-2</v>
      </c>
      <c r="C20">
        <f>About!$C$24</f>
        <v>8.1900000000000001E-2</v>
      </c>
      <c r="D20">
        <f>About!$C$24</f>
        <v>8.1900000000000001E-2</v>
      </c>
      <c r="E20">
        <f>About!$C$24</f>
        <v>8.1900000000000001E-2</v>
      </c>
      <c r="F20">
        <f>About!$C$24</f>
        <v>8.1900000000000001E-2</v>
      </c>
      <c r="G20">
        <f>About!$C$24</f>
        <v>8.1900000000000001E-2</v>
      </c>
      <c r="H20">
        <f>About!$C$24</f>
        <v>8.1900000000000001E-2</v>
      </c>
      <c r="I20">
        <f>About!$C$24</f>
        <v>8.1900000000000001E-2</v>
      </c>
      <c r="J20">
        <f>About!$C$24</f>
        <v>8.1900000000000001E-2</v>
      </c>
      <c r="K20">
        <f>About!$C$24</f>
        <v>8.1900000000000001E-2</v>
      </c>
      <c r="L20">
        <f>About!$C$24</f>
        <v>8.1900000000000001E-2</v>
      </c>
      <c r="M20">
        <f>About!$C$24</f>
        <v>8.1900000000000001E-2</v>
      </c>
      <c r="N20">
        <f>About!$C$24</f>
        <v>8.1900000000000001E-2</v>
      </c>
      <c r="O20">
        <f>About!$C$24</f>
        <v>8.1900000000000001E-2</v>
      </c>
      <c r="P20">
        <f>About!$C$24</f>
        <v>8.1900000000000001E-2</v>
      </c>
      <c r="Q20">
        <f>About!$C$24</f>
        <v>8.1900000000000001E-2</v>
      </c>
      <c r="R20">
        <f>About!$C$24</f>
        <v>8.1900000000000001E-2</v>
      </c>
      <c r="S20">
        <f>About!$C$24</f>
        <v>8.1900000000000001E-2</v>
      </c>
      <c r="T20">
        <f>About!$C$24</f>
        <v>8.1900000000000001E-2</v>
      </c>
      <c r="U20">
        <f>About!$C$24</f>
        <v>8.1900000000000001E-2</v>
      </c>
      <c r="V20">
        <f>About!$C$24</f>
        <v>8.1900000000000001E-2</v>
      </c>
      <c r="W20">
        <f>About!$C$24</f>
        <v>8.1900000000000001E-2</v>
      </c>
      <c r="X20">
        <f>About!$C$24</f>
        <v>8.1900000000000001E-2</v>
      </c>
      <c r="Y20">
        <f>About!$C$24</f>
        <v>8.1900000000000001E-2</v>
      </c>
      <c r="Z20">
        <f>About!$C$24</f>
        <v>8.1900000000000001E-2</v>
      </c>
      <c r="AA20">
        <f>About!$C$24</f>
        <v>8.1900000000000001E-2</v>
      </c>
      <c r="AB20">
        <f>About!$C$24</f>
        <v>8.1900000000000001E-2</v>
      </c>
      <c r="AC20">
        <f>About!$C$24</f>
        <v>8.1900000000000001E-2</v>
      </c>
      <c r="AD20">
        <f>About!$C$24</f>
        <v>8.1900000000000001E-2</v>
      </c>
      <c r="AE20">
        <f>About!$C$24</f>
        <v>8.1900000000000001E-2</v>
      </c>
      <c r="AF20">
        <f>About!$C$24</f>
        <v>8.1900000000000001E-2</v>
      </c>
      <c r="AG20">
        <f>About!$C$24</f>
        <v>8.1900000000000001E-2</v>
      </c>
      <c r="AH20">
        <f>About!$C$24</f>
        <v>8.1900000000000001E-2</v>
      </c>
      <c r="AI20">
        <f>About!$C$24</f>
        <v>8.1900000000000001E-2</v>
      </c>
    </row>
    <row r="21" spans="1:35" x14ac:dyDescent="0.45">
      <c r="A21" s="1" t="s">
        <v>75</v>
      </c>
      <c r="B21">
        <f>About!$C$24</f>
        <v>8.1900000000000001E-2</v>
      </c>
      <c r="C21">
        <f>About!$C$24</f>
        <v>8.1900000000000001E-2</v>
      </c>
      <c r="D21">
        <f>About!$C$24</f>
        <v>8.1900000000000001E-2</v>
      </c>
      <c r="E21">
        <f>About!$C$24</f>
        <v>8.1900000000000001E-2</v>
      </c>
      <c r="F21">
        <f>About!$C$24</f>
        <v>8.1900000000000001E-2</v>
      </c>
      <c r="G21">
        <f>About!$C$24</f>
        <v>8.1900000000000001E-2</v>
      </c>
      <c r="H21">
        <f>About!$C$24</f>
        <v>8.1900000000000001E-2</v>
      </c>
      <c r="I21">
        <f>About!$C$24</f>
        <v>8.1900000000000001E-2</v>
      </c>
      <c r="J21">
        <f>About!$C$24</f>
        <v>8.1900000000000001E-2</v>
      </c>
      <c r="K21">
        <f>About!$C$24</f>
        <v>8.1900000000000001E-2</v>
      </c>
      <c r="L21">
        <f>About!$C$24</f>
        <v>8.1900000000000001E-2</v>
      </c>
      <c r="M21">
        <f>About!$C$24</f>
        <v>8.1900000000000001E-2</v>
      </c>
      <c r="N21">
        <f>About!$C$24</f>
        <v>8.1900000000000001E-2</v>
      </c>
      <c r="O21">
        <f>About!$C$24</f>
        <v>8.1900000000000001E-2</v>
      </c>
      <c r="P21">
        <f>About!$C$24</f>
        <v>8.1900000000000001E-2</v>
      </c>
      <c r="Q21">
        <f>About!$C$24</f>
        <v>8.1900000000000001E-2</v>
      </c>
      <c r="R21">
        <f>About!$C$24</f>
        <v>8.1900000000000001E-2</v>
      </c>
      <c r="S21">
        <f>About!$C$24</f>
        <v>8.1900000000000001E-2</v>
      </c>
      <c r="T21">
        <f>About!$C$24</f>
        <v>8.1900000000000001E-2</v>
      </c>
      <c r="U21">
        <f>About!$C$24</f>
        <v>8.1900000000000001E-2</v>
      </c>
      <c r="V21">
        <f>About!$C$24</f>
        <v>8.1900000000000001E-2</v>
      </c>
      <c r="W21">
        <f>About!$C$24</f>
        <v>8.1900000000000001E-2</v>
      </c>
      <c r="X21">
        <f>About!$C$24</f>
        <v>8.1900000000000001E-2</v>
      </c>
      <c r="Y21">
        <f>About!$C$24</f>
        <v>8.1900000000000001E-2</v>
      </c>
      <c r="Z21">
        <f>About!$C$24</f>
        <v>8.1900000000000001E-2</v>
      </c>
      <c r="AA21">
        <f>About!$C$24</f>
        <v>8.1900000000000001E-2</v>
      </c>
      <c r="AB21">
        <f>About!$C$24</f>
        <v>8.1900000000000001E-2</v>
      </c>
      <c r="AC21">
        <f>About!$C$24</f>
        <v>8.1900000000000001E-2</v>
      </c>
      <c r="AD21">
        <f>About!$C$24</f>
        <v>8.1900000000000001E-2</v>
      </c>
      <c r="AE21">
        <f>About!$C$24</f>
        <v>8.1900000000000001E-2</v>
      </c>
      <c r="AF21">
        <f>About!$C$24</f>
        <v>8.1900000000000001E-2</v>
      </c>
      <c r="AG21">
        <f>About!$C$24</f>
        <v>8.1900000000000001E-2</v>
      </c>
      <c r="AH21">
        <f>About!$C$24</f>
        <v>8.1900000000000001E-2</v>
      </c>
      <c r="AI21">
        <f>About!$C$24</f>
        <v>8.1900000000000001E-2</v>
      </c>
    </row>
    <row r="22" spans="1:35" x14ac:dyDescent="0.45">
      <c r="A22" s="1" t="s">
        <v>71</v>
      </c>
      <c r="B22">
        <f>About!$C$24</f>
        <v>8.1900000000000001E-2</v>
      </c>
      <c r="C22">
        <f>About!$C$24</f>
        <v>8.1900000000000001E-2</v>
      </c>
      <c r="D22">
        <f>About!$C$24</f>
        <v>8.1900000000000001E-2</v>
      </c>
      <c r="E22">
        <f>About!$C$24</f>
        <v>8.1900000000000001E-2</v>
      </c>
      <c r="F22">
        <f>About!$C$24</f>
        <v>8.1900000000000001E-2</v>
      </c>
      <c r="G22">
        <f>About!$C$24</f>
        <v>8.1900000000000001E-2</v>
      </c>
      <c r="H22">
        <f>About!$C$24</f>
        <v>8.1900000000000001E-2</v>
      </c>
      <c r="I22">
        <f>About!$C$24</f>
        <v>8.1900000000000001E-2</v>
      </c>
      <c r="J22">
        <f>About!$C$24</f>
        <v>8.1900000000000001E-2</v>
      </c>
      <c r="K22">
        <f>About!$C$24</f>
        <v>8.1900000000000001E-2</v>
      </c>
      <c r="L22">
        <f>About!$C$24</f>
        <v>8.1900000000000001E-2</v>
      </c>
      <c r="M22">
        <f>About!$C$24</f>
        <v>8.1900000000000001E-2</v>
      </c>
      <c r="N22">
        <f>About!$C$24</f>
        <v>8.1900000000000001E-2</v>
      </c>
      <c r="O22">
        <f>About!$C$24</f>
        <v>8.1900000000000001E-2</v>
      </c>
      <c r="P22">
        <f>About!$C$24</f>
        <v>8.1900000000000001E-2</v>
      </c>
      <c r="Q22">
        <f>About!$C$24</f>
        <v>8.1900000000000001E-2</v>
      </c>
      <c r="R22">
        <f>About!$C$24</f>
        <v>8.1900000000000001E-2</v>
      </c>
      <c r="S22">
        <f>About!$C$24</f>
        <v>8.1900000000000001E-2</v>
      </c>
      <c r="T22">
        <f>About!$C$24</f>
        <v>8.1900000000000001E-2</v>
      </c>
      <c r="U22">
        <f>About!$C$24</f>
        <v>8.1900000000000001E-2</v>
      </c>
      <c r="V22">
        <f>About!$C$24</f>
        <v>8.1900000000000001E-2</v>
      </c>
      <c r="W22">
        <f>About!$C$24</f>
        <v>8.1900000000000001E-2</v>
      </c>
      <c r="X22">
        <f>About!$C$24</f>
        <v>8.1900000000000001E-2</v>
      </c>
      <c r="Y22">
        <f>About!$C$24</f>
        <v>8.1900000000000001E-2</v>
      </c>
      <c r="Z22">
        <f>About!$C$24</f>
        <v>8.1900000000000001E-2</v>
      </c>
      <c r="AA22">
        <f>About!$C$24</f>
        <v>8.1900000000000001E-2</v>
      </c>
      <c r="AB22">
        <f>About!$C$24</f>
        <v>8.1900000000000001E-2</v>
      </c>
      <c r="AC22">
        <f>About!$C$24</f>
        <v>8.1900000000000001E-2</v>
      </c>
      <c r="AD22">
        <f>About!$C$24</f>
        <v>8.1900000000000001E-2</v>
      </c>
      <c r="AE22">
        <f>About!$C$24</f>
        <v>8.1900000000000001E-2</v>
      </c>
      <c r="AF22">
        <f>About!$C$24</f>
        <v>8.1900000000000001E-2</v>
      </c>
      <c r="AG22">
        <f>About!$C$24</f>
        <v>8.1900000000000001E-2</v>
      </c>
      <c r="AH22">
        <f>About!$C$24</f>
        <v>8.1900000000000001E-2</v>
      </c>
      <c r="AI22">
        <f>About!$C$24</f>
        <v>8.1900000000000001E-2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58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2015-06-13T20:49:48Z</dcterms:created>
  <dcterms:modified xsi:type="dcterms:W3CDTF">2020-07-21T18:10:13Z</dcterms:modified>
</cp:coreProperties>
</file>