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indst\PPRiFUfERoIF\"/>
    </mc:Choice>
  </mc:AlternateContent>
  <xr:revisionPtr revIDLastSave="0" documentId="8_{67BA9FFC-83F8-47AA-B4AE-2D7355384911}" xr6:coauthVersionLast="45" xr6:coauthVersionMax="45" xr10:uidLastSave="{00000000-0000-0000-0000-000000000000}"/>
  <bookViews>
    <workbookView xWindow="52995" yWindow="570" windowWidth="14130" windowHeight="11805" firstSheet="2" activeTab="5" xr2:uid="{00000000-000D-0000-FFFF-FFFF00000000}"/>
  </bookViews>
  <sheets>
    <sheet name="About" sheetId="1" r:id="rId1"/>
    <sheet name="SourceData" sheetId="5" r:id="rId2"/>
    <sheet name="SourceData 2020" sheetId="6" r:id="rId3"/>
    <sheet name="Results" sheetId="3" r:id="rId4"/>
    <sheet name="Results TX" sheetId="7" r:id="rId5"/>
    <sheet name="PPRiFUfERoIF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7" l="1"/>
  <c r="B9" i="7"/>
  <c r="D9" i="7" s="1"/>
  <c r="B9" i="4" s="1"/>
  <c r="C8" i="7"/>
  <c r="D8" i="7" s="1"/>
  <c r="C7" i="7"/>
  <c r="D7" i="7" s="1"/>
  <c r="C6" i="7"/>
  <c r="D6" i="7" s="1"/>
  <c r="C5" i="7"/>
  <c r="C4" i="7"/>
  <c r="C3" i="7"/>
  <c r="C2" i="7"/>
  <c r="B5" i="7"/>
  <c r="D5" i="7" s="1"/>
  <c r="B5" i="4" s="1"/>
  <c r="B4" i="7"/>
  <c r="D4" i="7" s="1"/>
  <c r="B4" i="4" s="1"/>
  <c r="B3" i="7"/>
  <c r="D3" i="7" s="1"/>
  <c r="B3" i="4" s="1"/>
  <c r="B2" i="7"/>
  <c r="D2" i="7" s="1"/>
  <c r="B2" i="4" s="1"/>
  <c r="B9" i="3" l="1"/>
  <c r="B5" i="3"/>
  <c r="B4" i="3"/>
  <c r="B3" i="3"/>
  <c r="B2" i="3"/>
  <c r="B8" i="4" l="1"/>
  <c r="B6" i="4" l="1"/>
  <c r="B7" i="4"/>
</calcChain>
</file>

<file path=xl/sharedStrings.xml><?xml version="1.0" encoding="utf-8"?>
<sst xmlns="http://schemas.openxmlformats.org/spreadsheetml/2006/main" count="832" uniqueCount="543">
  <si>
    <t>Industrial Sector Macroeconomic Indicators</t>
  </si>
  <si>
    <t>Source:</t>
  </si>
  <si>
    <t>United States Energy Information Administration</t>
  </si>
  <si>
    <t>We assume that the amount of production capacity that would be brought offline (net)</t>
  </si>
  <si>
    <t>in response to the EIA's most stringent carbon price scenario ($25/ton) is the same</t>
  </si>
  <si>
    <t>capacity that would have been targetable by an early retirement policy.</t>
  </si>
  <si>
    <t>We approximate the reduction in (net) production capacity via the change in value</t>
  </si>
  <si>
    <t>We will assume any of these effects could be achieved by an early</t>
  </si>
  <si>
    <t>facilities, retiring parts of facilities, or reducing the use of targetable facilities.</t>
  </si>
  <si>
    <t>Industrial Sector Macroeconomic Indicators, Reference Case and GHG $25 Case</t>
  </si>
  <si>
    <t>Industry Subscript Values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</si>
  <si>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</si>
  <si>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</si>
  <si>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</si>
  <si>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</si>
  <si>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</si>
  <si>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</si>
  <si>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</si>
  <si>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Percent Targetable Facilities</t>
  </si>
  <si>
    <t>Rationale</t>
  </si>
  <si>
    <t>Early retirement policy based on energy efficiency of facility operations is unlikely to be applicable to mines.</t>
  </si>
  <si>
    <t>Key</t>
  </si>
  <si>
    <t>Green = calculated value</t>
  </si>
  <si>
    <t>Orange = assumption</t>
  </si>
  <si>
    <t>Early retirement policy based on energy efficiency of facility operations is unlikely to be applicable to landfills and wastewater treatment plants.</t>
  </si>
  <si>
    <t>of shipments by industry.  We use year 2030 (the model end year).</t>
  </si>
  <si>
    <t>Note that we do not care if the capacity retirements come from retiring entire</t>
  </si>
  <si>
    <t>reflect the fact that these facilities are less efficient than average, so our estimated</t>
  </si>
  <si>
    <t>While this approach approximates the amount of targetable (net) capacity, it does not</t>
  </si>
  <si>
    <t>Notes:</t>
  </si>
  <si>
    <t>potential energy use reductions are likely to be conservative.</t>
  </si>
  <si>
    <t>retirement policy depending on how it is worded and implemented.</t>
  </si>
  <si>
    <t>Industries</t>
  </si>
  <si>
    <t>agriculture</t>
  </si>
  <si>
    <t>Early retirement policy based on energy efficiency of facility operations is unlikely to be applicable to agricultural operations.</t>
  </si>
  <si>
    <t>Annual Energy Outlook 2014</t>
  </si>
  <si>
    <t>http://www.eia.gov/beta/aeo/#/?id=34-AEO2014&amp;region=0-0&amp;cases=ref2014~co2fee25&amp;start=2029&amp;end=2030&amp;f=A</t>
  </si>
  <si>
    <t>Wed Aug 26 2015 13:31:30 GMT-0700 (Pacific Daylight Time)</t>
  </si>
  <si>
    <t>Source: U.S. Energy Information Administration</t>
  </si>
  <si>
    <t>map</t>
  </si>
  <si>
    <t>linechart</t>
  </si>
  <si>
    <t>source key</t>
  </si>
  <si>
    <t>&lt;div title='Growth Rate (2012-2040)'&gt;Growth Rate&lt;/div&gt;</t>
  </si>
  <si>
    <t>Industrial Macroeconomic : Gross Domestic Product</t>
  </si>
  <si>
    <t>Industrial Macroeconomic : Gross Domestic Product : Greenhouse gas $25</t>
  </si>
  <si>
    <t>Industrial Macroeconomic : Gross Domestic Product : Reference case</t>
  </si>
  <si>
    <t>Industrial Macroeconomic : Employment, Nonfarm</t>
  </si>
  <si>
    <t>Industrial Macroeconomic : Employment, Nonfarm : Greenhouse gas $25</t>
  </si>
  <si>
    <t>Industrial Macroeconomic : Employment, Nonfarm : Reference case</t>
  </si>
  <si>
    <t>Value of Shipments (billion 2005 dollars)&lt;sup&gt;&lt;/sup&gt;</t>
  </si>
  <si>
    <t>Nonmanufacturing Sector&lt;sup&gt;&lt;/sup&gt;</t>
  </si>
  <si>
    <t>Industrial Macroeconomic : Nonmanufacturing: Agriculture/Forestry/Fishing/Hunting</t>
  </si>
  <si>
    <t>Industrial Macroeconomic : Nonmanufacturing: Agriculture/Forestry/Fishing/Hunting : Greenhouse gas $25</t>
  </si>
  <si>
    <t>Industrial Macroeconomic : Nonmanufacturing: Agriculture/Forestry/Fishing/Hunting : Reference case</t>
  </si>
  <si>
    <t>Industrial Macroeconomic : Nonmanufacturing: Mining</t>
  </si>
  <si>
    <t>Industrial Macroeconomic : Nonmanufacturing: Mining : Greenhouse gas $25</t>
  </si>
  <si>
    <t>Industrial Macroeconomic : Nonmanufacturing: Mining : Reference case</t>
  </si>
  <si>
    <t>Industrial Macroeconomic : Nonmanufacturing: Construction</t>
  </si>
  <si>
    <t>Industrial Macroeconomic : Nonmanufacturing: Construction : Greenhouse gas $25</t>
  </si>
  <si>
    <t>Industrial Macroeconomic : Nonmanufacturing: Construction : Reference case</t>
  </si>
  <si>
    <t>Manufacturing Sector&lt;sup&gt;&lt;/sup&gt;</t>
  </si>
  <si>
    <t>Industrial Macroeconomic : Manufacturing: Food Products</t>
  </si>
  <si>
    <t>Industrial Macroeconomic : Manufacturing: Food Products : Greenhouse gas $25</t>
  </si>
  <si>
    <t>Industrial Macroeconomic : Manufacturing: Food Products : Reference case</t>
  </si>
  <si>
    <t>Industrial Macroeconomic : Manufacturing: Beverages and Tobacco Products</t>
  </si>
  <si>
    <t>Industrial Macroeconomic : Manufacturing: Beverages and Tobacco Products : Greenhouse gas $25</t>
  </si>
  <si>
    <t>Industrial Macroeconomic : Manufacturing: Beverages and Tobacco Products : Reference case</t>
  </si>
  <si>
    <t>Industrial Macroeconomic : Manufacturing: Textile Mills and Products</t>
  </si>
  <si>
    <t>Industrial Macroeconomic : Manufacturing: Textile Mills and Products : Greenhouse gas $25</t>
  </si>
  <si>
    <t>Industrial Macroeconomic : Manufacturing: Textile Mills and Products : Reference case</t>
  </si>
  <si>
    <t>Industrial Macroeconomic : Manufacturing: Wood Products</t>
  </si>
  <si>
    <t>Industrial Macroeconomic : Manufacturing: Wood Products : Greenhouse gas $25</t>
  </si>
  <si>
    <t>Industrial Macroeconomic : Manufacturing: Wood Products : Reference case</t>
  </si>
  <si>
    <t>Industrial Macroeconomic : Manufacturing: Furniture and Related Products</t>
  </si>
  <si>
    <t>Industrial Macroeconomic : Manufacturing: Furniture and Related Products : Greenhouse gas $25</t>
  </si>
  <si>
    <t>Industrial Macroeconomic : Manufacturing: Furniture and Related Products : Reference case</t>
  </si>
  <si>
    <t>Industrial Macroeconomic : Manufacturing: Paper Products</t>
  </si>
  <si>
    <t>Industrial Macroeconomic : Manufacturing: Paper Products : Greenhouse gas $25</t>
  </si>
  <si>
    <t>Industrial Macroeconomic : Manufacturing: Paper Products : Reference case</t>
  </si>
  <si>
    <t>Industrial Macroeconomic : Manufacturing: Printing</t>
  </si>
  <si>
    <t>Industrial Macroeconomic : Manufacturing: Printing : Greenhouse gas $25</t>
  </si>
  <si>
    <t>Industrial Macroeconomic : Manufacturing: Printing : Reference case</t>
  </si>
  <si>
    <t>Industrial Macroeconomic : Manufacturing: Chemical Manufacturing</t>
  </si>
  <si>
    <t>Industrial Macroeconomic : Manufacturing: Chemical Manufacturing : Greenhouse gas $25</t>
  </si>
  <si>
    <t>Industrial Macroeconomic : Manufacturing: Chemical Manufacturing : Reference case</t>
  </si>
  <si>
    <t>Industrial Macroeconomic : Manufacturing: Chemicals: Bulk Chemicals</t>
  </si>
  <si>
    <t>Industrial Macroeconomic : Manufacturing: Chemicals: Bulk Chemicals : Greenhouse gas $25</t>
  </si>
  <si>
    <t>Industrial Macroeconomic : Manufacturing: Chemicals: Bulk Chemicals : Reference case</t>
  </si>
  <si>
    <t>Industrial Macroeconomic : Manufacturing: Chemicals: Bulk Chemicals: Inorganic</t>
  </si>
  <si>
    <t>Industrial Macroeconomic : Manufacturing: Chemicals: Bulk Chemicals: Inorganic : Greenhouse gas $25</t>
  </si>
  <si>
    <t>Industrial Macroeconomic : Manufacturing: Chemicals: Bulk Chemicals: Inorganic : Reference case</t>
  </si>
  <si>
    <t>Industrial Macroeconomic : Manufacturing: Chemicals: Bulk Chemicals: Organic</t>
  </si>
  <si>
    <t>Industrial Macroeconomic : Manufacturing: Chemicals: Bulk Chemicals: Organic : Greenhouse gas $25</t>
  </si>
  <si>
    <t>Industrial Macroeconomic : Manufacturing: Chemicals: Bulk Chemicals: Organic : Reference case</t>
  </si>
  <si>
    <t>Industrial Macroeconomic : Manufacturing: Chemicals: Bulk Chemicals: Resin, Synthetic Rubber, and Fibers</t>
  </si>
  <si>
    <t>Industrial Macroeconomic : Manufacturing: Chemicals: Bulk Chemicals: Resin, Synthetic Rubber, and Fibers : Greenhouse gas $25</t>
  </si>
  <si>
    <t>Industrial Macroeconomic : Manufacturing: Chemicals: Bulk Chemicals: Resin, Synthetic Rubber, and Fibers : Reference case</t>
  </si>
  <si>
    <t>Industrial Macroeconomic : Manufacturing: Chemicals: Bulk Chemicals: Agricultural Chemicals</t>
  </si>
  <si>
    <t>Industrial Macroeconomic : Manufacturing: Chemicals: Bulk Chemicals: Agricultural Chemicals : Greenhouse gas $25</t>
  </si>
  <si>
    <t>Industrial Macroeconomic : Manufacturing: Chemicals: Bulk Chemicals: Agricultural Chemicals : Reference case</t>
  </si>
  <si>
    <t>Industrial Macroeconomic : Manufacturing: Chemicals: Other Chemical Products</t>
  </si>
  <si>
    <t>Industrial Macroeconomic : Manufacturing: Chemicals: Other Chemical Products : Greenhouse gas $25</t>
  </si>
  <si>
    <t>Industrial Macroeconomic : Manufacturing: Chemicals: Other Chemical Products : Reference case</t>
  </si>
  <si>
    <t>Industrial Macroeconomic : Manufacturing: Petroleum and Coal Products</t>
  </si>
  <si>
    <t>Industrial Macroeconomic : Manufacturing: Petroleum and Coal Products : Greenhouse gas $25</t>
  </si>
  <si>
    <t>Industrial Macroeconomic : Manufacturing: Petroleum and Coal Products : Reference case</t>
  </si>
  <si>
    <t>Industrial Macroeconomic : Manufacturing: Petroleum and Coal: Petroleum Refineries</t>
  </si>
  <si>
    <t>Industrial Macroeconomic : Manufacturing: Petroleum and Coal: Petroleum Refineries : Greenhouse gas $25</t>
  </si>
  <si>
    <t>Industrial Macroeconomic : Manufacturing: Petroleum and Coal: Petroleum Refineries : Reference case</t>
  </si>
  <si>
    <t>Industrial Macroeconomic : Manufacturing: Petroleum and Coal: Other Petroleum &amp; Coal Products</t>
  </si>
  <si>
    <t>Industrial Macroeconomic : Manufacturing: Petroleum and Coal: Other Petroleum &amp; Coal Products : Greenhouse gas $25</t>
  </si>
  <si>
    <t>Industrial Macroeconomic : Manufacturing: Petroleum and Coal: Other Petroleum &amp; Coal Products : Reference case</t>
  </si>
  <si>
    <t>Industrial Macroeconomic : Manufacturing: Plastics and Rubber Products</t>
  </si>
  <si>
    <t>Industrial Macroeconomic : Manufacturing: Plastics and Rubber Products : Greenhouse gas $25</t>
  </si>
  <si>
    <t>Industrial Macroeconomic : Manufacturing: Plastics and Rubber Products : Reference case</t>
  </si>
  <si>
    <t>Industrial Macroeconomic : Manufacturing: Stone, Clay, and Glass Products</t>
  </si>
  <si>
    <t>Industrial Macroeconomic : Manufacturing: Stone, Clay, and Glass Products : Greenhouse gas $25</t>
  </si>
  <si>
    <t>Industrial Macroeconomic : Manufacturing: Stone, Clay, and Glass Products : Reference case</t>
  </si>
  <si>
    <t>Industrial Macroeconomic : Manufacturing: Stone, Clay, and Glass: Glass and Glass Products</t>
  </si>
  <si>
    <t>Industrial Macroeconomic : Manufacturing: Stone, Clay, and Glass: Glass and Glass Products : Greenhouse gas $25</t>
  </si>
  <si>
    <t>Industrial Macroeconomic : Manufacturing: Stone, Clay, and Glass: Glass and Glass Products : Reference case</t>
  </si>
  <si>
    <t>Industrial Macroeconomic : Manufacturing: Stone, Clay, and Glass: Cement and Lime</t>
  </si>
  <si>
    <t>Industrial Macroeconomic : Manufacturing: Stone, Clay, and Glass: Cement and Lime : Greenhouse gas $25</t>
  </si>
  <si>
    <t>Industrial Macroeconomic : Manufacturing: Stone, Clay, and Glass: Cement and Lime : Reference case</t>
  </si>
  <si>
    <t>Industrial Macroeconomic : Manufacturing: Stone, Clay, and Glass: Other Nonmetallic Mineral Products</t>
  </si>
  <si>
    <t>Industrial Macroeconomic : Manufacturing: Stone, Clay, and Glass: Other Nonmetallic Mineral Products : Greenhouse gas $25</t>
  </si>
  <si>
    <t>Industrial Macroeconomic : Manufacturing: Stone, Clay, and Glass: Other Nonmetallic Mineral Products : Reference case</t>
  </si>
  <si>
    <t>Industrial Macroeconomic : Manufacturing: Primary Metals Industry</t>
  </si>
  <si>
    <t>Industrial Macroeconomic : Manufacturing: Primary Metals Industry : Greenhouse gas $25</t>
  </si>
  <si>
    <t>Industrial Macroeconomic : Manufacturing: Primary Metals Industry : Reference case</t>
  </si>
  <si>
    <t>Industrial Macroeconomic : Manufacturing: Primary Metals: Iron and Steel Mills and Products</t>
  </si>
  <si>
    <t>Industrial Macroeconomic : Manufacturing: Primary Metals: Iron and Steel Mills and Products : Greenhouse gas $25</t>
  </si>
  <si>
    <t>Industrial Macroeconomic : Manufacturing: Primary Metals: Iron and Steel Mills and Products : Reference case</t>
  </si>
  <si>
    <t>Industrial Macroeconomic : Manufacturing: Primary Metals: Alumina and Aluminum Products</t>
  </si>
  <si>
    <t>Industrial Macroeconomic : Manufacturing: Primary Metals: Alumina and Aluminum Products : Greenhouse gas $25</t>
  </si>
  <si>
    <t>Industrial Macroeconomic : Manufacturing: Primary Metals: Alumina and Aluminum Products : Reference case</t>
  </si>
  <si>
    <t>Industrial Macroeconomic : Manufacturing: Primary Metals: Other Primary Metal Products</t>
  </si>
  <si>
    <t>Industrial Macroeconomic : Manufacturing: Primary Metals: Other Primary Metal Products : Greenhouse gas $25</t>
  </si>
  <si>
    <t>Industrial Macroeconomic : Manufacturing: Primary Metals: Other Primary Metal Products : Reference case</t>
  </si>
  <si>
    <t>Industrial Macroeconomic : Manufacturing: Fabricated Metal Products</t>
  </si>
  <si>
    <t>Industrial Macroeconomic : Manufacturing: Fabricated Metal Products : Greenhouse gas $25</t>
  </si>
  <si>
    <t>Industrial Macroeconomic : Manufacturing: Fabricated Metal Products : Reference case</t>
  </si>
  <si>
    <t>Industrial Macroeconomic : Manufacturing: Machinery</t>
  </si>
  <si>
    <t>Industrial Macroeconomic : Manufacturing: Machinery : Greenhouse gas $25</t>
  </si>
  <si>
    <t>Industrial Macroeconomic : Manufacturing: Machinery : Reference case</t>
  </si>
  <si>
    <t>Industrial Macroeconomic : Manufacturing: Computers and Electronics</t>
  </si>
  <si>
    <t>Industrial Macroeconomic : Manufacturing: Computers and Electronics : Greenhouse gas $25</t>
  </si>
  <si>
    <t>Industrial Macroeconomic : Manufacturing: Computers and Electronics : Reference case</t>
  </si>
  <si>
    <t>Industrial Macroeconomic : Manufacturing: Transportation Equipment</t>
  </si>
  <si>
    <t>Industrial Macroeconomic : Manufacturing: Transportation Equipment : Greenhouse gas $25</t>
  </si>
  <si>
    <t>Industrial Macroeconomic : Manufacturing: Transportation Equipment : Reference case</t>
  </si>
  <si>
    <t>Industrial Macroeconomic : Manufacturing: Electrical Equipment</t>
  </si>
  <si>
    <t>Industrial Macroeconomic : Manufacturing: Electrical Equipment : Greenhouse gas $25</t>
  </si>
  <si>
    <t>Industrial Macroeconomic : Manufacturing: Electrical Equipment : Reference case</t>
  </si>
  <si>
    <t>Industrial Macroeconomic : Manufacturing: Miscellaneous Manufacturing</t>
  </si>
  <si>
    <t>Industrial Macroeconomic : Manufacturing: Miscellaneous Manufacturing : Greenhouse gas $25</t>
  </si>
  <si>
    <t>Industrial Macroeconomic : Manufacturing: Miscellaneous Manufacturing : Reference case</t>
  </si>
  <si>
    <t>Industrial Macroeconomic : Total Industrial Value of Shipments</t>
  </si>
  <si>
    <t>Industrial Macroeconomic : Total Industrial Value of Shipments : Greenhouse gas $25</t>
  </si>
  <si>
    <t>Industrial Macroeconomic : Total Industrial Value of Shipments : Reference case</t>
  </si>
  <si>
    <t>(This case doesn't exist in AEO2015 or AEO2016, so we use AEO2014 for this variable.)</t>
  </si>
  <si>
    <t>PPRiFUfERoIF Potential Perc Reduction in Fuel Use from Early Retirement of Inefficient Facilities</t>
  </si>
  <si>
    <t>Perc Fuel Use Reduction (dimensionless)</t>
  </si>
  <si>
    <t>Table 23.  Industrial Sector Macroeconomic Indicators</t>
  </si>
  <si>
    <t>full name</t>
  </si>
  <si>
    <t>api key</t>
  </si>
  <si>
    <t>units</t>
  </si>
  <si>
    <t>Growth (2019-2050)</t>
  </si>
  <si>
    <t>Gross Domestic Product (billion 2012 dollars)</t>
  </si>
  <si>
    <t>Industrial Macroeconomic: Gross Domestic Product: Reference case</t>
  </si>
  <si>
    <t>34-AEO2020.2.ref2020-d112119a</t>
  </si>
  <si>
    <t>billion 2012 $</t>
  </si>
  <si>
    <t>Nonfarm Employment (millions)</t>
  </si>
  <si>
    <t>Industrial Macroeconomic: Employment, Nonfarm: Reference case</t>
  </si>
  <si>
    <t>34-AEO2020.4.ref2020-d112119a</t>
  </si>
  <si>
    <t>millions</t>
  </si>
  <si>
    <t>Value of Shipments (billion 2012 dollars)</t>
  </si>
  <si>
    <t>34-AEO2020.6.</t>
  </si>
  <si>
    <t>Nonmanufacturing Sector</t>
  </si>
  <si>
    <t>34-AEO2020.8.</t>
  </si>
  <si>
    <t>Agriculture/Forestry/Fishing/Hunting</t>
  </si>
  <si>
    <t>Industrial Macroeconomic: Nonmanufacturing: Agriculture/Forestry/Fishing/Hunting: Reference case</t>
  </si>
  <si>
    <t>34-AEO2020.9.ref2020-d112119a</t>
  </si>
  <si>
    <t>Mining</t>
  </si>
  <si>
    <t>Industrial Macroeconomic: Nonmanufacturing: Mining: Reference case</t>
  </si>
  <si>
    <t>34-AEO2020.10.ref2020-d112119a</t>
  </si>
  <si>
    <t>Construction</t>
  </si>
  <si>
    <t>Industrial Macroeconomic: Nonmanufacturing: Construction: Reference case</t>
  </si>
  <si>
    <t>34-AEO2020.14.ref2020-d112119a</t>
  </si>
  <si>
    <t>Manufacturing Sector</t>
  </si>
  <si>
    <t>34-AEO2020.16.</t>
  </si>
  <si>
    <t>Food Products</t>
  </si>
  <si>
    <t>Industrial Macroeconomic: Manufacturing: Food Products: Reference case</t>
  </si>
  <si>
    <t>34-AEO2020.17.ref2020-d112119a</t>
  </si>
  <si>
    <t>Beverages and Tobacco Products</t>
  </si>
  <si>
    <t>Industrial Macroeconomic: Manufacturing: Beverages and Tobacco Products: Reference case</t>
  </si>
  <si>
    <t>34-AEO2020.22.ref2020-d112119a</t>
  </si>
  <si>
    <t>Textile Mills and Products</t>
  </si>
  <si>
    <t>Industrial Macroeconomic: Manufacturing: Textile Mills and Products: Reference case</t>
  </si>
  <si>
    <t>34-AEO2020.23.ref2020-d112119a</t>
  </si>
  <si>
    <t>Wood Products</t>
  </si>
  <si>
    <t>Industrial Macroeconomic: Manufacturing: Wood Products: Reference case</t>
  </si>
  <si>
    <t>34-AEO2020.24.ref2020-d112119a</t>
  </si>
  <si>
    <t>Furniture and Related Products</t>
  </si>
  <si>
    <t>Industrial Macroeconomic: Manufacturing: Furniture and Related Products: Reference case</t>
  </si>
  <si>
    <t>34-AEO2020.25.ref2020-d112119a</t>
  </si>
  <si>
    <t>Paper Products</t>
  </si>
  <si>
    <t>Industrial Macroeconomic: Manufacturing: Paper Products: Reference case</t>
  </si>
  <si>
    <t>34-AEO2020.26.ref2020-d112119a</t>
  </si>
  <si>
    <t>Printing</t>
  </si>
  <si>
    <t>Industrial Macroeconomic: Manufacturing: Printing: Reference case</t>
  </si>
  <si>
    <t>34-AEO2020.30.ref2020-d112119a</t>
  </si>
  <si>
    <t>Chemical Manufacturing</t>
  </si>
  <si>
    <t>Industrial Macroeconomic: Manufacturing: Chemical Manufacturing: Reference case</t>
  </si>
  <si>
    <t>34-AEO2020.31.ref2020-d112119a</t>
  </si>
  <si>
    <t>Bulk Chemicals</t>
  </si>
  <si>
    <t>Industrial Macroeconomic: Manufacturing: Chemicals: Bulk Chemicals: Reference case</t>
  </si>
  <si>
    <t>34-AEO2020.32.ref2020-d112119a</t>
  </si>
  <si>
    <t>Inorganic</t>
  </si>
  <si>
    <t>Industrial Macroeconomic: Manufacturing: Chemicals: Bulk Chemicals: Inorganic: Reference case</t>
  </si>
  <si>
    <t>34-AEO2020.33.ref2020-d112119a</t>
  </si>
  <si>
    <t>Organic</t>
  </si>
  <si>
    <t>Industrial Macroeconomic: Manufacturing: Chemicals: Bulk Chemicals: Organic: Reference case</t>
  </si>
  <si>
    <t>34-AEO2020.34.ref2020-d112119a</t>
  </si>
  <si>
    <t>Resin</t>
  </si>
  <si>
    <t xml:space="preserve"> Synthetic Rubber</t>
  </si>
  <si>
    <t xml:space="preserve"> and Fibers</t>
  </si>
  <si>
    <t>Industrial Macroeconomic: Manufacturing: Chemicals: Bulk Chemicals: Resin, Synthetic Rubber, and Fibers: Reference case</t>
  </si>
  <si>
    <t>34-AEO2020.36.ref2020-d112119a</t>
  </si>
  <si>
    <t>Agricultural Chemicals</t>
  </si>
  <si>
    <t>Industrial Macroeconomic: Manufacturing: Chemicals: Bulk Chemicals: Agricultural Chemicals: Reference case</t>
  </si>
  <si>
    <t>34-AEO2020.37.ref2020-d112119a</t>
  </si>
  <si>
    <t>Other Chemical Products</t>
  </si>
  <si>
    <t>Industrial Macroeconomic: Manufacturing: Chemicals: Other Chemical Products: Reference case</t>
  </si>
  <si>
    <t>34-AEO2020.38.ref2020-d112119a</t>
  </si>
  <si>
    <t>Petroleum and Coal Products</t>
  </si>
  <si>
    <t>Industrial Macroeconomic: Manufacturing: Petroleum and Coal Products: Reference case</t>
  </si>
  <si>
    <t>34-AEO2020.43.ref2020-d112119a</t>
  </si>
  <si>
    <t>Petroleum Refineries</t>
  </si>
  <si>
    <t>Industrial Macroeconomic: Manufacturing: Petroleum and Coal: Petroleum Refineries: Reference case</t>
  </si>
  <si>
    <t>34-AEO2020.44.ref2020-d112119a</t>
  </si>
  <si>
    <t>Other Petroleum and Coal Products</t>
  </si>
  <si>
    <t>Industrial Macroeconomic: Manufacturing: Petroleum and Coal: Other Petroleum &amp; Coal Products: Reference case</t>
  </si>
  <si>
    <t>34-AEO2020.45.ref2020-d112119a</t>
  </si>
  <si>
    <t>Plastics and Rubber Products</t>
  </si>
  <si>
    <t>Industrial Macroeconomic: Manufacturing: Plastics and Rubber Products: Reference case</t>
  </si>
  <si>
    <t>34-AEO2020.46.ref2020-d112119a</t>
  </si>
  <si>
    <t>Stone</t>
  </si>
  <si>
    <t xml:space="preserve"> Clay</t>
  </si>
  <si>
    <t xml:space="preserve"> and Glass Products</t>
  </si>
  <si>
    <t>Industrial Macroeconomic: Manufacturing: Stone, Clay, and Glass Products: Reference case</t>
  </si>
  <si>
    <t>34-AEO2020.47.ref2020-d112119a</t>
  </si>
  <si>
    <t>Glass and Glass Products</t>
  </si>
  <si>
    <t>Industrial Macroeconomic: Manufacturing: Stone, Clay, and Glass: Glass and Glass Products: Reference case</t>
  </si>
  <si>
    <t>34-AEO2020.48.ref2020-d112119a</t>
  </si>
  <si>
    <t>Cement and Lime</t>
  </si>
  <si>
    <t>Industrial Macroeconomic: Manufacturing: Stone, Clay, and Glass: Cement and Lime: Reference case</t>
  </si>
  <si>
    <t>34-AEO2020.50.ref2020-d112119a</t>
  </si>
  <si>
    <t>Other Nonmetallic Mineral Products</t>
  </si>
  <si>
    <t>Industrial Macroeconomic: Manufacturing: Stone, Clay, and Glass: Other Nonmetallic Mineral Products: Reference case</t>
  </si>
  <si>
    <t>34-AEO2020.53.ref2020-d112119a</t>
  </si>
  <si>
    <t>Primary Metals Industry</t>
  </si>
  <si>
    <t>Industrial Macroeconomic: Manufacturing: Primary Metals Industry: Reference case</t>
  </si>
  <si>
    <t>34-AEO2020.54.ref2020-d112119a</t>
  </si>
  <si>
    <t>Iron and Steel Mills and Products</t>
  </si>
  <si>
    <t>Industrial Macroeconomic: Manufacturing: Primary Metals: Iron and Steel Mills and Products: Reference case</t>
  </si>
  <si>
    <t>34-AEO2020.55.ref2020-d112119a</t>
  </si>
  <si>
    <t>Alumina and Aluminum Products</t>
  </si>
  <si>
    <t>Industrial Macroeconomic: Manufacturing: Primary Metals: Alumina and Aluminum Products: Reference case</t>
  </si>
  <si>
    <t>34-AEO2020.56.ref2020-d112119a</t>
  </si>
  <si>
    <t>Other Primary Metal Products</t>
  </si>
  <si>
    <t>Industrial Macroeconomic: Manufacturing: Primary Metals: Other Primary Metal Products: Reference case</t>
  </si>
  <si>
    <t>34-AEO2020.57.ref2020-d112119a</t>
  </si>
  <si>
    <t>Fabricated Metal Products</t>
  </si>
  <si>
    <t>Industrial Macroeconomic: Manufacturing: Fabricated Metal Products: Reference case</t>
  </si>
  <si>
    <t>34-AEO2020.58.ref2020-d112119a</t>
  </si>
  <si>
    <t>Machinery</t>
  </si>
  <si>
    <t>Industrial Macroeconomic: Manufacturing: Machinery: Reference case</t>
  </si>
  <si>
    <t>34-AEO2020.59.ref2020-d112119a</t>
  </si>
  <si>
    <t>Computers and Electronics</t>
  </si>
  <si>
    <t>Industrial Macroeconomic: Manufacturing: Computers and Electronics: Reference case</t>
  </si>
  <si>
    <t>34-AEO2020.60.ref2020-d112119a</t>
  </si>
  <si>
    <t>Transportation Equipment</t>
  </si>
  <si>
    <t>Industrial Macroeconomic: Manufacturing: Transportation Equipment: Reference case</t>
  </si>
  <si>
    <t>34-AEO2020.61.ref2020-d112119a</t>
  </si>
  <si>
    <t>Electrical Equipment</t>
  </si>
  <si>
    <t>Industrial Macroeconomic: Manufacturing: Electrical Equipment: Reference case</t>
  </si>
  <si>
    <t>34-AEO2020.62.ref2020-d112119a</t>
  </si>
  <si>
    <t>Miscellaneous Manufacturing</t>
  </si>
  <si>
    <t>Industrial Macroeconomic: Manufacturing: Miscellaneous Manufacturing: Reference case</t>
  </si>
  <si>
    <t>34-AEO2020.63.ref2020-d112119a</t>
  </si>
  <si>
    <t>Total Industrial Value of Shipments</t>
  </si>
  <si>
    <t>Industrial Macroeconomic: Total Industrial Value of Shipments: Reference case</t>
  </si>
  <si>
    <t>34-AEO2020.65.ref2020-d112119a</t>
  </si>
  <si>
    <t>Industrial Macroeconomic: Gross Domestic Product</t>
  </si>
  <si>
    <t>34-AEO2020.2.</t>
  </si>
  <si>
    <t>Reference case</t>
  </si>
  <si>
    <t>$25 carbon dioxide allowance fee</t>
  </si>
  <si>
    <t>Industrial Macroeconomic: Gross Domestic Product: $25 carbon dioxide allowance fee</t>
  </si>
  <si>
    <t>34-AEO2020.2.carbonfee25-d122319a</t>
  </si>
  <si>
    <t>Industrial Macroeconomic: Employment, Nonfarm</t>
  </si>
  <si>
    <t>34-AEO2020.4.</t>
  </si>
  <si>
    <t>Industrial Macroeconomic: Employment, Nonfarm: $25 carbon dioxide allowance fee</t>
  </si>
  <si>
    <t>34-AEO2020.4.carbonfee25-d122319a</t>
  </si>
  <si>
    <t>Industrial Macroeconomic: Nonmanufacturing: Agriculture/Forestry/Fishing/Hunting</t>
  </si>
  <si>
    <t>34-AEO2020.9.</t>
  </si>
  <si>
    <t>Industrial Macroeconomic: Nonmanufacturing: Agriculture/Forestry/Fishing/Hunting: $25 carbon dioxide allowance fee</t>
  </si>
  <si>
    <t>34-AEO2020.9.carbonfee25-d122319a</t>
  </si>
  <si>
    <t>Industrial Macroeconomic: Nonmanufacturing: Mining</t>
  </si>
  <si>
    <t>34-AEO2020.10.</t>
  </si>
  <si>
    <t>Industrial Macroeconomic: Nonmanufacturing: Mining: $25 carbon dioxide allowance fee</t>
  </si>
  <si>
    <t>34-AEO2020.10.carbonfee25-d122319a</t>
  </si>
  <si>
    <t>Industrial Macroeconomic: Nonmanufacturing: Construction</t>
  </si>
  <si>
    <t>34-AEO2020.14.</t>
  </si>
  <si>
    <t>Industrial Macroeconomic: Nonmanufacturing: Construction: $25 carbon dioxide allowance fee</t>
  </si>
  <si>
    <t>34-AEO2020.14.carbonfee25-d122319a</t>
  </si>
  <si>
    <t>Industrial Macroeconomic: Manufacturing: Food Products</t>
  </si>
  <si>
    <t>34-AEO2020.17.</t>
  </si>
  <si>
    <t>Industrial Macroeconomic: Manufacturing: Food Products: $25 carbon dioxide allowance fee</t>
  </si>
  <si>
    <t>34-AEO2020.17.carbonfee25-d122319a</t>
  </si>
  <si>
    <t>Industrial Macroeconomic: Manufacturing: Beverages and Tobacco Products</t>
  </si>
  <si>
    <t>34-AEO2020.22.</t>
  </si>
  <si>
    <t>Industrial Macroeconomic: Manufacturing: Beverages and Tobacco Products: $25 carbon dioxide allowance fee</t>
  </si>
  <si>
    <t>34-AEO2020.22.carbonfee25-d122319a</t>
  </si>
  <si>
    <t>Industrial Macroeconomic: Manufacturing: Textile Mills and Products</t>
  </si>
  <si>
    <t>34-AEO2020.23.</t>
  </si>
  <si>
    <t>Industrial Macroeconomic: Manufacturing: Textile Mills and Products: $25 carbon dioxide allowance fee</t>
  </si>
  <si>
    <t>34-AEO2020.23.carbonfee25-d122319a</t>
  </si>
  <si>
    <t>Industrial Macroeconomic: Manufacturing: Wood Products</t>
  </si>
  <si>
    <t>34-AEO2020.24.</t>
  </si>
  <si>
    <t>Industrial Macroeconomic: Manufacturing: Wood Products: $25 carbon dioxide allowance fee</t>
  </si>
  <si>
    <t>34-AEO2020.24.carbonfee25-d122319a</t>
  </si>
  <si>
    <t>Industrial Macroeconomic: Manufacturing: Furniture and Related Products</t>
  </si>
  <si>
    <t>34-AEO2020.25.</t>
  </si>
  <si>
    <t>Industrial Macroeconomic: Manufacturing: Furniture and Related Products: $25 carbon dioxide allowance fee</t>
  </si>
  <si>
    <t>34-AEO2020.25.carbonfee25-d122319a</t>
  </si>
  <si>
    <t>Industrial Macroeconomic: Manufacturing: Paper Products</t>
  </si>
  <si>
    <t>34-AEO2020.26.</t>
  </si>
  <si>
    <t>Industrial Macroeconomic: Manufacturing: Paper Products: $25 carbon dioxide allowance fee</t>
  </si>
  <si>
    <t>34-AEO2020.26.carbonfee25-d122319a</t>
  </si>
  <si>
    <t>Industrial Macroeconomic: Manufacturing: Printing</t>
  </si>
  <si>
    <t>34-AEO2020.30.</t>
  </si>
  <si>
    <t>Industrial Macroeconomic: Manufacturing: Printing: $25 carbon dioxide allowance fee</t>
  </si>
  <si>
    <t>34-AEO2020.30.carbonfee25-d122319a</t>
  </si>
  <si>
    <t>Industrial Macroeconomic: Manufacturing: Chemical Manufacturing</t>
  </si>
  <si>
    <t>34-AEO2020.31.</t>
  </si>
  <si>
    <t>Industrial Macroeconomic: Manufacturing: Chemical Manufacturing: $25 carbon dioxide allowance fee</t>
  </si>
  <si>
    <t>34-AEO2020.31.carbonfee25-d122319a</t>
  </si>
  <si>
    <t>Industrial Macroeconomic: Manufacturing: Chemicals: Bulk Chemicals</t>
  </si>
  <si>
    <t>34-AEO2020.32.</t>
  </si>
  <si>
    <t>Industrial Macroeconomic: Manufacturing: Chemicals: Bulk Chemicals: $25 carbon dioxide allowance fee</t>
  </si>
  <si>
    <t>34-AEO2020.32.carbonfee25-d122319a</t>
  </si>
  <si>
    <t>Industrial Macroeconomic: Manufacturing: Chemicals: Bulk Chemicals: Inorganic</t>
  </si>
  <si>
    <t>34-AEO2020.33.</t>
  </si>
  <si>
    <t>Industrial Macroeconomic: Manufacturing: Chemicals: Bulk Chemicals: Inorganic: $25 carbon dioxide allowance fee</t>
  </si>
  <si>
    <t>34-AEO2020.33.carbonfee25-d122319a</t>
  </si>
  <si>
    <t>Industrial Macroeconomic: Manufacturing: Chemicals: Bulk Chemicals: Organic</t>
  </si>
  <si>
    <t>34-AEO2020.34.</t>
  </si>
  <si>
    <t>Industrial Macroeconomic: Manufacturing: Chemicals: Bulk Chemicals: Organic: $25 carbon dioxide allowance fee</t>
  </si>
  <si>
    <t>34-AEO2020.34.carbonfee25-d122319a</t>
  </si>
  <si>
    <t>Industrial Macroeconomic: Manufacturing: Chemicals: Bulk Chemicals: Resin, Synthetic Rubber, and Fibers</t>
  </si>
  <si>
    <t>34-AEO2020.36.</t>
  </si>
  <si>
    <t>Industrial Macroeconomic: Manufacturing: Chemicals: Bulk Chemicals: Resin, Synthetic Rubber, and Fibers: $25 carbon dioxide allowance fee</t>
  </si>
  <si>
    <t>34-AEO2020.36.carbonfee25-d122319a</t>
  </si>
  <si>
    <t>Industrial Macroeconomic: Manufacturing: Chemicals: Bulk Chemicals: Agricultural Chemicals</t>
  </si>
  <si>
    <t>34-AEO2020.37.</t>
  </si>
  <si>
    <t>Industrial Macroeconomic: Manufacturing: Chemicals: Bulk Chemicals: Agricultural Chemicals: $25 carbon dioxide allowance fee</t>
  </si>
  <si>
    <t>34-AEO2020.37.carbonfee25-d122319a</t>
  </si>
  <si>
    <t>Industrial Macroeconomic: Manufacturing: Chemicals: Other Chemical Products</t>
  </si>
  <si>
    <t>34-AEO2020.38.</t>
  </si>
  <si>
    <t>Industrial Macroeconomic: Manufacturing: Chemicals: Other Chemical Products: $25 carbon dioxide allowance fee</t>
  </si>
  <si>
    <t>34-AEO2020.38.carbonfee25-d122319a</t>
  </si>
  <si>
    <t>Industrial Macroeconomic: Manufacturing: Petroleum and Coal Products</t>
  </si>
  <si>
    <t>34-AEO2020.43.</t>
  </si>
  <si>
    <t>Industrial Macroeconomic: Manufacturing: Petroleum and Coal Products: $25 carbon dioxide allowance fee</t>
  </si>
  <si>
    <t>34-AEO2020.43.carbonfee25-d122319a</t>
  </si>
  <si>
    <t>Industrial Macroeconomic: Manufacturing: Petroleum and Coal: Petroleum Refineries</t>
  </si>
  <si>
    <t>34-AEO2020.44.</t>
  </si>
  <si>
    <t>Industrial Macroeconomic: Manufacturing: Petroleum and Coal: Petroleum Refineries: $25 carbon dioxide allowance fee</t>
  </si>
  <si>
    <t>34-AEO2020.44.carbonfee25-d122319a</t>
  </si>
  <si>
    <t>Industrial Macroeconomic: Manufacturing: Petroleum and Coal: Other Petroleum &amp; Coal Products</t>
  </si>
  <si>
    <t>34-AEO2020.45.</t>
  </si>
  <si>
    <t>Industrial Macroeconomic: Manufacturing: Petroleum and Coal: Other Petroleum &amp; Coal Products: $25 carbon dioxide allowance fee</t>
  </si>
  <si>
    <t>34-AEO2020.45.carbonfee25-d122319a</t>
  </si>
  <si>
    <t>Industrial Macroeconomic: Manufacturing: Plastics and Rubber Products</t>
  </si>
  <si>
    <t>34-AEO2020.46.</t>
  </si>
  <si>
    <t>Industrial Macroeconomic: Manufacturing: Plastics and Rubber Products: $25 carbon dioxide allowance fee</t>
  </si>
  <si>
    <t>34-AEO2020.46.carbonfee25-d122319a</t>
  </si>
  <si>
    <t>Industrial Macroeconomic: Manufacturing: Stone, Clay, and Glass Products</t>
  </si>
  <si>
    <t>34-AEO2020.47.</t>
  </si>
  <si>
    <t>Industrial Macroeconomic: Manufacturing: Stone, Clay, and Glass Products: $25 carbon dioxide allowance fee</t>
  </si>
  <si>
    <t>34-AEO2020.47.carbonfee25-d122319a</t>
  </si>
  <si>
    <t>Industrial Macroeconomic: Manufacturing: Stone, Clay, and Glass: Glass and Glass Products</t>
  </si>
  <si>
    <t>34-AEO2020.48.</t>
  </si>
  <si>
    <t>Industrial Macroeconomic: Manufacturing: Stone, Clay, and Glass: Glass and Glass Products: $25 carbon dioxide allowance fee</t>
  </si>
  <si>
    <t>34-AEO2020.48.carbonfee25-d122319a</t>
  </si>
  <si>
    <t>Industrial Macroeconomic: Manufacturing: Stone, Clay, and Glass: Cement and Lime</t>
  </si>
  <si>
    <t>34-AEO2020.50.</t>
  </si>
  <si>
    <t>Industrial Macroeconomic: Manufacturing: Stone, Clay, and Glass: Cement and Lime: $25 carbon dioxide allowance fee</t>
  </si>
  <si>
    <t>34-AEO2020.50.carbonfee25-d122319a</t>
  </si>
  <si>
    <t>Industrial Macroeconomic: Manufacturing: Stone, Clay, and Glass: Other Nonmetallic Mineral Products</t>
  </si>
  <si>
    <t>34-AEO2020.53.</t>
  </si>
  <si>
    <t>Industrial Macroeconomic: Manufacturing: Stone, Clay, and Glass: Other Nonmetallic Mineral Products: $25 carbon dioxide allowance fee</t>
  </si>
  <si>
    <t>34-AEO2020.53.carbonfee25-d122319a</t>
  </si>
  <si>
    <t>Industrial Macroeconomic: Manufacturing: Primary Metals Industry</t>
  </si>
  <si>
    <t>34-AEO2020.54.</t>
  </si>
  <si>
    <t>Industrial Macroeconomic: Manufacturing: Primary Metals Industry: $25 carbon dioxide allowance fee</t>
  </si>
  <si>
    <t>34-AEO2020.54.carbonfee25-d122319a</t>
  </si>
  <si>
    <t>Industrial Macroeconomic: Manufacturing: Primary Metals: Iron and Steel Mills and Products</t>
  </si>
  <si>
    <t>34-AEO2020.55.</t>
  </si>
  <si>
    <t>Industrial Macroeconomic: Manufacturing: Primary Metals: Iron and Steel Mills and Products: $25 carbon dioxide allowance fee</t>
  </si>
  <si>
    <t>34-AEO2020.55.carbonfee25-d122319a</t>
  </si>
  <si>
    <t>Industrial Macroeconomic: Manufacturing: Primary Metals: Alumina and Aluminum Products</t>
  </si>
  <si>
    <t>34-AEO2020.56.</t>
  </si>
  <si>
    <t>Industrial Macroeconomic: Manufacturing: Primary Metals: Alumina and Aluminum Products: $25 carbon dioxide allowance fee</t>
  </si>
  <si>
    <t>34-AEO2020.56.carbonfee25-d122319a</t>
  </si>
  <si>
    <t>Industrial Macroeconomic: Manufacturing: Primary Metals: Other Primary Metal Products</t>
  </si>
  <si>
    <t>34-AEO2020.57.</t>
  </si>
  <si>
    <t>Industrial Macroeconomic: Manufacturing: Primary Metals: Other Primary Metal Products: $25 carbon dioxide allowance fee</t>
  </si>
  <si>
    <t>34-AEO2020.57.carbonfee25-d122319a</t>
  </si>
  <si>
    <t>Industrial Macroeconomic: Manufacturing: Fabricated Metal Products</t>
  </si>
  <si>
    <t>34-AEO2020.58.</t>
  </si>
  <si>
    <t>Industrial Macroeconomic: Manufacturing: Fabricated Metal Products: $25 carbon dioxide allowance fee</t>
  </si>
  <si>
    <t>34-AEO2020.58.carbonfee25-d122319a</t>
  </si>
  <si>
    <t>Industrial Macroeconomic: Manufacturing: Machinery</t>
  </si>
  <si>
    <t>34-AEO2020.59.</t>
  </si>
  <si>
    <t>Industrial Macroeconomic: Manufacturing: Machinery: $25 carbon dioxide allowance fee</t>
  </si>
  <si>
    <t>34-AEO2020.59.carbonfee25-d122319a</t>
  </si>
  <si>
    <t>Industrial Macroeconomic: Manufacturing: Computers and Electronics</t>
  </si>
  <si>
    <t>34-AEO2020.60.</t>
  </si>
  <si>
    <t>Industrial Macroeconomic: Manufacturing: Computers and Electronics: $25 carbon dioxide allowance fee</t>
  </si>
  <si>
    <t>34-AEO2020.60.carbonfee25-d122319a</t>
  </si>
  <si>
    <t>Industrial Macroeconomic: Manufacturing: Transportation Equipment</t>
  </si>
  <si>
    <t>34-AEO2020.61.</t>
  </si>
  <si>
    <t>Industrial Macroeconomic: Manufacturing: Transportation Equipment: $25 carbon dioxide allowance fee</t>
  </si>
  <si>
    <t>34-AEO2020.61.carbonfee25-d122319a</t>
  </si>
  <si>
    <t>Industrial Macroeconomic: Manufacturing: Electrical Equipment</t>
  </si>
  <si>
    <t>34-AEO2020.62.</t>
  </si>
  <si>
    <t>Industrial Macroeconomic: Manufacturing: Electrical Equipment: $25 carbon dioxide allowance fee</t>
  </si>
  <si>
    <t>34-AEO2020.62.carbonfee25-d122319a</t>
  </si>
  <si>
    <t>Industrial Macroeconomic: Manufacturing: Miscellaneous Manufacturing</t>
  </si>
  <si>
    <t>34-AEO2020.63.</t>
  </si>
  <si>
    <t>Industrial Macroeconomic: Manufacturing: Miscellaneous Manufacturing: $25 carbon dioxide allowance fee</t>
  </si>
  <si>
    <t>34-AEO2020.63.carbonfee25-d122319a</t>
  </si>
  <si>
    <t>Industrial Macroeconomic: Total Industrial Value of Shipments</t>
  </si>
  <si>
    <t>34-AEO2020.65.</t>
  </si>
  <si>
    <t>Industrial Macroeconomic: Total Industrial Value of Shipments: $25 carbon dioxide allowance fee</t>
  </si>
  <si>
    <t>34-AEO2020.65.carbonfee25-d122319a</t>
  </si>
  <si>
    <t>https://www.eia.gov/outlooks/aeo/data/browser/#/?id=34-AEO2020&amp;region=1-0&amp;cases=ref2020~carbonfee25~carbonfee35&amp;start=2018&amp;end=2050&amp;f=A&amp;sourcekey=0</t>
  </si>
  <si>
    <t>Wed Jun 17 2020 14:29:56 GMT-0500 (Central Daylight Time)</t>
  </si>
  <si>
    <t>$35 carbon dioxide allowance fee</t>
  </si>
  <si>
    <t>Industrial Macroeconomic: Gross Domestic Product: $35 carbon dioxide allowance fee</t>
  </si>
  <si>
    <t>34-AEO2020.2.carbonfee35-d122319a</t>
  </si>
  <si>
    <t>Industrial Macroeconomic: Employment, Nonfarm: $35 carbon dioxide allowance fee</t>
  </si>
  <si>
    <t>34-AEO2020.4.carbonfee35-d122319a</t>
  </si>
  <si>
    <t>Industrial Macroeconomic: Nonmanufacturing: Agriculture/Forestry/Fishing/Hunting: $35 carbon dioxide allowance fee</t>
  </si>
  <si>
    <t>34-AEO2020.9.carbonfee35-d122319a</t>
  </si>
  <si>
    <t>Industrial Macroeconomic: Nonmanufacturing: Mining: $35 carbon dioxide allowance fee</t>
  </si>
  <si>
    <t>34-AEO2020.10.carbonfee35-d122319a</t>
  </si>
  <si>
    <t>Industrial Macroeconomic: Nonmanufacturing: Construction: $35 carbon dioxide allowance fee</t>
  </si>
  <si>
    <t>34-AEO2020.14.carbonfee35-d122319a</t>
  </si>
  <si>
    <t>Industrial Macroeconomic: Manufacturing: Food Products: $35 carbon dioxide allowance fee</t>
  </si>
  <si>
    <t>34-AEO2020.17.carbonfee35-d122319a</t>
  </si>
  <si>
    <t>Industrial Macroeconomic: Manufacturing: Beverages and Tobacco Products: $35 carbon dioxide allowance fee</t>
  </si>
  <si>
    <t>34-AEO2020.22.carbonfee35-d122319a</t>
  </si>
  <si>
    <t>Industrial Macroeconomic: Manufacturing: Textile Mills and Products: $35 carbon dioxide allowance fee</t>
  </si>
  <si>
    <t>34-AEO2020.23.carbonfee35-d122319a</t>
  </si>
  <si>
    <t>Industrial Macroeconomic: Manufacturing: Wood Products: $35 carbon dioxide allowance fee</t>
  </si>
  <si>
    <t>34-AEO2020.24.carbonfee35-d122319a</t>
  </si>
  <si>
    <t>Industrial Macroeconomic: Manufacturing: Furniture and Related Products: $35 carbon dioxide allowance fee</t>
  </si>
  <si>
    <t>34-AEO2020.25.carbonfee35-d122319a</t>
  </si>
  <si>
    <t>Industrial Macroeconomic: Manufacturing: Paper Products: $35 carbon dioxide allowance fee</t>
  </si>
  <si>
    <t>34-AEO2020.26.carbonfee35-d122319a</t>
  </si>
  <si>
    <t>Industrial Macroeconomic: Manufacturing: Printing: $35 carbon dioxide allowance fee</t>
  </si>
  <si>
    <t>34-AEO2020.30.carbonfee35-d122319a</t>
  </si>
  <si>
    <t>Industrial Macroeconomic: Manufacturing: Chemical Manufacturing: $35 carbon dioxide allowance fee</t>
  </si>
  <si>
    <t>34-AEO2020.31.carbonfee35-d122319a</t>
  </si>
  <si>
    <t>Industrial Macroeconomic: Manufacturing: Chemicals: Bulk Chemicals: $35 carbon dioxide allowance fee</t>
  </si>
  <si>
    <t>34-AEO2020.32.carbonfee35-d122319a</t>
  </si>
  <si>
    <t>Industrial Macroeconomic: Manufacturing: Chemicals: Bulk Chemicals: Inorganic: $35 carbon dioxide allowance fee</t>
  </si>
  <si>
    <t>34-AEO2020.33.carbonfee35-d122319a</t>
  </si>
  <si>
    <t>Industrial Macroeconomic: Manufacturing: Chemicals: Bulk Chemicals: Organic: $35 carbon dioxide allowance fee</t>
  </si>
  <si>
    <t>34-AEO2020.34.carbonfee35-d122319a</t>
  </si>
  <si>
    <t>Industrial Macroeconomic: Manufacturing: Chemicals: Bulk Chemicals: Resin, Synthetic Rubber, and Fibers: $35 carbon dioxide allowance fee</t>
  </si>
  <si>
    <t>34-AEO2020.36.carbonfee35-d122319a</t>
  </si>
  <si>
    <t>Industrial Macroeconomic: Manufacturing: Chemicals: Bulk Chemicals: Agricultural Chemicals: $35 carbon dioxide allowance fee</t>
  </si>
  <si>
    <t>34-AEO2020.37.carbonfee35-d122319a</t>
  </si>
  <si>
    <t>Industrial Macroeconomic: Manufacturing: Chemicals: Other Chemical Products: $35 carbon dioxide allowance fee</t>
  </si>
  <si>
    <t>34-AEO2020.38.carbonfee35-d122319a</t>
  </si>
  <si>
    <t>Industrial Macroeconomic: Manufacturing: Petroleum and Coal Products: $35 carbon dioxide allowance fee</t>
  </si>
  <si>
    <t>34-AEO2020.43.carbonfee35-d122319a</t>
  </si>
  <si>
    <t>Industrial Macroeconomic: Manufacturing: Petroleum and Coal: Petroleum Refineries: $35 carbon dioxide allowance fee</t>
  </si>
  <si>
    <t>34-AEO2020.44.carbonfee35-d122319a</t>
  </si>
  <si>
    <t>Industrial Macroeconomic: Manufacturing: Petroleum and Coal: Other Petroleum &amp; Coal Products: $35 carbon dioxide allowance fee</t>
  </si>
  <si>
    <t>34-AEO2020.45.carbonfee35-d122319a</t>
  </si>
  <si>
    <t>Industrial Macroeconomic: Manufacturing: Plastics and Rubber Products: $35 carbon dioxide allowance fee</t>
  </si>
  <si>
    <t>34-AEO2020.46.carbonfee35-d122319a</t>
  </si>
  <si>
    <t>Industrial Macroeconomic: Manufacturing: Stone, Clay, and Glass Products: $35 carbon dioxide allowance fee</t>
  </si>
  <si>
    <t>34-AEO2020.47.carbonfee35-d122319a</t>
  </si>
  <si>
    <t>Industrial Macroeconomic: Manufacturing: Stone, Clay, and Glass: Glass and Glass Products: $35 carbon dioxide allowance fee</t>
  </si>
  <si>
    <t>34-AEO2020.48.carbonfee35-d122319a</t>
  </si>
  <si>
    <t>Industrial Macroeconomic: Manufacturing: Stone, Clay, and Glass: Cement and Lime: $35 carbon dioxide allowance fee</t>
  </si>
  <si>
    <t>34-AEO2020.50.carbonfee35-d122319a</t>
  </si>
  <si>
    <t>Industrial Macroeconomic: Manufacturing: Stone, Clay, and Glass: Other Nonmetallic Mineral Products: $35 carbon dioxide allowance fee</t>
  </si>
  <si>
    <t>34-AEO2020.53.carbonfee35-d122319a</t>
  </si>
  <si>
    <t>Industrial Macroeconomic: Manufacturing: Primary Metals Industry: $35 carbon dioxide allowance fee</t>
  </si>
  <si>
    <t>34-AEO2020.54.carbonfee35-d122319a</t>
  </si>
  <si>
    <t>Industrial Macroeconomic: Manufacturing: Primary Metals: Iron and Steel Mills and Products: $35 carbon dioxide allowance fee</t>
  </si>
  <si>
    <t>34-AEO2020.55.carbonfee35-d122319a</t>
  </si>
  <si>
    <t>Industrial Macroeconomic: Manufacturing: Primary Metals: Alumina and Aluminum Products: $35 carbon dioxide allowance fee</t>
  </si>
  <si>
    <t>34-AEO2020.56.carbonfee35-d122319a</t>
  </si>
  <si>
    <t>Industrial Macroeconomic: Manufacturing: Primary Metals: Other Primary Metal Products: $35 carbon dioxide allowance fee</t>
  </si>
  <si>
    <t>34-AEO2020.57.carbonfee35-d122319a</t>
  </si>
  <si>
    <t>Industrial Macroeconomic: Manufacturing: Fabricated Metal Products: $35 carbon dioxide allowance fee</t>
  </si>
  <si>
    <t>34-AEO2020.58.carbonfee35-d122319a</t>
  </si>
  <si>
    <t>Industrial Macroeconomic: Manufacturing: Machinery: $35 carbon dioxide allowance fee</t>
  </si>
  <si>
    <t>34-AEO2020.59.carbonfee35-d122319a</t>
  </si>
  <si>
    <t>Industrial Macroeconomic: Manufacturing: Computers and Electronics: $35 carbon dioxide allowance fee</t>
  </si>
  <si>
    <t>34-AEO2020.60.carbonfee35-d122319a</t>
  </si>
  <si>
    <t>Industrial Macroeconomic: Manufacturing: Transportation Equipment: $35 carbon dioxide allowance fee</t>
  </si>
  <si>
    <t>34-AEO2020.61.carbonfee35-d122319a</t>
  </si>
  <si>
    <t>Industrial Macroeconomic: Manufacturing: Electrical Equipment: $35 carbon dioxide allowance fee</t>
  </si>
  <si>
    <t>34-AEO2020.62.carbonfee35-d122319a</t>
  </si>
  <si>
    <t>Industrial Macroeconomic: Manufacturing: Miscellaneous Manufacturing: $35 carbon dioxide allowance fee</t>
  </si>
  <si>
    <t>34-AEO2020.63.carbonfee35-d122319a</t>
  </si>
  <si>
    <t>Industrial Macroeconomic: Total Industrial Value of Shipments: $35 carbon dioxide allowance fee</t>
  </si>
  <si>
    <t>34-AEO2020.65.carbonfee35-d122319a</t>
  </si>
  <si>
    <t>**All numbers are in billion 2012 $</t>
  </si>
  <si>
    <t>(industrial value of shipments REF - blue industries REF) -(industrial value of shipments 25 - blue industries 25)/(industrial value of shipments ref - blue industries ref)</t>
  </si>
  <si>
    <t>((SourceData!F122-SUM(SourceData!F50,SourceData!F68,SourceData!F86,SourceData!F95))-(SourceData!F121-SUM(SourceData!F49,SourceData!F67,SourceData!F85,SourceData!F94)))/(SourceData!F122-SUM(SourceData!F50,SourceData!F68,SourceData!F86,SourceData!F95))</t>
  </si>
  <si>
    <t>other industries:</t>
  </si>
  <si>
    <t>translation:</t>
  </si>
  <si>
    <t>Percent Targetable Facilities ($25 scenario)</t>
  </si>
  <si>
    <t>Percent Targetable Facilities ($35 scenario)</t>
  </si>
  <si>
    <t>Annual Energy Outlook 2020</t>
  </si>
  <si>
    <t>Industrial Sector Macroeconomic Indicators, Reference Case, Carbon $25 Case, and Carbon $35 case</t>
  </si>
  <si>
    <t>Updated GDP Values</t>
  </si>
  <si>
    <t>NOTES FOR TX UPDATE:</t>
  </si>
  <si>
    <t>Assume the same methodology, but update for newer numbers. There are no analagous data for texas specifically.</t>
  </si>
  <si>
    <t xml:space="preserve">any scaling of the AEO2020 values would just carry through the scenarios and cancel out. </t>
  </si>
  <si>
    <t xml:space="preserve">There is not an easy way to estimate how a carbon price would distinctly impact TX GDP compared to national GDP, and </t>
  </si>
  <si>
    <t>Percent Targetable Facilities (AVERAGE)</t>
  </si>
  <si>
    <t xml:space="preserve">The AEO2020 has a $25 Carbon and $35 Carbon scenario, so values were calculated for both and averaged.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</si>
</sst>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1" xfId="0" applyFont="1" applyBorder="1"/>
    <xf numFmtId="0" fontId="0" fillId="4" borderId="2" xfId="0" applyFill="1" applyBorder="1"/>
    <xf numFmtId="0" fontId="0" fillId="3" borderId="3" xfId="0" applyFill="1" applyBorder="1"/>
    <xf numFmtId="0" fontId="1" fillId="2" borderId="1" xfId="0" applyFont="1" applyFill="1" applyBorder="1"/>
    <xf numFmtId="164" fontId="0" fillId="4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Fill="1"/>
    <xf numFmtId="165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5" borderId="0" xfId="0" applyFill="1"/>
    <xf numFmtId="0" fontId="0" fillId="0" borderId="0" xfId="0" applyFill="1"/>
    <xf numFmtId="0" fontId="1" fillId="0" borderId="0" xfId="0" applyFont="1" applyAlignment="1">
      <alignment horizontal="right" wrapText="1"/>
    </xf>
    <xf numFmtId="0" fontId="0" fillId="0" borderId="0" xfId="0" quotePrefix="1"/>
    <xf numFmtId="0" fontId="0" fillId="6" borderId="0" xfId="0" applyFill="1"/>
    <xf numFmtId="0" fontId="1" fillId="2" borderId="4" xfId="0" applyFont="1" applyFill="1" applyBorder="1"/>
    <xf numFmtId="164" fontId="0" fillId="4" borderId="5" xfId="0" applyNumberFormat="1" applyFill="1" applyBorder="1" applyAlignment="1">
      <alignment horizontal="left"/>
    </xf>
    <xf numFmtId="164" fontId="0" fillId="3" borderId="5" xfId="0" applyNumberFormat="1" applyFill="1" applyBorder="1" applyAlignment="1">
      <alignment horizontal="left"/>
    </xf>
    <xf numFmtId="164" fontId="0" fillId="4" borderId="6" xfId="0" applyNumberForma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data/brows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beta/aeo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opLeftCell="C1" zoomScaleNormal="100" workbookViewId="0">
      <selection activeCell="D15" sqref="D15"/>
    </sheetView>
  </sheetViews>
  <sheetFormatPr defaultColWidth="8.796875" defaultRowHeight="14.25" x14ac:dyDescent="0.45"/>
  <cols>
    <col min="1" max="1" width="16.6640625" customWidth="1"/>
    <col min="2" max="2" width="81.6640625" customWidth="1"/>
    <col min="4" max="4" width="92.46484375" bestFit="1" customWidth="1"/>
  </cols>
  <sheetData>
    <row r="1" spans="1:4" x14ac:dyDescent="0.45">
      <c r="A1" s="1" t="s">
        <v>161</v>
      </c>
    </row>
    <row r="2" spans="1:4" x14ac:dyDescent="0.45">
      <c r="D2" s="5" t="s">
        <v>536</v>
      </c>
    </row>
    <row r="3" spans="1:4" x14ac:dyDescent="0.45">
      <c r="A3" s="1" t="s">
        <v>1</v>
      </c>
      <c r="B3" t="s">
        <v>2</v>
      </c>
      <c r="D3" t="s">
        <v>2</v>
      </c>
    </row>
    <row r="4" spans="1:4" x14ac:dyDescent="0.45">
      <c r="B4" s="3">
        <v>2014</v>
      </c>
      <c r="D4" s="3">
        <v>2020</v>
      </c>
    </row>
    <row r="5" spans="1:4" x14ac:dyDescent="0.45">
      <c r="B5" t="s">
        <v>35</v>
      </c>
      <c r="D5" t="s">
        <v>534</v>
      </c>
    </row>
    <row r="6" spans="1:4" x14ac:dyDescent="0.45">
      <c r="B6" s="4" t="s">
        <v>36</v>
      </c>
      <c r="D6" s="4" t="s">
        <v>448</v>
      </c>
    </row>
    <row r="7" spans="1:4" x14ac:dyDescent="0.45">
      <c r="B7" t="s">
        <v>9</v>
      </c>
      <c r="D7" t="s">
        <v>535</v>
      </c>
    </row>
    <row r="9" spans="1:4" x14ac:dyDescent="0.45">
      <c r="A9" s="14" t="s">
        <v>29</v>
      </c>
      <c r="D9" s="1" t="s">
        <v>537</v>
      </c>
    </row>
    <row r="10" spans="1:4" x14ac:dyDescent="0.45">
      <c r="A10" t="s">
        <v>3</v>
      </c>
      <c r="D10" t="s">
        <v>538</v>
      </c>
    </row>
    <row r="11" spans="1:4" x14ac:dyDescent="0.45">
      <c r="A11" t="s">
        <v>4</v>
      </c>
      <c r="D11" t="s">
        <v>542</v>
      </c>
    </row>
    <row r="12" spans="1:4" x14ac:dyDescent="0.45">
      <c r="A12" t="s">
        <v>5</v>
      </c>
      <c r="D12" t="s">
        <v>540</v>
      </c>
    </row>
    <row r="13" spans="1:4" x14ac:dyDescent="0.45">
      <c r="A13" t="s">
        <v>160</v>
      </c>
      <c r="D13" t="s">
        <v>539</v>
      </c>
    </row>
    <row r="15" spans="1:4" x14ac:dyDescent="0.45">
      <c r="A15" t="s">
        <v>6</v>
      </c>
    </row>
    <row r="16" spans="1:4" x14ac:dyDescent="0.45">
      <c r="A16" t="s">
        <v>25</v>
      </c>
    </row>
    <row r="18" spans="1:1" x14ac:dyDescent="0.45">
      <c r="A18" t="s">
        <v>28</v>
      </c>
    </row>
    <row r="19" spans="1:1" x14ac:dyDescent="0.45">
      <c r="A19" t="s">
        <v>27</v>
      </c>
    </row>
    <row r="20" spans="1:1" x14ac:dyDescent="0.45">
      <c r="A20" t="s">
        <v>30</v>
      </c>
    </row>
    <row r="22" spans="1:1" x14ac:dyDescent="0.45">
      <c r="A22" t="s">
        <v>26</v>
      </c>
    </row>
    <row r="23" spans="1:1" x14ac:dyDescent="0.45">
      <c r="A23" t="s">
        <v>8</v>
      </c>
    </row>
    <row r="24" spans="1:1" x14ac:dyDescent="0.45">
      <c r="A24" t="s">
        <v>7</v>
      </c>
    </row>
    <row r="25" spans="1:1" x14ac:dyDescent="0.45">
      <c r="A25" t="s">
        <v>31</v>
      </c>
    </row>
  </sheetData>
  <hyperlinks>
    <hyperlink ref="D6" r:id="rId1" location="/?id=34-AEO2020&amp;region=1-0&amp;cases=ref2020~carbonfee25~carbonfee35&amp;start=2018&amp;end=2050&amp;f=A&amp;sourcekey=0" display="https://www.eia.gov/outlooks/aeo/data/browser/ - /?id=34-AEO2020&amp;region=1-0&amp;cases=ref2020~carbonfee25~carbonfee35&amp;start=2018&amp;end=2050&amp;f=A&amp;sourcekey=0" xr:uid="{934675F3-8156-E24F-AE3D-C243E9482399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2"/>
  <sheetViews>
    <sheetView topLeftCell="A36" zoomScale="150" zoomScaleNormal="150" workbookViewId="0">
      <selection activeCell="A49" sqref="A49"/>
    </sheetView>
  </sheetViews>
  <sheetFormatPr defaultColWidth="8.796875" defaultRowHeight="14.25" x14ac:dyDescent="0.45"/>
  <cols>
    <col min="1" max="1" width="106" customWidth="1"/>
    <col min="2" max="5" width="9.1328125" customWidth="1"/>
    <col min="7" max="7" width="9.1328125" customWidth="1"/>
  </cols>
  <sheetData>
    <row r="1" spans="1:7" x14ac:dyDescent="0.45">
      <c r="A1" t="s">
        <v>0</v>
      </c>
    </row>
    <row r="2" spans="1:7" x14ac:dyDescent="0.45">
      <c r="A2" s="4" t="s">
        <v>36</v>
      </c>
    </row>
    <row r="3" spans="1:7" x14ac:dyDescent="0.45">
      <c r="A3" t="s">
        <v>37</v>
      </c>
    </row>
    <row r="4" spans="1:7" x14ac:dyDescent="0.45">
      <c r="A4" t="s">
        <v>38</v>
      </c>
    </row>
    <row r="5" spans="1:7" x14ac:dyDescent="0.45">
      <c r="B5" t="s">
        <v>39</v>
      </c>
      <c r="C5" t="s">
        <v>40</v>
      </c>
      <c r="D5" t="s">
        <v>41</v>
      </c>
      <c r="E5">
        <v>2029</v>
      </c>
      <c r="F5">
        <v>2030</v>
      </c>
      <c r="G5" t="s">
        <v>42</v>
      </c>
    </row>
    <row r="6" spans="1:7" x14ac:dyDescent="0.45">
      <c r="A6" t="s">
        <v>43</v>
      </c>
      <c r="C6" t="b">
        <v>1</v>
      </c>
    </row>
    <row r="7" spans="1:7" x14ac:dyDescent="0.45">
      <c r="A7" t="s">
        <v>44</v>
      </c>
      <c r="C7" t="b">
        <v>1</v>
      </c>
      <c r="E7">
        <v>20496.3</v>
      </c>
      <c r="F7">
        <v>20991.3</v>
      </c>
      <c r="G7" s="17">
        <v>2.4E-2</v>
      </c>
    </row>
    <row r="8" spans="1:7" x14ac:dyDescent="0.45">
      <c r="A8" t="s">
        <v>45</v>
      </c>
      <c r="C8" t="b">
        <v>1</v>
      </c>
      <c r="E8">
        <v>20637.400000000001</v>
      </c>
      <c r="F8">
        <v>21138.5</v>
      </c>
      <c r="G8" s="17">
        <v>2.4E-2</v>
      </c>
    </row>
    <row r="9" spans="1:7" x14ac:dyDescent="0.45">
      <c r="A9" t="s">
        <v>46</v>
      </c>
      <c r="C9" t="b">
        <v>1</v>
      </c>
    </row>
    <row r="10" spans="1:7" x14ac:dyDescent="0.45">
      <c r="A10" t="s">
        <v>47</v>
      </c>
      <c r="C10" t="b">
        <v>1</v>
      </c>
      <c r="E10">
        <v>157.19999999999999</v>
      </c>
      <c r="F10">
        <v>158.6</v>
      </c>
      <c r="G10" s="17">
        <v>8.0000000000000002E-3</v>
      </c>
    </row>
    <row r="11" spans="1:7" x14ac:dyDescent="0.45">
      <c r="A11" t="s">
        <v>48</v>
      </c>
      <c r="C11" t="b">
        <v>1</v>
      </c>
      <c r="E11">
        <v>157.19999999999999</v>
      </c>
      <c r="F11">
        <v>158.6</v>
      </c>
      <c r="G11" s="17">
        <v>8.0000000000000002E-3</v>
      </c>
    </row>
    <row r="12" spans="1:7" x14ac:dyDescent="0.45">
      <c r="A12" t="s">
        <v>49</v>
      </c>
    </row>
    <row r="13" spans="1:7" x14ac:dyDescent="0.45">
      <c r="A13" t="s">
        <v>50</v>
      </c>
    </row>
    <row r="14" spans="1:7" x14ac:dyDescent="0.45">
      <c r="A14" t="s">
        <v>51</v>
      </c>
      <c r="C14" t="b">
        <v>1</v>
      </c>
    </row>
    <row r="15" spans="1:7" x14ac:dyDescent="0.45">
      <c r="A15" s="19" t="s">
        <v>52</v>
      </c>
      <c r="C15" t="b">
        <v>1</v>
      </c>
      <c r="E15">
        <v>355.7</v>
      </c>
      <c r="F15">
        <v>359</v>
      </c>
      <c r="G15" s="17">
        <v>1.4E-2</v>
      </c>
    </row>
    <row r="16" spans="1:7" x14ac:dyDescent="0.45">
      <c r="A16" s="19" t="s">
        <v>53</v>
      </c>
      <c r="C16" t="b">
        <v>1</v>
      </c>
      <c r="E16">
        <v>358.2</v>
      </c>
      <c r="F16">
        <v>361.7</v>
      </c>
      <c r="G16" s="17">
        <v>1.4E-2</v>
      </c>
    </row>
    <row r="17" spans="1:7" x14ac:dyDescent="0.45">
      <c r="A17" t="s">
        <v>54</v>
      </c>
      <c r="C17" t="b">
        <v>1</v>
      </c>
    </row>
    <row r="18" spans="1:7" x14ac:dyDescent="0.45">
      <c r="A18" t="s">
        <v>55</v>
      </c>
      <c r="C18" t="b">
        <v>1</v>
      </c>
      <c r="E18">
        <v>530.6</v>
      </c>
      <c r="F18">
        <v>529.4</v>
      </c>
      <c r="G18" s="17">
        <v>4.0000000000000001E-3</v>
      </c>
    </row>
    <row r="19" spans="1:7" x14ac:dyDescent="0.45">
      <c r="A19" t="s">
        <v>56</v>
      </c>
      <c r="C19" t="b">
        <v>1</v>
      </c>
      <c r="E19">
        <v>534.6</v>
      </c>
      <c r="F19">
        <v>532.5</v>
      </c>
      <c r="G19" s="17">
        <v>4.0000000000000001E-3</v>
      </c>
    </row>
    <row r="20" spans="1:7" x14ac:dyDescent="0.45">
      <c r="A20" t="s">
        <v>57</v>
      </c>
      <c r="C20" t="b">
        <v>1</v>
      </c>
    </row>
    <row r="21" spans="1:7" x14ac:dyDescent="0.45">
      <c r="A21" t="s">
        <v>58</v>
      </c>
      <c r="C21" t="b">
        <v>1</v>
      </c>
      <c r="E21">
        <v>1476.6</v>
      </c>
      <c r="F21">
        <v>1492</v>
      </c>
      <c r="G21" s="17">
        <v>2.1000000000000001E-2</v>
      </c>
    </row>
    <row r="22" spans="1:7" x14ac:dyDescent="0.45">
      <c r="A22" t="s">
        <v>59</v>
      </c>
      <c r="C22" t="b">
        <v>1</v>
      </c>
      <c r="E22">
        <v>1475.7</v>
      </c>
      <c r="F22">
        <v>1494.8</v>
      </c>
      <c r="G22" s="17">
        <v>2.1999999999999999E-2</v>
      </c>
    </row>
    <row r="23" spans="1:7" x14ac:dyDescent="0.45">
      <c r="A23" t="s">
        <v>60</v>
      </c>
    </row>
    <row r="24" spans="1:7" x14ac:dyDescent="0.45">
      <c r="A24" t="s">
        <v>61</v>
      </c>
      <c r="C24" t="b">
        <v>1</v>
      </c>
    </row>
    <row r="25" spans="1:7" x14ac:dyDescent="0.45">
      <c r="A25" t="s">
        <v>62</v>
      </c>
      <c r="C25" t="b">
        <v>1</v>
      </c>
      <c r="E25">
        <v>808.6</v>
      </c>
      <c r="F25">
        <v>822</v>
      </c>
      <c r="G25" s="17">
        <v>1.7999999999999999E-2</v>
      </c>
    </row>
    <row r="26" spans="1:7" x14ac:dyDescent="0.45">
      <c r="A26" t="s">
        <v>63</v>
      </c>
      <c r="C26" t="b">
        <v>1</v>
      </c>
      <c r="E26">
        <v>814.8</v>
      </c>
      <c r="F26">
        <v>827.6</v>
      </c>
      <c r="G26" s="17">
        <v>1.7999999999999999E-2</v>
      </c>
    </row>
    <row r="27" spans="1:7" x14ac:dyDescent="0.45">
      <c r="A27" t="s">
        <v>64</v>
      </c>
      <c r="C27" t="b">
        <v>1</v>
      </c>
    </row>
    <row r="28" spans="1:7" x14ac:dyDescent="0.45">
      <c r="A28" t="s">
        <v>65</v>
      </c>
      <c r="C28" t="b">
        <v>1</v>
      </c>
      <c r="E28">
        <v>95.7</v>
      </c>
      <c r="F28">
        <v>95.3</v>
      </c>
      <c r="G28" s="17">
        <v>-3.0000000000000001E-3</v>
      </c>
    </row>
    <row r="29" spans="1:7" x14ac:dyDescent="0.45">
      <c r="A29" t="s">
        <v>66</v>
      </c>
      <c r="C29" t="b">
        <v>1</v>
      </c>
      <c r="E29">
        <v>97.6</v>
      </c>
      <c r="F29">
        <v>97.1</v>
      </c>
      <c r="G29" s="17">
        <v>-2E-3</v>
      </c>
    </row>
    <row r="30" spans="1:7" x14ac:dyDescent="0.45">
      <c r="A30" t="s">
        <v>67</v>
      </c>
      <c r="C30" t="b">
        <v>1</v>
      </c>
    </row>
    <row r="31" spans="1:7" x14ac:dyDescent="0.45">
      <c r="A31" t="s">
        <v>68</v>
      </c>
      <c r="C31" t="b">
        <v>1</v>
      </c>
      <c r="E31">
        <v>37.299999999999997</v>
      </c>
      <c r="F31">
        <v>36.1</v>
      </c>
      <c r="G31" s="17">
        <v>-3.2000000000000001E-2</v>
      </c>
    </row>
    <row r="32" spans="1:7" x14ac:dyDescent="0.45">
      <c r="A32" t="s">
        <v>69</v>
      </c>
      <c r="C32" t="b">
        <v>1</v>
      </c>
      <c r="E32">
        <v>42.9</v>
      </c>
      <c r="F32">
        <v>41.6</v>
      </c>
      <c r="G32" s="17">
        <v>-2.5999999999999999E-2</v>
      </c>
    </row>
    <row r="33" spans="1:7" x14ac:dyDescent="0.45">
      <c r="A33" t="s">
        <v>70</v>
      </c>
      <c r="C33" t="b">
        <v>1</v>
      </c>
    </row>
    <row r="34" spans="1:7" x14ac:dyDescent="0.45">
      <c r="A34" t="s">
        <v>71</v>
      </c>
      <c r="C34" t="b">
        <v>1</v>
      </c>
      <c r="E34">
        <v>101.8</v>
      </c>
      <c r="F34">
        <v>102.6</v>
      </c>
      <c r="G34" s="17">
        <v>1.2E-2</v>
      </c>
    </row>
    <row r="35" spans="1:7" x14ac:dyDescent="0.45">
      <c r="A35" t="s">
        <v>72</v>
      </c>
      <c r="C35" t="b">
        <v>1</v>
      </c>
      <c r="E35">
        <v>106.6</v>
      </c>
      <c r="F35">
        <v>107.1</v>
      </c>
      <c r="G35" s="17">
        <v>1.2E-2</v>
      </c>
    </row>
    <row r="36" spans="1:7" x14ac:dyDescent="0.45">
      <c r="A36" t="s">
        <v>73</v>
      </c>
      <c r="C36" t="b">
        <v>1</v>
      </c>
    </row>
    <row r="37" spans="1:7" x14ac:dyDescent="0.45">
      <c r="A37" t="s">
        <v>74</v>
      </c>
      <c r="C37" t="b">
        <v>1</v>
      </c>
      <c r="E37">
        <v>72.8</v>
      </c>
      <c r="F37">
        <v>73.3</v>
      </c>
      <c r="G37" s="17">
        <v>1.2999999999999999E-2</v>
      </c>
    </row>
    <row r="38" spans="1:7" x14ac:dyDescent="0.45">
      <c r="A38" t="s">
        <v>75</v>
      </c>
      <c r="C38" t="b">
        <v>1</v>
      </c>
      <c r="E38">
        <v>75.5</v>
      </c>
      <c r="F38">
        <v>76.099999999999994</v>
      </c>
      <c r="G38" s="17">
        <v>1.4999999999999999E-2</v>
      </c>
    </row>
    <row r="39" spans="1:7" x14ac:dyDescent="0.45">
      <c r="A39" t="s">
        <v>76</v>
      </c>
      <c r="C39" t="b">
        <v>1</v>
      </c>
    </row>
    <row r="40" spans="1:7" x14ac:dyDescent="0.45">
      <c r="A40" t="s">
        <v>77</v>
      </c>
      <c r="C40" t="b">
        <v>1</v>
      </c>
      <c r="E40">
        <v>183.9</v>
      </c>
      <c r="F40">
        <v>186.5</v>
      </c>
      <c r="G40" s="17">
        <v>1.6E-2</v>
      </c>
    </row>
    <row r="41" spans="1:7" x14ac:dyDescent="0.45">
      <c r="A41" t="s">
        <v>78</v>
      </c>
      <c r="C41" t="b">
        <v>1</v>
      </c>
      <c r="E41">
        <v>189.7</v>
      </c>
      <c r="F41">
        <v>192.4</v>
      </c>
      <c r="G41" s="17">
        <v>1.7000000000000001E-2</v>
      </c>
    </row>
    <row r="42" spans="1:7" x14ac:dyDescent="0.45">
      <c r="A42" t="s">
        <v>79</v>
      </c>
      <c r="C42" t="b">
        <v>1</v>
      </c>
    </row>
    <row r="43" spans="1:7" x14ac:dyDescent="0.45">
      <c r="A43" t="s">
        <v>80</v>
      </c>
      <c r="C43" t="b">
        <v>1</v>
      </c>
      <c r="E43">
        <v>66.099999999999994</v>
      </c>
      <c r="F43">
        <v>66.599999999999994</v>
      </c>
      <c r="G43" s="17">
        <v>0</v>
      </c>
    </row>
    <row r="44" spans="1:7" x14ac:dyDescent="0.45">
      <c r="A44" t="s">
        <v>81</v>
      </c>
      <c r="C44" t="b">
        <v>1</v>
      </c>
      <c r="E44">
        <v>66.3</v>
      </c>
      <c r="F44">
        <v>66.900000000000006</v>
      </c>
      <c r="G44" s="17">
        <v>0</v>
      </c>
    </row>
    <row r="45" spans="1:7" x14ac:dyDescent="0.45">
      <c r="A45" t="s">
        <v>82</v>
      </c>
      <c r="C45" t="b">
        <v>1</v>
      </c>
    </row>
    <row r="46" spans="1:7" x14ac:dyDescent="0.45">
      <c r="A46" t="s">
        <v>83</v>
      </c>
      <c r="C46" t="b">
        <v>1</v>
      </c>
      <c r="E46">
        <v>1014.5</v>
      </c>
      <c r="F46">
        <v>1031.5999999999999</v>
      </c>
      <c r="G46" s="17">
        <v>2.5999999999999999E-2</v>
      </c>
    </row>
    <row r="47" spans="1:7" x14ac:dyDescent="0.45">
      <c r="A47" t="s">
        <v>84</v>
      </c>
      <c r="C47" t="b">
        <v>1</v>
      </c>
      <c r="E47">
        <v>1030.5</v>
      </c>
      <c r="F47">
        <v>1046.8</v>
      </c>
      <c r="G47" s="17">
        <v>2.5999999999999999E-2</v>
      </c>
    </row>
    <row r="48" spans="1:7" x14ac:dyDescent="0.45">
      <c r="A48" t="s">
        <v>85</v>
      </c>
      <c r="C48" t="b">
        <v>1</v>
      </c>
    </row>
    <row r="49" spans="1:7" x14ac:dyDescent="0.45">
      <c r="A49" s="18" t="s">
        <v>86</v>
      </c>
      <c r="C49" t="b">
        <v>1</v>
      </c>
      <c r="E49">
        <v>450.4</v>
      </c>
      <c r="F49" s="18">
        <v>450.2</v>
      </c>
      <c r="G49" s="17">
        <v>1.4999999999999999E-2</v>
      </c>
    </row>
    <row r="50" spans="1:7" x14ac:dyDescent="0.45">
      <c r="A50" s="18" t="s">
        <v>87</v>
      </c>
      <c r="C50" t="b">
        <v>1</v>
      </c>
      <c r="E50">
        <v>460.2</v>
      </c>
      <c r="F50" s="18">
        <v>459.3</v>
      </c>
      <c r="G50" s="17">
        <v>1.6E-2</v>
      </c>
    </row>
    <row r="51" spans="1:7" x14ac:dyDescent="0.45">
      <c r="A51" t="s">
        <v>88</v>
      </c>
      <c r="C51" t="b">
        <v>1</v>
      </c>
    </row>
    <row r="52" spans="1:7" x14ac:dyDescent="0.45">
      <c r="A52" t="s">
        <v>89</v>
      </c>
      <c r="C52" t="b">
        <v>1</v>
      </c>
      <c r="E52">
        <v>31.6</v>
      </c>
      <c r="F52">
        <v>31.3</v>
      </c>
      <c r="G52" s="17">
        <v>-4.0000000000000001E-3</v>
      </c>
    </row>
    <row r="53" spans="1:7" x14ac:dyDescent="0.45">
      <c r="A53" t="s">
        <v>90</v>
      </c>
      <c r="C53" t="b">
        <v>1</v>
      </c>
      <c r="E53">
        <v>33.1</v>
      </c>
      <c r="F53">
        <v>32.6</v>
      </c>
      <c r="G53" s="17">
        <v>-4.0000000000000001E-3</v>
      </c>
    </row>
    <row r="54" spans="1:7" x14ac:dyDescent="0.45">
      <c r="A54" t="s">
        <v>91</v>
      </c>
      <c r="C54" t="b">
        <v>1</v>
      </c>
    </row>
    <row r="55" spans="1:7" x14ac:dyDescent="0.45">
      <c r="A55" t="s">
        <v>92</v>
      </c>
      <c r="C55" t="b">
        <v>1</v>
      </c>
      <c r="E55">
        <v>217.2</v>
      </c>
      <c r="F55">
        <v>217.9</v>
      </c>
      <c r="G55" s="17">
        <v>1.4999999999999999E-2</v>
      </c>
    </row>
    <row r="56" spans="1:7" x14ac:dyDescent="0.45">
      <c r="A56" t="s">
        <v>93</v>
      </c>
      <c r="C56" t="b">
        <v>1</v>
      </c>
      <c r="E56">
        <v>226.3</v>
      </c>
      <c r="F56">
        <v>226.5</v>
      </c>
      <c r="G56" s="17">
        <v>1.6E-2</v>
      </c>
    </row>
    <row r="57" spans="1:7" x14ac:dyDescent="0.45">
      <c r="A57" t="s">
        <v>94</v>
      </c>
      <c r="C57" t="b">
        <v>1</v>
      </c>
    </row>
    <row r="58" spans="1:7" x14ac:dyDescent="0.45">
      <c r="A58" t="s">
        <v>95</v>
      </c>
      <c r="C58" t="b">
        <v>1</v>
      </c>
      <c r="E58">
        <v>176.9</v>
      </c>
      <c r="F58">
        <v>176.6</v>
      </c>
      <c r="G58" s="17">
        <v>0.02</v>
      </c>
    </row>
    <row r="59" spans="1:7" x14ac:dyDescent="0.45">
      <c r="A59" t="s">
        <v>96</v>
      </c>
      <c r="C59" t="b">
        <v>1</v>
      </c>
      <c r="E59">
        <v>175.1</v>
      </c>
      <c r="F59">
        <v>174.9</v>
      </c>
      <c r="G59" s="17">
        <v>2.1999999999999999E-2</v>
      </c>
    </row>
    <row r="60" spans="1:7" x14ac:dyDescent="0.45">
      <c r="A60" t="s">
        <v>97</v>
      </c>
      <c r="C60" t="b">
        <v>1</v>
      </c>
    </row>
    <row r="61" spans="1:7" x14ac:dyDescent="0.45">
      <c r="A61" t="s">
        <v>98</v>
      </c>
      <c r="C61" t="b">
        <v>1</v>
      </c>
      <c r="E61">
        <v>24.6</v>
      </c>
      <c r="F61">
        <v>24.4</v>
      </c>
      <c r="G61" s="17">
        <v>6.0000000000000001E-3</v>
      </c>
    </row>
    <row r="62" spans="1:7" x14ac:dyDescent="0.45">
      <c r="A62" t="s">
        <v>99</v>
      </c>
      <c r="C62" t="b">
        <v>1</v>
      </c>
      <c r="E62">
        <v>25.7</v>
      </c>
      <c r="F62">
        <v>25.3</v>
      </c>
      <c r="G62" s="17">
        <v>6.0000000000000001E-3</v>
      </c>
    </row>
    <row r="63" spans="1:7" x14ac:dyDescent="0.45">
      <c r="A63" t="s">
        <v>100</v>
      </c>
      <c r="C63" t="b">
        <v>1</v>
      </c>
    </row>
    <row r="64" spans="1:7" x14ac:dyDescent="0.45">
      <c r="A64" t="s">
        <v>101</v>
      </c>
      <c r="C64" t="b">
        <v>1</v>
      </c>
      <c r="E64">
        <v>564.1</v>
      </c>
      <c r="F64">
        <v>581.4</v>
      </c>
      <c r="G64" s="17">
        <v>3.4000000000000002E-2</v>
      </c>
    </row>
    <row r="65" spans="1:7" x14ac:dyDescent="0.45">
      <c r="A65" t="s">
        <v>102</v>
      </c>
      <c r="C65" t="b">
        <v>1</v>
      </c>
      <c r="E65">
        <v>570.29999999999995</v>
      </c>
      <c r="F65">
        <v>587.5</v>
      </c>
      <c r="G65" s="17">
        <v>3.4000000000000002E-2</v>
      </c>
    </row>
    <row r="66" spans="1:7" x14ac:dyDescent="0.45">
      <c r="A66" t="s">
        <v>103</v>
      </c>
      <c r="C66" t="b">
        <v>1</v>
      </c>
    </row>
    <row r="67" spans="1:7" x14ac:dyDescent="0.45">
      <c r="A67" s="18" t="s">
        <v>104</v>
      </c>
      <c r="C67" t="b">
        <v>1</v>
      </c>
      <c r="E67">
        <v>438.9</v>
      </c>
      <c r="F67" s="18">
        <v>437</v>
      </c>
      <c r="G67" s="17">
        <v>-2E-3</v>
      </c>
    </row>
    <row r="68" spans="1:7" x14ac:dyDescent="0.45">
      <c r="A68" s="18" t="s">
        <v>105</v>
      </c>
      <c r="C68" t="b">
        <v>1</v>
      </c>
      <c r="E68">
        <v>458.6</v>
      </c>
      <c r="F68" s="18">
        <v>457.4</v>
      </c>
      <c r="G68" s="17">
        <v>0</v>
      </c>
    </row>
    <row r="69" spans="1:7" x14ac:dyDescent="0.45">
      <c r="A69" t="s">
        <v>106</v>
      </c>
      <c r="C69" t="b">
        <v>1</v>
      </c>
    </row>
    <row r="70" spans="1:7" x14ac:dyDescent="0.45">
      <c r="A70" t="s">
        <v>107</v>
      </c>
      <c r="C70" t="b">
        <v>1</v>
      </c>
      <c r="E70">
        <v>416.2</v>
      </c>
      <c r="F70">
        <v>414.3</v>
      </c>
      <c r="G70" s="17">
        <v>-2E-3</v>
      </c>
    </row>
    <row r="71" spans="1:7" x14ac:dyDescent="0.45">
      <c r="A71" t="s">
        <v>108</v>
      </c>
      <c r="C71" t="b">
        <v>1</v>
      </c>
      <c r="E71">
        <v>435.8</v>
      </c>
      <c r="F71">
        <v>434.5</v>
      </c>
      <c r="G71" s="17">
        <v>0</v>
      </c>
    </row>
    <row r="72" spans="1:7" x14ac:dyDescent="0.45">
      <c r="A72" t="s">
        <v>109</v>
      </c>
      <c r="C72" t="b">
        <v>1</v>
      </c>
    </row>
    <row r="73" spans="1:7" x14ac:dyDescent="0.45">
      <c r="A73" t="s">
        <v>110</v>
      </c>
      <c r="C73" t="b">
        <v>1</v>
      </c>
      <c r="E73">
        <v>22.7</v>
      </c>
      <c r="F73">
        <v>22.7</v>
      </c>
      <c r="G73" s="17">
        <v>0</v>
      </c>
    </row>
    <row r="74" spans="1:7" x14ac:dyDescent="0.45">
      <c r="A74" t="s">
        <v>111</v>
      </c>
      <c r="C74" t="b">
        <v>1</v>
      </c>
      <c r="E74">
        <v>22.8</v>
      </c>
      <c r="F74">
        <v>22.8</v>
      </c>
      <c r="G74" s="17">
        <v>0</v>
      </c>
    </row>
    <row r="75" spans="1:7" x14ac:dyDescent="0.45">
      <c r="A75" t="s">
        <v>112</v>
      </c>
      <c r="C75" t="b">
        <v>1</v>
      </c>
    </row>
    <row r="76" spans="1:7" x14ac:dyDescent="0.45">
      <c r="A76" t="s">
        <v>113</v>
      </c>
      <c r="C76" t="b">
        <v>1</v>
      </c>
      <c r="E76">
        <v>238.5</v>
      </c>
      <c r="F76">
        <v>241.9</v>
      </c>
      <c r="G76" s="17">
        <v>1.9E-2</v>
      </c>
    </row>
    <row r="77" spans="1:7" x14ac:dyDescent="0.45">
      <c r="A77" t="s">
        <v>114</v>
      </c>
      <c r="C77" t="b">
        <v>1</v>
      </c>
      <c r="E77">
        <v>260.7</v>
      </c>
      <c r="F77">
        <v>263.8</v>
      </c>
      <c r="G77" s="17">
        <v>2.1999999999999999E-2</v>
      </c>
    </row>
    <row r="78" spans="1:7" x14ac:dyDescent="0.45">
      <c r="A78" t="s">
        <v>115</v>
      </c>
      <c r="C78" t="b">
        <v>1</v>
      </c>
    </row>
    <row r="79" spans="1:7" x14ac:dyDescent="0.45">
      <c r="A79" t="s">
        <v>116</v>
      </c>
      <c r="C79" t="b">
        <v>1</v>
      </c>
      <c r="E79">
        <v>114.5</v>
      </c>
      <c r="F79">
        <v>116.1</v>
      </c>
      <c r="G79" s="17">
        <v>1.7000000000000001E-2</v>
      </c>
    </row>
    <row r="80" spans="1:7" x14ac:dyDescent="0.45">
      <c r="A80" t="s">
        <v>117</v>
      </c>
      <c r="C80" t="b">
        <v>1</v>
      </c>
      <c r="E80">
        <v>130.1</v>
      </c>
      <c r="F80">
        <v>131.9</v>
      </c>
      <c r="G80" s="17">
        <v>2.1999999999999999E-2</v>
      </c>
    </row>
    <row r="81" spans="1:7" x14ac:dyDescent="0.45">
      <c r="A81" t="s">
        <v>118</v>
      </c>
      <c r="C81" t="b">
        <v>1</v>
      </c>
    </row>
    <row r="82" spans="1:7" x14ac:dyDescent="0.45">
      <c r="A82" t="s">
        <v>119</v>
      </c>
      <c r="C82" t="b">
        <v>1</v>
      </c>
      <c r="E82">
        <v>26.9</v>
      </c>
      <c r="F82">
        <v>27.3</v>
      </c>
      <c r="G82" s="17">
        <v>1.6E-2</v>
      </c>
    </row>
    <row r="83" spans="1:7" x14ac:dyDescent="0.45">
      <c r="A83" t="s">
        <v>120</v>
      </c>
      <c r="C83" t="b">
        <v>1</v>
      </c>
      <c r="E83">
        <v>28.9</v>
      </c>
      <c r="F83">
        <v>29.3</v>
      </c>
      <c r="G83" s="17">
        <v>1.7000000000000001E-2</v>
      </c>
    </row>
    <row r="84" spans="1:7" x14ac:dyDescent="0.45">
      <c r="A84" t="s">
        <v>121</v>
      </c>
      <c r="C84" t="b">
        <v>1</v>
      </c>
    </row>
    <row r="85" spans="1:7" x14ac:dyDescent="0.45">
      <c r="A85" s="18" t="s">
        <v>122</v>
      </c>
      <c r="C85" t="b">
        <v>1</v>
      </c>
      <c r="E85">
        <v>10.199999999999999</v>
      </c>
      <c r="F85" s="18">
        <v>10.4</v>
      </c>
      <c r="G85" s="17">
        <v>2.3E-2</v>
      </c>
    </row>
    <row r="86" spans="1:7" x14ac:dyDescent="0.45">
      <c r="A86" s="18" t="s">
        <v>123</v>
      </c>
      <c r="C86" t="b">
        <v>1</v>
      </c>
      <c r="E86">
        <v>10.9</v>
      </c>
      <c r="F86" s="18">
        <v>11.1</v>
      </c>
      <c r="G86" s="17">
        <v>2.5000000000000001E-2</v>
      </c>
    </row>
    <row r="87" spans="1:7" x14ac:dyDescent="0.45">
      <c r="A87" t="s">
        <v>124</v>
      </c>
      <c r="C87" t="b">
        <v>1</v>
      </c>
    </row>
    <row r="88" spans="1:7" x14ac:dyDescent="0.45">
      <c r="A88" t="s">
        <v>125</v>
      </c>
      <c r="C88" t="b">
        <v>1</v>
      </c>
      <c r="E88">
        <v>77.400000000000006</v>
      </c>
      <c r="F88">
        <v>78.400000000000006</v>
      </c>
      <c r="G88" s="17">
        <v>1.7000000000000001E-2</v>
      </c>
    </row>
    <row r="89" spans="1:7" x14ac:dyDescent="0.45">
      <c r="A89" t="s">
        <v>126</v>
      </c>
      <c r="C89" t="b">
        <v>1</v>
      </c>
      <c r="E89">
        <v>90.3</v>
      </c>
      <c r="F89">
        <v>91.6</v>
      </c>
      <c r="G89" s="17">
        <v>2.3E-2</v>
      </c>
    </row>
    <row r="90" spans="1:7" x14ac:dyDescent="0.45">
      <c r="A90" t="s">
        <v>127</v>
      </c>
      <c r="C90" t="b">
        <v>1</v>
      </c>
    </row>
    <row r="91" spans="1:7" x14ac:dyDescent="0.45">
      <c r="A91" t="s">
        <v>128</v>
      </c>
      <c r="C91" t="b">
        <v>1</v>
      </c>
      <c r="E91">
        <v>266.60000000000002</v>
      </c>
      <c r="F91">
        <v>266.8</v>
      </c>
      <c r="G91" s="17">
        <v>8.0000000000000002E-3</v>
      </c>
    </row>
    <row r="92" spans="1:7" x14ac:dyDescent="0.45">
      <c r="A92" t="s">
        <v>129</v>
      </c>
      <c r="C92" t="b">
        <v>1</v>
      </c>
      <c r="E92">
        <v>298.89999999999998</v>
      </c>
      <c r="F92">
        <v>297.8</v>
      </c>
      <c r="G92" s="17">
        <v>1.0999999999999999E-2</v>
      </c>
    </row>
    <row r="93" spans="1:7" x14ac:dyDescent="0.45">
      <c r="A93" t="s">
        <v>130</v>
      </c>
      <c r="C93" t="b">
        <v>1</v>
      </c>
    </row>
    <row r="94" spans="1:7" x14ac:dyDescent="0.45">
      <c r="A94" s="18" t="s">
        <v>131</v>
      </c>
      <c r="C94" t="b">
        <v>1</v>
      </c>
      <c r="E94">
        <v>150.1</v>
      </c>
      <c r="F94" s="18">
        <v>150.19999999999999</v>
      </c>
      <c r="G94" s="17">
        <v>6.0000000000000001E-3</v>
      </c>
    </row>
    <row r="95" spans="1:7" x14ac:dyDescent="0.45">
      <c r="A95" s="18" t="s">
        <v>132</v>
      </c>
      <c r="C95" t="b">
        <v>1</v>
      </c>
      <c r="E95">
        <v>165.8</v>
      </c>
      <c r="F95" s="18">
        <v>164.7</v>
      </c>
      <c r="G95" s="17">
        <v>8.9999999999999993E-3</v>
      </c>
    </row>
    <row r="96" spans="1:7" x14ac:dyDescent="0.45">
      <c r="A96" t="s">
        <v>133</v>
      </c>
      <c r="C96" t="b">
        <v>1</v>
      </c>
    </row>
    <row r="97" spans="1:7" x14ac:dyDescent="0.45">
      <c r="A97" t="s">
        <v>134</v>
      </c>
      <c r="C97" t="b">
        <v>1</v>
      </c>
      <c r="E97">
        <v>43</v>
      </c>
      <c r="F97">
        <v>42.5</v>
      </c>
      <c r="G97" s="17">
        <v>5.0000000000000001E-3</v>
      </c>
    </row>
    <row r="98" spans="1:7" x14ac:dyDescent="0.45">
      <c r="A98" t="s">
        <v>135</v>
      </c>
      <c r="C98" t="b">
        <v>1</v>
      </c>
      <c r="E98">
        <v>52.3</v>
      </c>
      <c r="F98">
        <v>51.9</v>
      </c>
      <c r="G98" s="17">
        <v>1.0999999999999999E-2</v>
      </c>
    </row>
    <row r="99" spans="1:7" x14ac:dyDescent="0.45">
      <c r="A99" t="s">
        <v>136</v>
      </c>
      <c r="C99" t="b">
        <v>1</v>
      </c>
    </row>
    <row r="100" spans="1:7" x14ac:dyDescent="0.45">
      <c r="A100" t="s">
        <v>137</v>
      </c>
      <c r="C100" t="b">
        <v>1</v>
      </c>
      <c r="E100">
        <v>73.5</v>
      </c>
      <c r="F100">
        <v>74</v>
      </c>
      <c r="G100" s="17">
        <v>1.2E-2</v>
      </c>
    </row>
    <row r="101" spans="1:7" x14ac:dyDescent="0.45">
      <c r="A101" t="s">
        <v>138</v>
      </c>
      <c r="C101" t="b">
        <v>1</v>
      </c>
      <c r="E101">
        <v>80.7</v>
      </c>
      <c r="F101">
        <v>81.3</v>
      </c>
      <c r="G101" s="17">
        <v>1.6E-2</v>
      </c>
    </row>
    <row r="102" spans="1:7" x14ac:dyDescent="0.45">
      <c r="A102" t="s">
        <v>139</v>
      </c>
      <c r="C102" t="b">
        <v>1</v>
      </c>
    </row>
    <row r="103" spans="1:7" x14ac:dyDescent="0.45">
      <c r="A103" t="s">
        <v>140</v>
      </c>
      <c r="C103" t="b">
        <v>1</v>
      </c>
      <c r="E103">
        <v>407.7</v>
      </c>
      <c r="F103">
        <v>412.7</v>
      </c>
      <c r="G103" s="17">
        <v>1.7999999999999999E-2</v>
      </c>
    </row>
    <row r="104" spans="1:7" x14ac:dyDescent="0.45">
      <c r="A104" t="s">
        <v>141</v>
      </c>
      <c r="C104" t="b">
        <v>1</v>
      </c>
      <c r="E104">
        <v>412.5</v>
      </c>
      <c r="F104">
        <v>417.9</v>
      </c>
      <c r="G104" s="17">
        <v>1.9E-2</v>
      </c>
    </row>
    <row r="105" spans="1:7" x14ac:dyDescent="0.45">
      <c r="A105" t="s">
        <v>142</v>
      </c>
      <c r="C105" t="b">
        <v>1</v>
      </c>
    </row>
    <row r="106" spans="1:7" x14ac:dyDescent="0.45">
      <c r="A106" t="s">
        <v>143</v>
      </c>
      <c r="C106" t="b">
        <v>1</v>
      </c>
      <c r="E106">
        <v>547.1</v>
      </c>
      <c r="F106">
        <v>559.29999999999995</v>
      </c>
      <c r="G106" s="17">
        <v>2.5000000000000001E-2</v>
      </c>
    </row>
    <row r="107" spans="1:7" x14ac:dyDescent="0.45">
      <c r="A107" t="s">
        <v>144</v>
      </c>
      <c r="C107" t="b">
        <v>1</v>
      </c>
      <c r="E107">
        <v>563</v>
      </c>
      <c r="F107">
        <v>575.1</v>
      </c>
      <c r="G107" s="17">
        <v>2.5999999999999999E-2</v>
      </c>
    </row>
    <row r="108" spans="1:7" x14ac:dyDescent="0.45">
      <c r="A108" t="s">
        <v>145</v>
      </c>
      <c r="C108" t="b">
        <v>1</v>
      </c>
    </row>
    <row r="109" spans="1:7" x14ac:dyDescent="0.45">
      <c r="A109" t="s">
        <v>146</v>
      </c>
      <c r="C109" t="b">
        <v>1</v>
      </c>
      <c r="E109">
        <v>775.5</v>
      </c>
      <c r="F109">
        <v>799</v>
      </c>
      <c r="G109" s="17">
        <v>3.3000000000000002E-2</v>
      </c>
    </row>
    <row r="110" spans="1:7" x14ac:dyDescent="0.45">
      <c r="A110" t="s">
        <v>147</v>
      </c>
      <c r="C110" t="b">
        <v>1</v>
      </c>
      <c r="E110">
        <v>778.9</v>
      </c>
      <c r="F110">
        <v>803.9</v>
      </c>
      <c r="G110" s="17">
        <v>3.3000000000000002E-2</v>
      </c>
    </row>
    <row r="111" spans="1:7" x14ac:dyDescent="0.45">
      <c r="A111" t="s">
        <v>148</v>
      </c>
      <c r="C111" t="b">
        <v>1</v>
      </c>
    </row>
    <row r="112" spans="1:7" x14ac:dyDescent="0.45">
      <c r="A112" t="s">
        <v>149</v>
      </c>
      <c r="C112" t="b">
        <v>1</v>
      </c>
      <c r="E112">
        <v>1204</v>
      </c>
      <c r="F112">
        <v>1238.3</v>
      </c>
      <c r="G112" s="17">
        <v>0.03</v>
      </c>
    </row>
    <row r="113" spans="1:7" x14ac:dyDescent="0.45">
      <c r="A113" t="s">
        <v>150</v>
      </c>
      <c r="C113" t="b">
        <v>1</v>
      </c>
      <c r="E113">
        <v>1216.2</v>
      </c>
      <c r="F113">
        <v>1249</v>
      </c>
      <c r="G113" s="17">
        <v>0.03</v>
      </c>
    </row>
    <row r="114" spans="1:7" x14ac:dyDescent="0.45">
      <c r="A114" t="s">
        <v>151</v>
      </c>
      <c r="C114" t="b">
        <v>1</v>
      </c>
    </row>
    <row r="115" spans="1:7" x14ac:dyDescent="0.45">
      <c r="A115" t="s">
        <v>152</v>
      </c>
      <c r="C115" t="b">
        <v>1</v>
      </c>
      <c r="E115">
        <v>170.9</v>
      </c>
      <c r="F115">
        <v>175.1</v>
      </c>
      <c r="G115" s="17">
        <v>2.7E-2</v>
      </c>
    </row>
    <row r="116" spans="1:7" x14ac:dyDescent="0.45">
      <c r="A116" t="s">
        <v>153</v>
      </c>
      <c r="C116" t="b">
        <v>1</v>
      </c>
      <c r="E116">
        <v>172</v>
      </c>
      <c r="F116">
        <v>176.7</v>
      </c>
      <c r="G116" s="17">
        <v>2.7E-2</v>
      </c>
    </row>
    <row r="117" spans="1:7" x14ac:dyDescent="0.45">
      <c r="A117" t="s">
        <v>154</v>
      </c>
      <c r="C117" t="b">
        <v>1</v>
      </c>
    </row>
    <row r="118" spans="1:7" x14ac:dyDescent="0.45">
      <c r="A118" t="s">
        <v>155</v>
      </c>
      <c r="C118" t="b">
        <v>1</v>
      </c>
      <c r="E118">
        <v>302.3</v>
      </c>
      <c r="F118">
        <v>315.39999999999998</v>
      </c>
      <c r="G118" s="17">
        <v>4.4999999999999998E-2</v>
      </c>
    </row>
    <row r="119" spans="1:7" x14ac:dyDescent="0.45">
      <c r="A119" t="s">
        <v>156</v>
      </c>
      <c r="C119" t="b">
        <v>1</v>
      </c>
      <c r="E119">
        <v>305.7</v>
      </c>
      <c r="F119">
        <v>318.89999999999998</v>
      </c>
      <c r="G119" s="17">
        <v>4.4999999999999998E-2</v>
      </c>
    </row>
    <row r="120" spans="1:7" x14ac:dyDescent="0.45">
      <c r="A120" t="s">
        <v>157</v>
      </c>
      <c r="C120" t="b">
        <v>1</v>
      </c>
    </row>
    <row r="121" spans="1:7" x14ac:dyDescent="0.45">
      <c r="A121" s="22" t="s">
        <v>158</v>
      </c>
      <c r="C121" t="b">
        <v>1</v>
      </c>
      <c r="E121">
        <v>9209.6</v>
      </c>
      <c r="F121">
        <v>9356</v>
      </c>
      <c r="G121" s="17">
        <v>0.02</v>
      </c>
    </row>
    <row r="122" spans="1:7" x14ac:dyDescent="0.45">
      <c r="A122" s="22" t="s">
        <v>159</v>
      </c>
      <c r="C122" t="b">
        <v>1</v>
      </c>
      <c r="E122">
        <v>9388.9</v>
      </c>
      <c r="F122">
        <v>9536.9</v>
      </c>
      <c r="G122" s="17">
        <v>2.1000000000000001E-2</v>
      </c>
    </row>
  </sheetData>
  <hyperlinks>
    <hyperlink ref="A2" r:id="rId1" location="/?id=34-AEO2014&amp;region=0-0&amp;cases=ref2014~co2fee25&amp;start=2029&amp;end=2030&amp;f=A" xr:uid="{81CE2528-E727-A84E-A6A4-98CD575384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715C-CFE8-634F-BB22-B71BC34B59B1}">
  <dimension ref="A1:AM162"/>
  <sheetViews>
    <sheetView topLeftCell="A44" workbookViewId="0">
      <selection activeCell="B89" sqref="B89"/>
    </sheetView>
  </sheetViews>
  <sheetFormatPr defaultColWidth="10.6640625" defaultRowHeight="14.25" x14ac:dyDescent="0.45"/>
  <cols>
    <col min="1" max="1" width="45.6640625" customWidth="1"/>
    <col min="2" max="2" width="110.1328125" bestFit="1" customWidth="1"/>
    <col min="3" max="3" width="32.1328125" hidden="1" customWidth="1"/>
    <col min="4" max="4" width="83.1328125" hidden="1" customWidth="1"/>
    <col min="5" max="35" width="0" hidden="1" customWidth="1"/>
  </cols>
  <sheetData>
    <row r="1" spans="1:37" x14ac:dyDescent="0.45">
      <c r="A1" t="s">
        <v>163</v>
      </c>
    </row>
    <row r="2" spans="1:37" x14ac:dyDescent="0.45">
      <c r="A2" t="s">
        <v>448</v>
      </c>
    </row>
    <row r="3" spans="1:37" x14ac:dyDescent="0.45">
      <c r="A3" t="s">
        <v>449</v>
      </c>
    </row>
    <row r="4" spans="1:37" x14ac:dyDescent="0.45">
      <c r="A4" t="s">
        <v>38</v>
      </c>
    </row>
    <row r="5" spans="1:37" x14ac:dyDescent="0.45">
      <c r="A5" s="1" t="s">
        <v>527</v>
      </c>
    </row>
    <row r="7" spans="1:37" x14ac:dyDescent="0.45">
      <c r="B7" t="s">
        <v>164</v>
      </c>
      <c r="C7" t="s">
        <v>165</v>
      </c>
      <c r="D7" t="s">
        <v>166</v>
      </c>
      <c r="E7">
        <v>2019</v>
      </c>
      <c r="F7">
        <v>2020</v>
      </c>
      <c r="G7">
        <v>2021</v>
      </c>
      <c r="H7">
        <v>2022</v>
      </c>
      <c r="I7">
        <v>2023</v>
      </c>
      <c r="J7">
        <v>2024</v>
      </c>
      <c r="K7">
        <v>2025</v>
      </c>
      <c r="L7">
        <v>2026</v>
      </c>
      <c r="M7">
        <v>2027</v>
      </c>
      <c r="N7">
        <v>2028</v>
      </c>
      <c r="O7">
        <v>2029</v>
      </c>
      <c r="P7">
        <v>2030</v>
      </c>
      <c r="Q7">
        <v>2031</v>
      </c>
      <c r="R7">
        <v>2032</v>
      </c>
      <c r="S7">
        <v>2033</v>
      </c>
      <c r="T7">
        <v>2034</v>
      </c>
      <c r="U7">
        <v>2035</v>
      </c>
      <c r="V7">
        <v>2036</v>
      </c>
      <c r="W7">
        <v>2037</v>
      </c>
      <c r="X7">
        <v>2038</v>
      </c>
      <c r="Y7">
        <v>2039</v>
      </c>
      <c r="Z7">
        <v>2040</v>
      </c>
      <c r="AA7">
        <v>2041</v>
      </c>
      <c r="AB7">
        <v>2042</v>
      </c>
      <c r="AC7">
        <v>2043</v>
      </c>
      <c r="AD7">
        <v>2044</v>
      </c>
      <c r="AE7">
        <v>2045</v>
      </c>
      <c r="AF7">
        <v>2046</v>
      </c>
      <c r="AG7">
        <v>2047</v>
      </c>
      <c r="AH7">
        <v>2048</v>
      </c>
      <c r="AI7">
        <v>2049</v>
      </c>
      <c r="AJ7">
        <v>2050</v>
      </c>
      <c r="AK7" t="s">
        <v>167</v>
      </c>
    </row>
    <row r="8" spans="1:37" x14ac:dyDescent="0.45">
      <c r="A8" t="s">
        <v>168</v>
      </c>
      <c r="B8" t="s">
        <v>294</v>
      </c>
      <c r="C8" t="s">
        <v>295</v>
      </c>
      <c r="D8" t="s">
        <v>171</v>
      </c>
    </row>
    <row r="9" spans="1:37" x14ac:dyDescent="0.45">
      <c r="A9" t="s">
        <v>296</v>
      </c>
      <c r="B9" t="s">
        <v>169</v>
      </c>
      <c r="C9" t="s">
        <v>170</v>
      </c>
      <c r="D9" t="s">
        <v>171</v>
      </c>
      <c r="E9">
        <v>19061.34375</v>
      </c>
      <c r="F9">
        <v>19432.189452999999</v>
      </c>
      <c r="G9">
        <v>19772.775390999999</v>
      </c>
      <c r="H9">
        <v>20104.107422000001</v>
      </c>
      <c r="I9">
        <v>20391.568359000001</v>
      </c>
      <c r="J9">
        <v>20761.357422000001</v>
      </c>
      <c r="K9">
        <v>21173.669922000001</v>
      </c>
      <c r="L9">
        <v>21592.767577999999</v>
      </c>
      <c r="M9">
        <v>22032.205077999999</v>
      </c>
      <c r="N9">
        <v>22498.564452999999</v>
      </c>
      <c r="O9">
        <v>22986.494140999999</v>
      </c>
      <c r="P9">
        <v>23482.892577999999</v>
      </c>
      <c r="Q9">
        <v>23967.220702999999</v>
      </c>
      <c r="R9">
        <v>24447.822265999999</v>
      </c>
      <c r="S9">
        <v>24910.955077999999</v>
      </c>
      <c r="T9">
        <v>25369.457031000002</v>
      </c>
      <c r="U9">
        <v>25815.714843999998</v>
      </c>
      <c r="V9">
        <v>26262.140625</v>
      </c>
      <c r="W9">
        <v>26715.667968999998</v>
      </c>
      <c r="X9">
        <v>27174.589843999998</v>
      </c>
      <c r="Y9">
        <v>27651.148438</v>
      </c>
      <c r="Z9">
        <v>28162.882812</v>
      </c>
      <c r="AA9">
        <v>28685.140625</v>
      </c>
      <c r="AB9">
        <v>29216.587890999999</v>
      </c>
      <c r="AC9">
        <v>29769.355468999998</v>
      </c>
      <c r="AD9">
        <v>30318.931640999999</v>
      </c>
      <c r="AE9">
        <v>30876.527343999998</v>
      </c>
      <c r="AF9">
        <v>31438.802734000001</v>
      </c>
      <c r="AG9">
        <v>32015.296875</v>
      </c>
      <c r="AH9">
        <v>32595.296875</v>
      </c>
      <c r="AI9">
        <v>33181.980469000002</v>
      </c>
      <c r="AJ9">
        <v>33758.839844000002</v>
      </c>
      <c r="AK9" s="17">
        <v>1.9E-2</v>
      </c>
    </row>
    <row r="10" spans="1:37" x14ac:dyDescent="0.45">
      <c r="A10" t="s">
        <v>297</v>
      </c>
      <c r="B10" t="s">
        <v>298</v>
      </c>
      <c r="C10" t="s">
        <v>299</v>
      </c>
      <c r="D10" t="s">
        <v>171</v>
      </c>
      <c r="E10">
        <v>19061.34375</v>
      </c>
      <c r="F10">
        <v>19449.091797000001</v>
      </c>
      <c r="G10">
        <v>19799.207031000002</v>
      </c>
      <c r="H10">
        <v>19999.589843999998</v>
      </c>
      <c r="I10">
        <v>20283.375</v>
      </c>
      <c r="J10">
        <v>20668.851562</v>
      </c>
      <c r="K10">
        <v>21112.042968999998</v>
      </c>
      <c r="L10">
        <v>21561.314452999999</v>
      </c>
      <c r="M10">
        <v>22018.279297000001</v>
      </c>
      <c r="N10">
        <v>22481.849609000001</v>
      </c>
      <c r="O10">
        <v>22954.966797000001</v>
      </c>
      <c r="P10">
        <v>23440.464843999998</v>
      </c>
      <c r="Q10">
        <v>23910.652343999998</v>
      </c>
      <c r="R10">
        <v>24358.886718999998</v>
      </c>
      <c r="S10">
        <v>24807.873047000001</v>
      </c>
      <c r="T10">
        <v>25259.105468999998</v>
      </c>
      <c r="U10">
        <v>25706.884765999999</v>
      </c>
      <c r="V10">
        <v>26161.642577999999</v>
      </c>
      <c r="W10">
        <v>26624.585938</v>
      </c>
      <c r="X10">
        <v>27090.849609000001</v>
      </c>
      <c r="Y10">
        <v>27568.185547000001</v>
      </c>
      <c r="Z10">
        <v>28076.525390999999</v>
      </c>
      <c r="AA10">
        <v>28598.402343999998</v>
      </c>
      <c r="AB10">
        <v>29125.509765999999</v>
      </c>
      <c r="AC10">
        <v>29676.664062</v>
      </c>
      <c r="AD10">
        <v>30223.199218999998</v>
      </c>
      <c r="AE10">
        <v>30787.455077999999</v>
      </c>
      <c r="AF10">
        <v>31359.117188</v>
      </c>
      <c r="AG10">
        <v>31928.914062</v>
      </c>
      <c r="AH10">
        <v>32518.6875</v>
      </c>
      <c r="AI10">
        <v>33118.078125</v>
      </c>
      <c r="AJ10">
        <v>33672.476562000003</v>
      </c>
      <c r="AK10" s="17">
        <v>1.9E-2</v>
      </c>
    </row>
    <row r="11" spans="1:37" x14ac:dyDescent="0.45">
      <c r="A11" t="s">
        <v>450</v>
      </c>
      <c r="B11" t="s">
        <v>451</v>
      </c>
      <c r="C11" t="s">
        <v>452</v>
      </c>
      <c r="D11" t="s">
        <v>171</v>
      </c>
      <c r="E11">
        <v>19061.34375</v>
      </c>
      <c r="F11">
        <v>19451.761718999998</v>
      </c>
      <c r="G11">
        <v>19800</v>
      </c>
      <c r="H11">
        <v>19956.615234000001</v>
      </c>
      <c r="I11">
        <v>20238.675781000002</v>
      </c>
      <c r="J11">
        <v>20635.947265999999</v>
      </c>
      <c r="K11">
        <v>21093.199218999998</v>
      </c>
      <c r="L11">
        <v>21555.794922000001</v>
      </c>
      <c r="M11">
        <v>22016.625</v>
      </c>
      <c r="N11">
        <v>22475.794922000001</v>
      </c>
      <c r="O11">
        <v>22939.992188</v>
      </c>
      <c r="P11">
        <v>23418.115234000001</v>
      </c>
      <c r="Q11">
        <v>23885.171875</v>
      </c>
      <c r="R11">
        <v>24325.710938</v>
      </c>
      <c r="S11">
        <v>24766.007812</v>
      </c>
      <c r="T11">
        <v>25215.347656000002</v>
      </c>
      <c r="U11">
        <v>25662.494140999999</v>
      </c>
      <c r="V11">
        <v>26124.917968999998</v>
      </c>
      <c r="W11">
        <v>26593.863281000002</v>
      </c>
      <c r="X11">
        <v>27058.419922000001</v>
      </c>
      <c r="Y11">
        <v>27533.3125</v>
      </c>
      <c r="Z11">
        <v>28057.757812</v>
      </c>
      <c r="AA11">
        <v>28577.757812</v>
      </c>
      <c r="AB11">
        <v>29105.363281000002</v>
      </c>
      <c r="AC11">
        <v>29655.726562</v>
      </c>
      <c r="AD11">
        <v>30194.814452999999</v>
      </c>
      <c r="AE11">
        <v>30751.035156000002</v>
      </c>
      <c r="AF11">
        <v>31319.261718999998</v>
      </c>
      <c r="AG11">
        <v>31891.917968999998</v>
      </c>
      <c r="AH11">
        <v>32481.519531000002</v>
      </c>
      <c r="AI11">
        <v>33083.246094000002</v>
      </c>
      <c r="AJ11">
        <v>33643.378905999998</v>
      </c>
      <c r="AK11" s="17">
        <v>1.7999999999999999E-2</v>
      </c>
    </row>
    <row r="12" spans="1:37" x14ac:dyDescent="0.45">
      <c r="A12" t="s">
        <v>172</v>
      </c>
      <c r="B12" t="s">
        <v>300</v>
      </c>
      <c r="C12" t="s">
        <v>301</v>
      </c>
      <c r="D12" t="s">
        <v>175</v>
      </c>
    </row>
    <row r="13" spans="1:37" x14ac:dyDescent="0.45">
      <c r="A13" t="s">
        <v>296</v>
      </c>
      <c r="B13" t="s">
        <v>173</v>
      </c>
      <c r="C13" t="s">
        <v>174</v>
      </c>
      <c r="D13" t="s">
        <v>175</v>
      </c>
      <c r="E13">
        <v>151.39097599999999</v>
      </c>
      <c r="F13">
        <v>153.052628</v>
      </c>
      <c r="G13">
        <v>154.037003</v>
      </c>
      <c r="H13">
        <v>154.65747099999999</v>
      </c>
      <c r="I13">
        <v>154.80381800000001</v>
      </c>
      <c r="J13">
        <v>155.225281</v>
      </c>
      <c r="K13">
        <v>155.906845</v>
      </c>
      <c r="L13">
        <v>156.638519</v>
      </c>
      <c r="M13">
        <v>157.407104</v>
      </c>
      <c r="N13">
        <v>158.23838799999999</v>
      </c>
      <c r="O13">
        <v>159.10144</v>
      </c>
      <c r="P13">
        <v>160.35611</v>
      </c>
      <c r="Q13">
        <v>161.58767700000001</v>
      </c>
      <c r="R13">
        <v>162.906342</v>
      </c>
      <c r="S13">
        <v>164.07081600000001</v>
      </c>
      <c r="T13">
        <v>165.08995100000001</v>
      </c>
      <c r="U13">
        <v>165.96481299999999</v>
      </c>
      <c r="V13">
        <v>166.764984</v>
      </c>
      <c r="W13">
        <v>167.480682</v>
      </c>
      <c r="X13">
        <v>168.189987</v>
      </c>
      <c r="Y13">
        <v>168.94042999999999</v>
      </c>
      <c r="Z13">
        <v>169.90269499999999</v>
      </c>
      <c r="AA13">
        <v>170.68808000000001</v>
      </c>
      <c r="AB13">
        <v>171.62190200000001</v>
      </c>
      <c r="AC13">
        <v>172.58329800000001</v>
      </c>
      <c r="AD13">
        <v>173.51071200000001</v>
      </c>
      <c r="AE13">
        <v>174.43563800000001</v>
      </c>
      <c r="AF13">
        <v>175.34187299999999</v>
      </c>
      <c r="AG13">
        <v>176.23541299999999</v>
      </c>
      <c r="AH13">
        <v>177.12535099999999</v>
      </c>
      <c r="AI13">
        <v>178.04608200000001</v>
      </c>
      <c r="AJ13">
        <v>178.998459</v>
      </c>
      <c r="AK13" s="17">
        <v>5.0000000000000001E-3</v>
      </c>
    </row>
    <row r="14" spans="1:37" x14ac:dyDescent="0.45">
      <c r="A14" t="s">
        <v>297</v>
      </c>
      <c r="B14" t="s">
        <v>302</v>
      </c>
      <c r="C14" t="s">
        <v>303</v>
      </c>
      <c r="D14" t="s">
        <v>175</v>
      </c>
      <c r="E14">
        <v>151.39097599999999</v>
      </c>
      <c r="F14">
        <v>153.11895799999999</v>
      </c>
      <c r="G14">
        <v>154.26078799999999</v>
      </c>
      <c r="H14">
        <v>154.300735</v>
      </c>
      <c r="I14">
        <v>154.12292500000001</v>
      </c>
      <c r="J14">
        <v>154.61840799999999</v>
      </c>
      <c r="K14">
        <v>155.552032</v>
      </c>
      <c r="L14">
        <v>156.56021100000001</v>
      </c>
      <c r="M14">
        <v>157.54553200000001</v>
      </c>
      <c r="N14">
        <v>158.459732</v>
      </c>
      <c r="O14">
        <v>159.28874200000001</v>
      </c>
      <c r="P14">
        <v>160.47474700000001</v>
      </c>
      <c r="Q14">
        <v>161.63595599999999</v>
      </c>
      <c r="R14">
        <v>162.79864499999999</v>
      </c>
      <c r="S14">
        <v>163.83921799999999</v>
      </c>
      <c r="T14">
        <v>164.79977400000001</v>
      </c>
      <c r="U14">
        <v>165.67437699999999</v>
      </c>
      <c r="V14">
        <v>166.520813</v>
      </c>
      <c r="W14">
        <v>167.294769</v>
      </c>
      <c r="X14">
        <v>168.060013</v>
      </c>
      <c r="Y14">
        <v>168.82751500000001</v>
      </c>
      <c r="Z14">
        <v>169.78504899999999</v>
      </c>
      <c r="AA14">
        <v>170.570145</v>
      </c>
      <c r="AB14">
        <v>171.48625200000001</v>
      </c>
      <c r="AC14">
        <v>172.43832399999999</v>
      </c>
      <c r="AD14">
        <v>173.35472100000001</v>
      </c>
      <c r="AE14">
        <v>174.29838599999999</v>
      </c>
      <c r="AF14">
        <v>175.24498</v>
      </c>
      <c r="AG14">
        <v>176.13417100000001</v>
      </c>
      <c r="AH14">
        <v>177.05638099999999</v>
      </c>
      <c r="AI14">
        <v>178.03793300000001</v>
      </c>
      <c r="AJ14">
        <v>178.95979299999999</v>
      </c>
      <c r="AK14" s="17">
        <v>5.0000000000000001E-3</v>
      </c>
    </row>
    <row r="15" spans="1:37" x14ac:dyDescent="0.45">
      <c r="A15" t="s">
        <v>450</v>
      </c>
      <c r="B15" t="s">
        <v>453</v>
      </c>
      <c r="C15" t="s">
        <v>454</v>
      </c>
      <c r="D15" t="s">
        <v>175</v>
      </c>
      <c r="E15">
        <v>151.39097599999999</v>
      </c>
      <c r="F15">
        <v>153.128906</v>
      </c>
      <c r="G15">
        <v>154.284775</v>
      </c>
      <c r="H15">
        <v>154.12269599999999</v>
      </c>
      <c r="I15">
        <v>153.83313000000001</v>
      </c>
      <c r="J15">
        <v>154.384064</v>
      </c>
      <c r="K15">
        <v>155.43751499999999</v>
      </c>
      <c r="L15">
        <v>156.56648300000001</v>
      </c>
      <c r="M15">
        <v>157.62380999999999</v>
      </c>
      <c r="N15">
        <v>158.543488</v>
      </c>
      <c r="O15">
        <v>159.33345</v>
      </c>
      <c r="P15">
        <v>160.46910099999999</v>
      </c>
      <c r="Q15">
        <v>161.60429400000001</v>
      </c>
      <c r="R15">
        <v>162.732742</v>
      </c>
      <c r="S15">
        <v>163.72689800000001</v>
      </c>
      <c r="T15">
        <v>164.665741</v>
      </c>
      <c r="U15">
        <v>165.536316</v>
      </c>
      <c r="V15">
        <v>166.41423</v>
      </c>
      <c r="W15">
        <v>167.23052999999999</v>
      </c>
      <c r="X15">
        <v>168.00441000000001</v>
      </c>
      <c r="Y15">
        <v>168.76618999999999</v>
      </c>
      <c r="Z15">
        <v>169.774261</v>
      </c>
      <c r="AA15">
        <v>170.57496599999999</v>
      </c>
      <c r="AB15">
        <v>171.49951200000001</v>
      </c>
      <c r="AC15">
        <v>172.444366</v>
      </c>
      <c r="AD15">
        <v>173.332672</v>
      </c>
      <c r="AE15">
        <v>174.23091099999999</v>
      </c>
      <c r="AF15">
        <v>175.148346</v>
      </c>
      <c r="AG15">
        <v>176.04367099999999</v>
      </c>
      <c r="AH15">
        <v>176.96473700000001</v>
      </c>
      <c r="AI15">
        <v>177.94941700000001</v>
      </c>
      <c r="AJ15">
        <v>178.89419599999999</v>
      </c>
      <c r="AK15" s="17">
        <v>5.0000000000000001E-3</v>
      </c>
    </row>
    <row r="16" spans="1:37" x14ac:dyDescent="0.45">
      <c r="A16" t="s">
        <v>176</v>
      </c>
      <c r="C16" t="s">
        <v>177</v>
      </c>
    </row>
    <row r="17" spans="1:39" x14ac:dyDescent="0.45">
      <c r="A17" t="s">
        <v>178</v>
      </c>
      <c r="C17" t="s">
        <v>179</v>
      </c>
    </row>
    <row r="18" spans="1:39" x14ac:dyDescent="0.45">
      <c r="A18" t="s">
        <v>180</v>
      </c>
      <c r="B18" t="s">
        <v>304</v>
      </c>
      <c r="C18" t="s">
        <v>305</v>
      </c>
      <c r="D18" t="s">
        <v>171</v>
      </c>
    </row>
    <row r="19" spans="1:39" x14ac:dyDescent="0.45">
      <c r="A19" t="s">
        <v>296</v>
      </c>
      <c r="B19" t="s">
        <v>181</v>
      </c>
      <c r="C19" t="s">
        <v>182</v>
      </c>
      <c r="D19" t="s">
        <v>171</v>
      </c>
      <c r="E19">
        <v>517.89904799999999</v>
      </c>
      <c r="F19">
        <v>524.24444600000004</v>
      </c>
      <c r="G19">
        <v>533.36352499999998</v>
      </c>
      <c r="H19">
        <v>543.28741500000001</v>
      </c>
      <c r="I19">
        <v>551.07397500000002</v>
      </c>
      <c r="J19">
        <v>559.63470500000005</v>
      </c>
      <c r="K19">
        <v>568.34149200000002</v>
      </c>
      <c r="L19">
        <v>576.52233899999999</v>
      </c>
      <c r="M19">
        <v>584.58129899999994</v>
      </c>
      <c r="N19">
        <v>592.751892</v>
      </c>
      <c r="O19">
        <v>601.14269999999999</v>
      </c>
      <c r="P19">
        <v>610.06005900000002</v>
      </c>
      <c r="Q19">
        <v>619.93078600000001</v>
      </c>
      <c r="R19">
        <v>629.52136199999995</v>
      </c>
      <c r="S19">
        <v>638.75341800000001</v>
      </c>
      <c r="T19">
        <v>648.51806599999998</v>
      </c>
      <c r="U19">
        <v>657.79827899999998</v>
      </c>
      <c r="V19">
        <v>666.43408199999999</v>
      </c>
      <c r="W19">
        <v>674.66216999999995</v>
      </c>
      <c r="X19">
        <v>682.83105499999999</v>
      </c>
      <c r="Y19">
        <v>690.89269999999999</v>
      </c>
      <c r="Z19">
        <v>699.45275900000001</v>
      </c>
      <c r="AA19">
        <v>708.17785600000002</v>
      </c>
      <c r="AB19">
        <v>716.74273700000003</v>
      </c>
      <c r="AC19">
        <v>725.65637200000003</v>
      </c>
      <c r="AD19">
        <v>734.79089399999998</v>
      </c>
      <c r="AE19">
        <v>744.17877199999998</v>
      </c>
      <c r="AF19">
        <v>753.62396200000001</v>
      </c>
      <c r="AG19">
        <v>763.11035200000003</v>
      </c>
      <c r="AH19">
        <v>772.69549600000005</v>
      </c>
      <c r="AI19">
        <v>782.42175299999997</v>
      </c>
      <c r="AJ19">
        <v>792.25457800000004</v>
      </c>
      <c r="AK19" s="17">
        <v>1.4E-2</v>
      </c>
    </row>
    <row r="20" spans="1:39" x14ac:dyDescent="0.45">
      <c r="A20" t="s">
        <v>297</v>
      </c>
      <c r="B20" t="s">
        <v>306</v>
      </c>
      <c r="C20" t="s">
        <v>307</v>
      </c>
      <c r="D20" t="s">
        <v>171</v>
      </c>
      <c r="E20">
        <v>517.89904799999999</v>
      </c>
      <c r="F20">
        <v>524.44152799999995</v>
      </c>
      <c r="G20">
        <v>533.60510299999999</v>
      </c>
      <c r="H20">
        <v>541.26428199999998</v>
      </c>
      <c r="I20">
        <v>549.22198500000002</v>
      </c>
      <c r="J20">
        <v>557.42095900000004</v>
      </c>
      <c r="K20">
        <v>566.06433100000004</v>
      </c>
      <c r="L20">
        <v>574.48083499999996</v>
      </c>
      <c r="M20">
        <v>582.73590100000001</v>
      </c>
      <c r="N20">
        <v>590.89160200000003</v>
      </c>
      <c r="O20">
        <v>599.16784700000005</v>
      </c>
      <c r="P20">
        <v>608.01953100000003</v>
      </c>
      <c r="Q20">
        <v>617.66479500000003</v>
      </c>
      <c r="R20">
        <v>626.79150400000003</v>
      </c>
      <c r="S20">
        <v>635.85668899999996</v>
      </c>
      <c r="T20">
        <v>645.41015600000003</v>
      </c>
      <c r="U20">
        <v>654.58966099999998</v>
      </c>
      <c r="V20">
        <v>663.24420199999997</v>
      </c>
      <c r="W20">
        <v>671.50860599999999</v>
      </c>
      <c r="X20">
        <v>679.70043899999996</v>
      </c>
      <c r="Y20">
        <v>687.750854</v>
      </c>
      <c r="Z20">
        <v>696.21460000000002</v>
      </c>
      <c r="AA20">
        <v>704.84063700000002</v>
      </c>
      <c r="AB20">
        <v>713.27294900000004</v>
      </c>
      <c r="AC20">
        <v>722.03808600000002</v>
      </c>
      <c r="AD20">
        <v>731.055115</v>
      </c>
      <c r="AE20">
        <v>740.38751200000002</v>
      </c>
      <c r="AF20">
        <v>749.76275599999997</v>
      </c>
      <c r="AG20">
        <v>759.07580600000006</v>
      </c>
      <c r="AH20">
        <v>768.61474599999997</v>
      </c>
      <c r="AI20">
        <v>778.29650900000001</v>
      </c>
      <c r="AJ20">
        <v>787.80682400000001</v>
      </c>
      <c r="AK20" s="17">
        <v>1.4E-2</v>
      </c>
    </row>
    <row r="21" spans="1:39" x14ac:dyDescent="0.45">
      <c r="A21" t="s">
        <v>450</v>
      </c>
      <c r="B21" t="s">
        <v>455</v>
      </c>
      <c r="C21" t="s">
        <v>456</v>
      </c>
      <c r="D21" t="s">
        <v>171</v>
      </c>
      <c r="E21">
        <v>517.89904799999999</v>
      </c>
      <c r="F21">
        <v>524.49816899999996</v>
      </c>
      <c r="G21">
        <v>533.64019800000005</v>
      </c>
      <c r="H21">
        <v>540.52539100000001</v>
      </c>
      <c r="I21">
        <v>548.51415999999995</v>
      </c>
      <c r="J21">
        <v>556.65490699999998</v>
      </c>
      <c r="K21">
        <v>565.33136000000002</v>
      </c>
      <c r="L21">
        <v>573.88269000000003</v>
      </c>
      <c r="M21">
        <v>582.20874000000003</v>
      </c>
      <c r="N21">
        <v>590.32617200000004</v>
      </c>
      <c r="O21">
        <v>598.52429199999995</v>
      </c>
      <c r="P21">
        <v>607.29095500000005</v>
      </c>
      <c r="Q21">
        <v>616.868469</v>
      </c>
      <c r="R21">
        <v>625.84893799999998</v>
      </c>
      <c r="S21">
        <v>634.79980499999999</v>
      </c>
      <c r="T21">
        <v>644.29418899999996</v>
      </c>
      <c r="U21">
        <v>653.41039999999998</v>
      </c>
      <c r="V21">
        <v>662.09997599999997</v>
      </c>
      <c r="W21">
        <v>670.39025900000001</v>
      </c>
      <c r="X21">
        <v>678.56463599999995</v>
      </c>
      <c r="Y21">
        <v>686.60998500000005</v>
      </c>
      <c r="Z21">
        <v>695.17681900000002</v>
      </c>
      <c r="AA21">
        <v>703.77148399999999</v>
      </c>
      <c r="AB21">
        <v>712.21569799999997</v>
      </c>
      <c r="AC21">
        <v>720.96826199999998</v>
      </c>
      <c r="AD21">
        <v>729.89135699999997</v>
      </c>
      <c r="AE21">
        <v>739.14880400000004</v>
      </c>
      <c r="AF21">
        <v>748.461365</v>
      </c>
      <c r="AG21">
        <v>757.735229</v>
      </c>
      <c r="AH21">
        <v>767.23266599999999</v>
      </c>
      <c r="AI21">
        <v>776.90942399999994</v>
      </c>
      <c r="AJ21">
        <v>786.453125</v>
      </c>
      <c r="AK21" s="17">
        <v>1.4E-2</v>
      </c>
    </row>
    <row r="22" spans="1:39" x14ac:dyDescent="0.45">
      <c r="A22" t="s">
        <v>183</v>
      </c>
      <c r="B22" t="s">
        <v>308</v>
      </c>
      <c r="C22" t="s">
        <v>309</v>
      </c>
      <c r="D22" t="s">
        <v>171</v>
      </c>
    </row>
    <row r="23" spans="1:39" x14ac:dyDescent="0.45">
      <c r="A23" t="s">
        <v>296</v>
      </c>
      <c r="B23" t="s">
        <v>184</v>
      </c>
      <c r="C23" t="s">
        <v>185</v>
      </c>
      <c r="D23" t="s">
        <v>171</v>
      </c>
      <c r="E23">
        <v>750.19842500000004</v>
      </c>
      <c r="F23">
        <v>772.03820800000005</v>
      </c>
      <c r="G23">
        <v>803.51281700000004</v>
      </c>
      <c r="H23">
        <v>821.28558299999997</v>
      </c>
      <c r="I23">
        <v>824.48175000000003</v>
      </c>
      <c r="J23">
        <v>831.493652</v>
      </c>
      <c r="K23">
        <v>840.00176999999996</v>
      </c>
      <c r="L23">
        <v>851.09533699999997</v>
      </c>
      <c r="M23">
        <v>854.46740699999998</v>
      </c>
      <c r="N23">
        <v>857.64880400000004</v>
      </c>
      <c r="O23">
        <v>861.25158699999997</v>
      </c>
      <c r="P23">
        <v>862.703979</v>
      </c>
      <c r="Q23">
        <v>865.90893600000004</v>
      </c>
      <c r="R23">
        <v>870.92511000000002</v>
      </c>
      <c r="S23">
        <v>874.32464600000003</v>
      </c>
      <c r="T23">
        <v>879.93926999999996</v>
      </c>
      <c r="U23">
        <v>881.28100600000005</v>
      </c>
      <c r="V23">
        <v>881.00970500000005</v>
      </c>
      <c r="W23">
        <v>879.36199999999997</v>
      </c>
      <c r="X23">
        <v>879.016479</v>
      </c>
      <c r="Y23">
        <v>879.35150099999998</v>
      </c>
      <c r="Z23">
        <v>885.76025400000003</v>
      </c>
      <c r="AA23">
        <v>889.91143799999998</v>
      </c>
      <c r="AB23">
        <v>893.21038799999997</v>
      </c>
      <c r="AC23">
        <v>895.10455300000001</v>
      </c>
      <c r="AD23">
        <v>893.33380099999999</v>
      </c>
      <c r="AE23">
        <v>890.71929899999998</v>
      </c>
      <c r="AF23">
        <v>886.40838599999995</v>
      </c>
      <c r="AG23">
        <v>884.22943099999998</v>
      </c>
      <c r="AH23">
        <v>881.84149200000002</v>
      </c>
      <c r="AI23">
        <v>880.25219700000002</v>
      </c>
      <c r="AJ23">
        <v>872.25805700000001</v>
      </c>
      <c r="AK23" s="17">
        <v>5.0000000000000001E-3</v>
      </c>
    </row>
    <row r="24" spans="1:39" x14ac:dyDescent="0.45">
      <c r="A24" t="s">
        <v>297</v>
      </c>
      <c r="B24" t="s">
        <v>310</v>
      </c>
      <c r="C24" t="s">
        <v>311</v>
      </c>
      <c r="D24" t="s">
        <v>171</v>
      </c>
      <c r="E24">
        <v>750.19842500000004</v>
      </c>
      <c r="F24">
        <v>775.73187299999995</v>
      </c>
      <c r="G24">
        <v>812.51068099999998</v>
      </c>
      <c r="H24">
        <v>828.40887499999997</v>
      </c>
      <c r="I24">
        <v>829.90887499999997</v>
      </c>
      <c r="J24">
        <v>832.71716300000003</v>
      </c>
      <c r="K24">
        <v>838.533997</v>
      </c>
      <c r="L24">
        <v>840.63098100000002</v>
      </c>
      <c r="M24">
        <v>838.657104</v>
      </c>
      <c r="N24">
        <v>834.823669</v>
      </c>
      <c r="O24">
        <v>832.46313499999997</v>
      </c>
      <c r="P24">
        <v>831.08093299999996</v>
      </c>
      <c r="Q24">
        <v>831.49786400000005</v>
      </c>
      <c r="R24">
        <v>834.18145800000002</v>
      </c>
      <c r="S24">
        <v>835.24816899999996</v>
      </c>
      <c r="T24">
        <v>835.173767</v>
      </c>
      <c r="U24">
        <v>833.39196800000002</v>
      </c>
      <c r="V24">
        <v>830.67517099999998</v>
      </c>
      <c r="W24">
        <v>825.29956100000004</v>
      </c>
      <c r="X24">
        <v>823.05346699999996</v>
      </c>
      <c r="Y24">
        <v>819.782104</v>
      </c>
      <c r="Z24">
        <v>823.55395499999997</v>
      </c>
      <c r="AA24">
        <v>825.91247599999997</v>
      </c>
      <c r="AB24">
        <v>826.17846699999996</v>
      </c>
      <c r="AC24">
        <v>826.275757</v>
      </c>
      <c r="AD24">
        <v>822.44744900000001</v>
      </c>
      <c r="AE24">
        <v>819.07067900000004</v>
      </c>
      <c r="AF24">
        <v>815.62676999999996</v>
      </c>
      <c r="AG24">
        <v>811.77117899999996</v>
      </c>
      <c r="AH24">
        <v>809.463257</v>
      </c>
      <c r="AI24">
        <v>805.86767599999996</v>
      </c>
      <c r="AJ24">
        <v>794.58050500000002</v>
      </c>
      <c r="AK24" s="17">
        <v>2E-3</v>
      </c>
    </row>
    <row r="25" spans="1:39" x14ac:dyDescent="0.45">
      <c r="A25" t="s">
        <v>450</v>
      </c>
      <c r="B25" t="s">
        <v>457</v>
      </c>
      <c r="C25" t="s">
        <v>458</v>
      </c>
      <c r="D25" t="s">
        <v>171</v>
      </c>
      <c r="E25">
        <v>750.19842500000004</v>
      </c>
      <c r="F25">
        <v>775.87988299999995</v>
      </c>
      <c r="G25">
        <v>813.43615699999998</v>
      </c>
      <c r="H25">
        <v>829.216003</v>
      </c>
      <c r="I25">
        <v>829.42163100000005</v>
      </c>
      <c r="J25">
        <v>831.29577600000005</v>
      </c>
      <c r="K25">
        <v>835.26415999999995</v>
      </c>
      <c r="L25">
        <v>836.35058600000002</v>
      </c>
      <c r="M25">
        <v>832.02166699999998</v>
      </c>
      <c r="N25">
        <v>827.26135299999999</v>
      </c>
      <c r="O25">
        <v>823.94250499999998</v>
      </c>
      <c r="P25">
        <v>822.54565400000001</v>
      </c>
      <c r="Q25">
        <v>820.93591300000003</v>
      </c>
      <c r="R25">
        <v>823.030396</v>
      </c>
      <c r="S25">
        <v>823.84405500000003</v>
      </c>
      <c r="T25">
        <v>823.13159199999996</v>
      </c>
      <c r="U25">
        <v>821.42218000000003</v>
      </c>
      <c r="V25">
        <v>819.89031999999997</v>
      </c>
      <c r="W25">
        <v>815.86071800000002</v>
      </c>
      <c r="X25">
        <v>813.70666500000004</v>
      </c>
      <c r="Y25">
        <v>809.80456500000003</v>
      </c>
      <c r="Z25">
        <v>815.67492700000003</v>
      </c>
      <c r="AA25">
        <v>818.07531700000004</v>
      </c>
      <c r="AB25">
        <v>818.885132</v>
      </c>
      <c r="AC25">
        <v>819.86163299999998</v>
      </c>
      <c r="AD25">
        <v>817.06762700000002</v>
      </c>
      <c r="AE25">
        <v>813.10540800000001</v>
      </c>
      <c r="AF25">
        <v>810.55175799999995</v>
      </c>
      <c r="AG25">
        <v>805.80157499999996</v>
      </c>
      <c r="AH25">
        <v>801.270081</v>
      </c>
      <c r="AI25">
        <v>799.461365</v>
      </c>
      <c r="AJ25">
        <v>787.71368399999994</v>
      </c>
      <c r="AK25" s="17">
        <v>2E-3</v>
      </c>
    </row>
    <row r="26" spans="1:39" x14ac:dyDescent="0.45">
      <c r="A26" t="s">
        <v>186</v>
      </c>
      <c r="B26" t="s">
        <v>312</v>
      </c>
      <c r="C26" t="s">
        <v>313</v>
      </c>
      <c r="D26" t="s">
        <v>171</v>
      </c>
    </row>
    <row r="27" spans="1:39" x14ac:dyDescent="0.45">
      <c r="A27" t="s">
        <v>296</v>
      </c>
      <c r="B27" t="s">
        <v>187</v>
      </c>
      <c r="C27" t="s">
        <v>188</v>
      </c>
      <c r="D27" t="s">
        <v>171</v>
      </c>
      <c r="E27">
        <v>1343.1070560000001</v>
      </c>
      <c r="F27">
        <v>1363.0310059999999</v>
      </c>
      <c r="G27">
        <v>1385.1579589999999</v>
      </c>
      <c r="H27">
        <v>1406.6719969999999</v>
      </c>
      <c r="I27">
        <v>1419.6130370000001</v>
      </c>
      <c r="J27">
        <v>1446.104004</v>
      </c>
      <c r="K27">
        <v>1480</v>
      </c>
      <c r="L27">
        <v>1513.469971</v>
      </c>
      <c r="M27">
        <v>1542.759033</v>
      </c>
      <c r="N27">
        <v>1575.4639890000001</v>
      </c>
      <c r="O27">
        <v>1608.963013</v>
      </c>
      <c r="P27">
        <v>1643.720947</v>
      </c>
      <c r="Q27">
        <v>1685.5610349999999</v>
      </c>
      <c r="R27">
        <v>1709.0219729999999</v>
      </c>
      <c r="S27">
        <v>1731.8740230000001</v>
      </c>
      <c r="T27">
        <v>1759.4079589999999</v>
      </c>
      <c r="U27">
        <v>1786.6960449999999</v>
      </c>
      <c r="V27">
        <v>1809.4670410000001</v>
      </c>
      <c r="W27">
        <v>1829.489014</v>
      </c>
      <c r="X27">
        <v>1849.801025</v>
      </c>
      <c r="Y27">
        <v>1867.218018</v>
      </c>
      <c r="Z27">
        <v>1890.9060059999999</v>
      </c>
      <c r="AA27">
        <v>1917.7969969999999</v>
      </c>
      <c r="AB27">
        <v>1941.380005</v>
      </c>
      <c r="AC27">
        <v>1970.8330080000001</v>
      </c>
      <c r="AD27">
        <v>2004.008057</v>
      </c>
      <c r="AE27">
        <v>2040.3270259999999</v>
      </c>
      <c r="AF27">
        <v>2076.5390619999998</v>
      </c>
      <c r="AG27">
        <v>2110.3129880000001</v>
      </c>
      <c r="AH27">
        <v>2142.2709960000002</v>
      </c>
      <c r="AI27">
        <v>2174.3210450000001</v>
      </c>
      <c r="AJ27">
        <v>2202.3149410000001</v>
      </c>
      <c r="AK27" s="17">
        <v>1.6E-2</v>
      </c>
      <c r="AM27" s="17"/>
    </row>
    <row r="28" spans="1:39" x14ac:dyDescent="0.45">
      <c r="A28" t="s">
        <v>297</v>
      </c>
      <c r="B28" t="s">
        <v>314</v>
      </c>
      <c r="C28" t="s">
        <v>315</v>
      </c>
      <c r="D28" t="s">
        <v>171</v>
      </c>
      <c r="E28">
        <v>1343.1070560000001</v>
      </c>
      <c r="F28">
        <v>1364.06897</v>
      </c>
      <c r="G28">
        <v>1381.61499</v>
      </c>
      <c r="H28">
        <v>1392.109009</v>
      </c>
      <c r="I28">
        <v>1402.51001</v>
      </c>
      <c r="J28">
        <v>1433.964966</v>
      </c>
      <c r="K28">
        <v>1476.3919679999999</v>
      </c>
      <c r="L28">
        <v>1513.8530270000001</v>
      </c>
      <c r="M28">
        <v>1544.359009</v>
      </c>
      <c r="N28">
        <v>1577.0419919999999</v>
      </c>
      <c r="O28">
        <v>1608.883057</v>
      </c>
      <c r="P28">
        <v>1641.8070070000001</v>
      </c>
      <c r="Q28">
        <v>1681.904053</v>
      </c>
      <c r="R28">
        <v>1702.698975</v>
      </c>
      <c r="S28">
        <v>1724.9520259999999</v>
      </c>
      <c r="T28">
        <v>1752.6949460000001</v>
      </c>
      <c r="U28">
        <v>1780.880981</v>
      </c>
      <c r="V28">
        <v>1804.9570309999999</v>
      </c>
      <c r="W28">
        <v>1826.348999</v>
      </c>
      <c r="X28">
        <v>1847.6450199999999</v>
      </c>
      <c r="Y28">
        <v>1865.4670410000001</v>
      </c>
      <c r="Z28">
        <v>1889.2189940000001</v>
      </c>
      <c r="AA28">
        <v>1916.1080320000001</v>
      </c>
      <c r="AB28">
        <v>1940.079956</v>
      </c>
      <c r="AC28">
        <v>1969.4229740000001</v>
      </c>
      <c r="AD28">
        <v>2002.869019</v>
      </c>
      <c r="AE28">
        <v>2039.5500489999999</v>
      </c>
      <c r="AF28">
        <v>2075.6809079999998</v>
      </c>
      <c r="AG28">
        <v>2109.4221189999998</v>
      </c>
      <c r="AH28">
        <v>2142.461914</v>
      </c>
      <c r="AI28">
        <v>2175.7709960000002</v>
      </c>
      <c r="AJ28">
        <v>2202.5439449999999</v>
      </c>
      <c r="AK28" s="17">
        <v>1.6E-2</v>
      </c>
    </row>
    <row r="29" spans="1:39" x14ac:dyDescent="0.45">
      <c r="A29" t="s">
        <v>450</v>
      </c>
      <c r="B29" t="s">
        <v>459</v>
      </c>
      <c r="C29" t="s">
        <v>460</v>
      </c>
      <c r="D29" t="s">
        <v>171</v>
      </c>
      <c r="E29">
        <v>1343.1070560000001</v>
      </c>
      <c r="F29">
        <v>1364.4079589999999</v>
      </c>
      <c r="G29">
        <v>1379.5980219999999</v>
      </c>
      <c r="H29">
        <v>1385.448975</v>
      </c>
      <c r="I29">
        <v>1395.7679439999999</v>
      </c>
      <c r="J29">
        <v>1429.834961</v>
      </c>
      <c r="K29">
        <v>1476.012939</v>
      </c>
      <c r="L29">
        <v>1515.1889650000001</v>
      </c>
      <c r="M29">
        <v>1545.6879879999999</v>
      </c>
      <c r="N29">
        <v>1577.6429439999999</v>
      </c>
      <c r="O29">
        <v>1608.479004</v>
      </c>
      <c r="P29">
        <v>1640.4539789999999</v>
      </c>
      <c r="Q29">
        <v>1680.2039789999999</v>
      </c>
      <c r="R29">
        <v>1700.848999</v>
      </c>
      <c r="S29">
        <v>1722.5660399999999</v>
      </c>
      <c r="T29">
        <v>1750.223999</v>
      </c>
      <c r="U29">
        <v>1778.5820309999999</v>
      </c>
      <c r="V29">
        <v>1803.474976</v>
      </c>
      <c r="W29">
        <v>1825.5980219999999</v>
      </c>
      <c r="X29">
        <v>1846.901001</v>
      </c>
      <c r="Y29">
        <v>1865.0329589999999</v>
      </c>
      <c r="Z29">
        <v>1889.116943</v>
      </c>
      <c r="AA29">
        <v>1916.5269780000001</v>
      </c>
      <c r="AB29">
        <v>1940.5610349999999</v>
      </c>
      <c r="AC29">
        <v>1969.524048</v>
      </c>
      <c r="AD29">
        <v>2002.5410159999999</v>
      </c>
      <c r="AE29">
        <v>2038.8199460000001</v>
      </c>
      <c r="AF29">
        <v>2074.6140140000002</v>
      </c>
      <c r="AG29">
        <v>2109.2241210000002</v>
      </c>
      <c r="AH29">
        <v>2142.461914</v>
      </c>
      <c r="AI29">
        <v>2175.3491210000002</v>
      </c>
      <c r="AJ29">
        <v>2202.9418949999999</v>
      </c>
      <c r="AK29" s="17">
        <v>1.6E-2</v>
      </c>
    </row>
    <row r="30" spans="1:39" x14ac:dyDescent="0.45">
      <c r="A30" t="s">
        <v>189</v>
      </c>
      <c r="C30" t="s">
        <v>190</v>
      </c>
    </row>
    <row r="31" spans="1:39" x14ac:dyDescent="0.45">
      <c r="A31" t="s">
        <v>191</v>
      </c>
      <c r="B31" t="s">
        <v>316</v>
      </c>
      <c r="C31" t="s">
        <v>317</v>
      </c>
      <c r="D31" t="s">
        <v>171</v>
      </c>
    </row>
    <row r="32" spans="1:39" x14ac:dyDescent="0.45">
      <c r="A32" t="s">
        <v>296</v>
      </c>
      <c r="B32" t="s">
        <v>192</v>
      </c>
      <c r="C32" t="s">
        <v>193</v>
      </c>
      <c r="D32" t="s">
        <v>171</v>
      </c>
      <c r="E32">
        <v>915.87072799999999</v>
      </c>
      <c r="F32">
        <v>934.12829599999998</v>
      </c>
      <c r="G32">
        <v>954.56011999999998</v>
      </c>
      <c r="H32">
        <v>975.04937700000005</v>
      </c>
      <c r="I32">
        <v>991.50390600000003</v>
      </c>
      <c r="J32">
        <v>1009.491028</v>
      </c>
      <c r="K32">
        <v>1027.3289789999999</v>
      </c>
      <c r="L32">
        <v>1044.6030270000001</v>
      </c>
      <c r="M32">
        <v>1061.7860109999999</v>
      </c>
      <c r="N32">
        <v>1079.340942</v>
      </c>
      <c r="O32">
        <v>1097.369995</v>
      </c>
      <c r="P32">
        <v>1116.463013</v>
      </c>
      <c r="Q32">
        <v>1137.5329589999999</v>
      </c>
      <c r="R32">
        <v>1158.8210449999999</v>
      </c>
      <c r="S32">
        <v>1179.5439449999999</v>
      </c>
      <c r="T32">
        <v>1200.8220209999999</v>
      </c>
      <c r="U32">
        <v>1221.0269780000001</v>
      </c>
      <c r="V32">
        <v>1240.759033</v>
      </c>
      <c r="W32">
        <v>1260.090942</v>
      </c>
      <c r="X32">
        <v>1279.1429439999999</v>
      </c>
      <c r="Y32">
        <v>1298.3979489999999</v>
      </c>
      <c r="Z32">
        <v>1318.154053</v>
      </c>
      <c r="AA32">
        <v>1338.026001</v>
      </c>
      <c r="AB32">
        <v>1358.095947</v>
      </c>
      <c r="AC32">
        <v>1378.588013</v>
      </c>
      <c r="AD32">
        <v>1399.170044</v>
      </c>
      <c r="AE32">
        <v>1420.2220460000001</v>
      </c>
      <c r="AF32">
        <v>1441.7039789999999</v>
      </c>
      <c r="AG32">
        <v>1463.406982</v>
      </c>
      <c r="AH32">
        <v>1485.660034</v>
      </c>
      <c r="AI32">
        <v>1508.2860109999999</v>
      </c>
      <c r="AJ32">
        <v>1531.264038</v>
      </c>
      <c r="AK32" s="17">
        <v>1.7000000000000001E-2</v>
      </c>
    </row>
    <row r="33" spans="1:39" x14ac:dyDescent="0.45">
      <c r="A33" t="s">
        <v>297</v>
      </c>
      <c r="B33" t="s">
        <v>318</v>
      </c>
      <c r="C33" t="s">
        <v>319</v>
      </c>
      <c r="D33" t="s">
        <v>171</v>
      </c>
      <c r="E33">
        <v>915.87072799999999</v>
      </c>
      <c r="F33">
        <v>934.45379600000001</v>
      </c>
      <c r="G33">
        <v>955.15997300000004</v>
      </c>
      <c r="H33">
        <v>971.79797399999995</v>
      </c>
      <c r="I33">
        <v>988.52618399999994</v>
      </c>
      <c r="J33">
        <v>1005.802002</v>
      </c>
      <c r="K33">
        <v>1023.304016</v>
      </c>
      <c r="L33">
        <v>1040.9239500000001</v>
      </c>
      <c r="M33">
        <v>1058.404053</v>
      </c>
      <c r="N33">
        <v>1075.9329829999999</v>
      </c>
      <c r="O33">
        <v>1093.795044</v>
      </c>
      <c r="P33">
        <v>1112.8170170000001</v>
      </c>
      <c r="Q33">
        <v>1133.519043</v>
      </c>
      <c r="R33">
        <v>1153.984009</v>
      </c>
      <c r="S33">
        <v>1174.3979489999999</v>
      </c>
      <c r="T33">
        <v>1195.2879640000001</v>
      </c>
      <c r="U33">
        <v>1215.2889399999999</v>
      </c>
      <c r="V33">
        <v>1235.0379640000001</v>
      </c>
      <c r="W33">
        <v>1254.4389650000001</v>
      </c>
      <c r="X33">
        <v>1273.535034</v>
      </c>
      <c r="Y33">
        <v>1292.7619629999999</v>
      </c>
      <c r="Z33">
        <v>1312.3360600000001</v>
      </c>
      <c r="AA33">
        <v>1332.020996</v>
      </c>
      <c r="AB33">
        <v>1351.8520510000001</v>
      </c>
      <c r="AC33">
        <v>1372.0610349999999</v>
      </c>
      <c r="AD33">
        <v>1392.4289550000001</v>
      </c>
      <c r="AE33">
        <v>1413.401001</v>
      </c>
      <c r="AF33">
        <v>1434.7280270000001</v>
      </c>
      <c r="AG33">
        <v>1456.0860600000001</v>
      </c>
      <c r="AH33">
        <v>1478.248047</v>
      </c>
      <c r="AI33">
        <v>1500.7669679999999</v>
      </c>
      <c r="AJ33">
        <v>1523.1870120000001</v>
      </c>
      <c r="AK33" s="17">
        <v>1.7000000000000001E-2</v>
      </c>
    </row>
    <row r="34" spans="1:39" x14ac:dyDescent="0.45">
      <c r="A34" t="s">
        <v>450</v>
      </c>
      <c r="B34" t="s">
        <v>461</v>
      </c>
      <c r="C34" t="s">
        <v>462</v>
      </c>
      <c r="D34" t="s">
        <v>171</v>
      </c>
      <c r="E34">
        <v>915.87072799999999</v>
      </c>
      <c r="F34">
        <v>934.54370100000006</v>
      </c>
      <c r="G34">
        <v>955.30352800000003</v>
      </c>
      <c r="H34">
        <v>970.62542699999995</v>
      </c>
      <c r="I34">
        <v>987.39428699999996</v>
      </c>
      <c r="J34">
        <v>1004.52301</v>
      </c>
      <c r="K34">
        <v>1022.01001</v>
      </c>
      <c r="L34">
        <v>1039.8470460000001</v>
      </c>
      <c r="M34">
        <v>1057.4520259999999</v>
      </c>
      <c r="N34">
        <v>1074.9250489999999</v>
      </c>
      <c r="O34">
        <v>1092.6719969999999</v>
      </c>
      <c r="P34">
        <v>1111.5589600000001</v>
      </c>
      <c r="Q34">
        <v>1132.1429439999999</v>
      </c>
      <c r="R34">
        <v>1152.3320309999999</v>
      </c>
      <c r="S34">
        <v>1172.5379640000001</v>
      </c>
      <c r="T34">
        <v>1193.3199460000001</v>
      </c>
      <c r="U34">
        <v>1213.2020259999999</v>
      </c>
      <c r="V34">
        <v>1233.010986</v>
      </c>
      <c r="W34">
        <v>1252.4449460000001</v>
      </c>
      <c r="X34">
        <v>1271.4880370000001</v>
      </c>
      <c r="Y34">
        <v>1290.76001</v>
      </c>
      <c r="Z34">
        <v>1310.505005</v>
      </c>
      <c r="AA34">
        <v>1330.1400149999999</v>
      </c>
      <c r="AB34">
        <v>1350</v>
      </c>
      <c r="AC34">
        <v>1370.1860349999999</v>
      </c>
      <c r="AD34">
        <v>1390.387939</v>
      </c>
      <c r="AE34">
        <v>1411.213013</v>
      </c>
      <c r="AF34">
        <v>1432.4129640000001</v>
      </c>
      <c r="AG34">
        <v>1453.713013</v>
      </c>
      <c r="AH34">
        <v>1475.801025</v>
      </c>
      <c r="AI34">
        <v>1498.3039550000001</v>
      </c>
      <c r="AJ34">
        <v>1520.7540280000001</v>
      </c>
      <c r="AK34" s="17">
        <v>1.6E-2</v>
      </c>
      <c r="AM34" s="17"/>
    </row>
    <row r="35" spans="1:39" x14ac:dyDescent="0.45">
      <c r="A35" t="s">
        <v>194</v>
      </c>
      <c r="B35" t="s">
        <v>320</v>
      </c>
      <c r="C35" t="s">
        <v>321</v>
      </c>
      <c r="D35" t="s">
        <v>171</v>
      </c>
    </row>
    <row r="36" spans="1:39" x14ac:dyDescent="0.45">
      <c r="A36" t="s">
        <v>296</v>
      </c>
      <c r="B36" t="s">
        <v>195</v>
      </c>
      <c r="C36" t="s">
        <v>196</v>
      </c>
      <c r="D36" t="s">
        <v>171</v>
      </c>
      <c r="E36">
        <v>158.826797</v>
      </c>
      <c r="F36">
        <v>156.22030599999999</v>
      </c>
      <c r="G36">
        <v>155.03169299999999</v>
      </c>
      <c r="H36">
        <v>154.21159399999999</v>
      </c>
      <c r="I36">
        <v>152.87840299999999</v>
      </c>
      <c r="J36">
        <v>151.47669999999999</v>
      </c>
      <c r="K36">
        <v>150.010605</v>
      </c>
      <c r="L36">
        <v>149.06179800000001</v>
      </c>
      <c r="M36">
        <v>148.71850599999999</v>
      </c>
      <c r="N36">
        <v>148.856201</v>
      </c>
      <c r="O36">
        <v>149.19650300000001</v>
      </c>
      <c r="P36">
        <v>149.36189300000001</v>
      </c>
      <c r="Q36">
        <v>149.54989599999999</v>
      </c>
      <c r="R36">
        <v>149.76350400000001</v>
      </c>
      <c r="S36">
        <v>149.85740699999999</v>
      </c>
      <c r="T36">
        <v>149.871002</v>
      </c>
      <c r="U36">
        <v>149.95550499999999</v>
      </c>
      <c r="V36">
        <v>149.92709400000001</v>
      </c>
      <c r="W36">
        <v>149.90490700000001</v>
      </c>
      <c r="X36">
        <v>149.891403</v>
      </c>
      <c r="Y36">
        <v>149.95820599999999</v>
      </c>
      <c r="Z36">
        <v>150.088303</v>
      </c>
      <c r="AA36">
        <v>150.30200199999999</v>
      </c>
      <c r="AB36">
        <v>150.63200399999999</v>
      </c>
      <c r="AC36">
        <v>151.049103</v>
      </c>
      <c r="AD36">
        <v>151.51269500000001</v>
      </c>
      <c r="AE36">
        <v>152.032104</v>
      </c>
      <c r="AF36">
        <v>152.64390599999999</v>
      </c>
      <c r="AG36">
        <v>153.26759300000001</v>
      </c>
      <c r="AH36">
        <v>153.85969499999999</v>
      </c>
      <c r="AI36">
        <v>154.45509300000001</v>
      </c>
      <c r="AJ36">
        <v>155.05929599999999</v>
      </c>
      <c r="AK36" s="17">
        <v>-1E-3</v>
      </c>
    </row>
    <row r="37" spans="1:39" x14ac:dyDescent="0.45">
      <c r="A37" t="s">
        <v>297</v>
      </c>
      <c r="B37" t="s">
        <v>322</v>
      </c>
      <c r="C37" t="s">
        <v>323</v>
      </c>
      <c r="D37" t="s">
        <v>171</v>
      </c>
      <c r="E37">
        <v>158.826797</v>
      </c>
      <c r="F37">
        <v>156.28169299999999</v>
      </c>
      <c r="G37">
        <v>155.21800200000001</v>
      </c>
      <c r="H37">
        <v>153.74099699999999</v>
      </c>
      <c r="I37">
        <v>152.10839799999999</v>
      </c>
      <c r="J37">
        <v>150.75799599999999</v>
      </c>
      <c r="K37">
        <v>149.513306</v>
      </c>
      <c r="L37">
        <v>148.791504</v>
      </c>
      <c r="M37">
        <v>148.57710299999999</v>
      </c>
      <c r="N37">
        <v>148.714798</v>
      </c>
      <c r="O37">
        <v>148.94070400000001</v>
      </c>
      <c r="P37">
        <v>148.95190400000001</v>
      </c>
      <c r="Q37">
        <v>148.98460399999999</v>
      </c>
      <c r="R37">
        <v>148.97650100000001</v>
      </c>
      <c r="S37">
        <v>148.88099700000001</v>
      </c>
      <c r="T37">
        <v>148.75320400000001</v>
      </c>
      <c r="U37">
        <v>148.74299600000001</v>
      </c>
      <c r="V37">
        <v>148.65739400000001</v>
      </c>
      <c r="W37">
        <v>148.588593</v>
      </c>
      <c r="X37">
        <v>148.53070099999999</v>
      </c>
      <c r="Y37">
        <v>148.52810700000001</v>
      </c>
      <c r="Z37">
        <v>148.54960600000001</v>
      </c>
      <c r="AA37">
        <v>148.63330099999999</v>
      </c>
      <c r="AB37">
        <v>148.82060200000001</v>
      </c>
      <c r="AC37">
        <v>149.10069300000001</v>
      </c>
      <c r="AD37">
        <v>149.418396</v>
      </c>
      <c r="AE37">
        <v>149.810104</v>
      </c>
      <c r="AF37">
        <v>150.322495</v>
      </c>
      <c r="AG37">
        <v>150.80600000000001</v>
      </c>
      <c r="AH37">
        <v>151.24189799999999</v>
      </c>
      <c r="AI37">
        <v>151.69169600000001</v>
      </c>
      <c r="AJ37">
        <v>152.10519400000001</v>
      </c>
      <c r="AK37" s="17">
        <v>-1E-3</v>
      </c>
    </row>
    <row r="38" spans="1:39" x14ac:dyDescent="0.45">
      <c r="A38" t="s">
        <v>450</v>
      </c>
      <c r="B38" t="s">
        <v>463</v>
      </c>
      <c r="C38" t="s">
        <v>464</v>
      </c>
      <c r="D38" t="s">
        <v>171</v>
      </c>
      <c r="E38">
        <v>158.826797</v>
      </c>
      <c r="F38">
        <v>156.293701</v>
      </c>
      <c r="G38">
        <v>155.241196</v>
      </c>
      <c r="H38">
        <v>153.56559799999999</v>
      </c>
      <c r="I38">
        <v>151.85060100000001</v>
      </c>
      <c r="J38">
        <v>150.53739899999999</v>
      </c>
      <c r="K38">
        <v>149.382507</v>
      </c>
      <c r="L38">
        <v>148.74920700000001</v>
      </c>
      <c r="M38">
        <v>148.58479299999999</v>
      </c>
      <c r="N38">
        <v>148.713303</v>
      </c>
      <c r="O38">
        <v>148.88389599999999</v>
      </c>
      <c r="P38">
        <v>148.82719399999999</v>
      </c>
      <c r="Q38">
        <v>148.81080600000001</v>
      </c>
      <c r="R38">
        <v>148.748199</v>
      </c>
      <c r="S38">
        <v>148.58720400000001</v>
      </c>
      <c r="T38">
        <v>148.41180399999999</v>
      </c>
      <c r="U38">
        <v>148.36940000000001</v>
      </c>
      <c r="V38">
        <v>148.2724</v>
      </c>
      <c r="W38">
        <v>148.20609999999999</v>
      </c>
      <c r="X38">
        <v>148.12649500000001</v>
      </c>
      <c r="Y38">
        <v>148.085297</v>
      </c>
      <c r="Z38">
        <v>148.12120100000001</v>
      </c>
      <c r="AA38">
        <v>148.187195</v>
      </c>
      <c r="AB38">
        <v>148.33999600000001</v>
      </c>
      <c r="AC38">
        <v>148.582596</v>
      </c>
      <c r="AD38">
        <v>148.84080499999999</v>
      </c>
      <c r="AE38">
        <v>149.170807</v>
      </c>
      <c r="AF38">
        <v>149.62249800000001</v>
      </c>
      <c r="AG38">
        <v>150.056702</v>
      </c>
      <c r="AH38">
        <v>150.45640599999999</v>
      </c>
      <c r="AI38">
        <v>150.87060500000001</v>
      </c>
      <c r="AJ38">
        <v>151.25509600000001</v>
      </c>
      <c r="AK38" s="17">
        <v>-2E-3</v>
      </c>
    </row>
    <row r="39" spans="1:39" x14ac:dyDescent="0.45">
      <c r="A39" t="s">
        <v>197</v>
      </c>
      <c r="B39" t="s">
        <v>324</v>
      </c>
      <c r="C39" t="s">
        <v>325</v>
      </c>
      <c r="D39" t="s">
        <v>171</v>
      </c>
    </row>
    <row r="40" spans="1:39" x14ac:dyDescent="0.45">
      <c r="A40" t="s">
        <v>296</v>
      </c>
      <c r="B40" t="s">
        <v>198</v>
      </c>
      <c r="C40" t="s">
        <v>199</v>
      </c>
      <c r="D40" t="s">
        <v>171</v>
      </c>
      <c r="E40">
        <v>82.400802999999996</v>
      </c>
      <c r="F40">
        <v>78.77758</v>
      </c>
      <c r="G40">
        <v>75.494591</v>
      </c>
      <c r="H40">
        <v>74.221474000000001</v>
      </c>
      <c r="I40">
        <v>73.211578000000003</v>
      </c>
      <c r="J40">
        <v>72.034637000000004</v>
      </c>
      <c r="K40">
        <v>70.513710000000003</v>
      </c>
      <c r="L40">
        <v>68.968491</v>
      </c>
      <c r="M40">
        <v>67.572249999999997</v>
      </c>
      <c r="N40">
        <v>66.359138000000002</v>
      </c>
      <c r="O40">
        <v>65.257369999999995</v>
      </c>
      <c r="P40">
        <v>64.208198999999993</v>
      </c>
      <c r="Q40">
        <v>63.185631000000001</v>
      </c>
      <c r="R40">
        <v>62.000019000000002</v>
      </c>
      <c r="S40">
        <v>60.7864</v>
      </c>
      <c r="T40">
        <v>59.484192</v>
      </c>
      <c r="U40">
        <v>58.082377999999999</v>
      </c>
      <c r="V40">
        <v>56.562099000000003</v>
      </c>
      <c r="W40">
        <v>55.031039999999997</v>
      </c>
      <c r="X40">
        <v>53.494190000000003</v>
      </c>
      <c r="Y40">
        <v>51.919910000000002</v>
      </c>
      <c r="Z40">
        <v>50.475200999999998</v>
      </c>
      <c r="AA40">
        <v>49.061230000000002</v>
      </c>
      <c r="AB40">
        <v>47.815739000000001</v>
      </c>
      <c r="AC40">
        <v>46.692470999999998</v>
      </c>
      <c r="AD40">
        <v>45.587231000000003</v>
      </c>
      <c r="AE40">
        <v>44.513260000000002</v>
      </c>
      <c r="AF40">
        <v>43.446758000000003</v>
      </c>
      <c r="AG40">
        <v>42.438889000000003</v>
      </c>
      <c r="AH40">
        <v>41.432499</v>
      </c>
      <c r="AI40">
        <v>40.455039999999997</v>
      </c>
      <c r="AJ40">
        <v>39.487338999999999</v>
      </c>
      <c r="AK40" s="17">
        <v>-2.3E-2</v>
      </c>
    </row>
    <row r="41" spans="1:39" x14ac:dyDescent="0.45">
      <c r="A41" t="s">
        <v>297</v>
      </c>
      <c r="B41" t="s">
        <v>326</v>
      </c>
      <c r="C41" t="s">
        <v>327</v>
      </c>
      <c r="D41" t="s">
        <v>171</v>
      </c>
      <c r="E41">
        <v>82.400802999999996</v>
      </c>
      <c r="F41">
        <v>79.004852</v>
      </c>
      <c r="G41">
        <v>75.800208999999995</v>
      </c>
      <c r="H41">
        <v>71.701499999999996</v>
      </c>
      <c r="I41">
        <v>70.341766000000007</v>
      </c>
      <c r="J41">
        <v>69.837661999999995</v>
      </c>
      <c r="K41">
        <v>69.016791999999995</v>
      </c>
      <c r="L41">
        <v>68.065207999999998</v>
      </c>
      <c r="M41">
        <v>67.076553000000004</v>
      </c>
      <c r="N41">
        <v>65.927588999999998</v>
      </c>
      <c r="O41">
        <v>64.712090000000003</v>
      </c>
      <c r="P41">
        <v>63.584491999999997</v>
      </c>
      <c r="Q41">
        <v>62.521560999999998</v>
      </c>
      <c r="R41">
        <v>61.149849000000003</v>
      </c>
      <c r="S41">
        <v>59.828299999999999</v>
      </c>
      <c r="T41">
        <v>58.543979999999998</v>
      </c>
      <c r="U41">
        <v>57.180129999999998</v>
      </c>
      <c r="V41">
        <v>55.737960999999999</v>
      </c>
      <c r="W41">
        <v>54.285252</v>
      </c>
      <c r="X41">
        <v>52.799849999999999</v>
      </c>
      <c r="Y41">
        <v>51.256019999999999</v>
      </c>
      <c r="Z41">
        <v>49.830750000000002</v>
      </c>
      <c r="AA41">
        <v>48.427151000000002</v>
      </c>
      <c r="AB41">
        <v>47.192458999999999</v>
      </c>
      <c r="AC41">
        <v>46.079329999999999</v>
      </c>
      <c r="AD41">
        <v>44.989699999999999</v>
      </c>
      <c r="AE41">
        <v>43.940010000000001</v>
      </c>
      <c r="AF41">
        <v>42.912868000000003</v>
      </c>
      <c r="AG41">
        <v>41.923358999999998</v>
      </c>
      <c r="AH41">
        <v>40.940688999999999</v>
      </c>
      <c r="AI41">
        <v>40.005401999999997</v>
      </c>
      <c r="AJ41">
        <v>39.025241999999999</v>
      </c>
      <c r="AK41" s="17">
        <v>-2.4E-2</v>
      </c>
    </row>
    <row r="42" spans="1:39" x14ac:dyDescent="0.45">
      <c r="A42" t="s">
        <v>450</v>
      </c>
      <c r="B42" t="s">
        <v>465</v>
      </c>
      <c r="C42" t="s">
        <v>466</v>
      </c>
      <c r="D42" t="s">
        <v>171</v>
      </c>
      <c r="E42">
        <v>82.400802999999996</v>
      </c>
      <c r="F42">
        <v>79.080994000000004</v>
      </c>
      <c r="G42">
        <v>75.845741000000004</v>
      </c>
      <c r="H42">
        <v>70.700157000000004</v>
      </c>
      <c r="I42">
        <v>69.219093000000001</v>
      </c>
      <c r="J42">
        <v>69.099898999999994</v>
      </c>
      <c r="K42">
        <v>68.594902000000005</v>
      </c>
      <c r="L42">
        <v>67.881798000000003</v>
      </c>
      <c r="M42">
        <v>66.988868999999994</v>
      </c>
      <c r="N42">
        <v>65.806442000000004</v>
      </c>
      <c r="O42">
        <v>64.498733999999999</v>
      </c>
      <c r="P42">
        <v>63.317379000000003</v>
      </c>
      <c r="Q42">
        <v>62.236339999999998</v>
      </c>
      <c r="R42">
        <v>60.850368000000003</v>
      </c>
      <c r="S42">
        <v>59.490107999999999</v>
      </c>
      <c r="T42">
        <v>58.204720000000002</v>
      </c>
      <c r="U42">
        <v>56.853149000000002</v>
      </c>
      <c r="V42">
        <v>55.441958999999997</v>
      </c>
      <c r="W42">
        <v>54.041820999999999</v>
      </c>
      <c r="X42">
        <v>52.578152000000003</v>
      </c>
      <c r="Y42">
        <v>51.012669000000002</v>
      </c>
      <c r="Z42">
        <v>49.619759000000002</v>
      </c>
      <c r="AA42">
        <v>48.242901000000003</v>
      </c>
      <c r="AB42">
        <v>47.014659999999999</v>
      </c>
      <c r="AC42">
        <v>45.909289999999999</v>
      </c>
      <c r="AD42">
        <v>44.809638999999997</v>
      </c>
      <c r="AE42">
        <v>43.753681</v>
      </c>
      <c r="AF42">
        <v>42.728549999999998</v>
      </c>
      <c r="AG42">
        <v>41.742741000000002</v>
      </c>
      <c r="AH42">
        <v>40.771380999999998</v>
      </c>
      <c r="AI42">
        <v>39.849429999999998</v>
      </c>
      <c r="AJ42">
        <v>38.891379999999998</v>
      </c>
      <c r="AK42" s="17">
        <v>-2.4E-2</v>
      </c>
    </row>
    <row r="43" spans="1:39" x14ac:dyDescent="0.45">
      <c r="A43" t="s">
        <v>200</v>
      </c>
      <c r="B43" t="s">
        <v>328</v>
      </c>
      <c r="C43" t="s">
        <v>329</v>
      </c>
      <c r="D43" t="s">
        <v>171</v>
      </c>
    </row>
    <row r="44" spans="1:39" x14ac:dyDescent="0.45">
      <c r="A44" t="s">
        <v>296</v>
      </c>
      <c r="B44" t="s">
        <v>201</v>
      </c>
      <c r="C44" t="s">
        <v>202</v>
      </c>
      <c r="D44" t="s">
        <v>171</v>
      </c>
      <c r="E44">
        <v>94.577759</v>
      </c>
      <c r="F44">
        <v>95.397651999999994</v>
      </c>
      <c r="G44">
        <v>97.061783000000005</v>
      </c>
      <c r="H44">
        <v>98.608429000000001</v>
      </c>
      <c r="I44">
        <v>99.439162999999994</v>
      </c>
      <c r="J44">
        <v>100.42179899999999</v>
      </c>
      <c r="K44">
        <v>102.271202</v>
      </c>
      <c r="L44">
        <v>103.698502</v>
      </c>
      <c r="M44">
        <v>104.683998</v>
      </c>
      <c r="N44">
        <v>105.60790299999999</v>
      </c>
      <c r="O44">
        <v>106.568703</v>
      </c>
      <c r="P44">
        <v>107.461502</v>
      </c>
      <c r="Q44">
        <v>108.3871</v>
      </c>
      <c r="R44">
        <v>107.719902</v>
      </c>
      <c r="S44">
        <v>107.126198</v>
      </c>
      <c r="T44">
        <v>107.851097</v>
      </c>
      <c r="U44">
        <v>109.250603</v>
      </c>
      <c r="V44">
        <v>109.159401</v>
      </c>
      <c r="W44">
        <v>108.0933</v>
      </c>
      <c r="X44">
        <v>107.725998</v>
      </c>
      <c r="Y44">
        <v>106.59380299999999</v>
      </c>
      <c r="Z44">
        <v>106.7388</v>
      </c>
      <c r="AA44">
        <v>107.38539900000001</v>
      </c>
      <c r="AB44">
        <v>107.212097</v>
      </c>
      <c r="AC44">
        <v>107.8228</v>
      </c>
      <c r="AD44">
        <v>109.6651</v>
      </c>
      <c r="AE44">
        <v>111.769699</v>
      </c>
      <c r="AF44">
        <v>113.60050200000001</v>
      </c>
      <c r="AG44">
        <v>114.939499</v>
      </c>
      <c r="AH44">
        <v>115.71219600000001</v>
      </c>
      <c r="AI44">
        <v>116.474403</v>
      </c>
      <c r="AJ44">
        <v>117.31109600000001</v>
      </c>
      <c r="AK44" s="17">
        <v>7.0000000000000001E-3</v>
      </c>
    </row>
    <row r="45" spans="1:39" x14ac:dyDescent="0.45">
      <c r="A45" t="s">
        <v>297</v>
      </c>
      <c r="B45" t="s">
        <v>330</v>
      </c>
      <c r="C45" t="s">
        <v>331</v>
      </c>
      <c r="D45" t="s">
        <v>171</v>
      </c>
      <c r="E45">
        <v>94.577759</v>
      </c>
      <c r="F45">
        <v>95.668830999999997</v>
      </c>
      <c r="G45">
        <v>96.420578000000006</v>
      </c>
      <c r="H45">
        <v>96.218033000000005</v>
      </c>
      <c r="I45">
        <v>97.789237999999997</v>
      </c>
      <c r="J45">
        <v>98.981376999999995</v>
      </c>
      <c r="K45">
        <v>101.894096</v>
      </c>
      <c r="L45">
        <v>103.79270200000001</v>
      </c>
      <c r="M45">
        <v>105.166298</v>
      </c>
      <c r="N45">
        <v>105.990898</v>
      </c>
      <c r="O45">
        <v>106.647003</v>
      </c>
      <c r="P45">
        <v>107.2565</v>
      </c>
      <c r="Q45">
        <v>107.758301</v>
      </c>
      <c r="R45">
        <v>106.65160400000001</v>
      </c>
      <c r="S45">
        <v>105.921204</v>
      </c>
      <c r="T45">
        <v>106.454201</v>
      </c>
      <c r="U45">
        <v>107.840401</v>
      </c>
      <c r="V45">
        <v>107.78420300000001</v>
      </c>
      <c r="W45">
        <v>106.646004</v>
      </c>
      <c r="X45">
        <v>106.19650300000001</v>
      </c>
      <c r="Y45">
        <v>105.04450199999999</v>
      </c>
      <c r="Z45">
        <v>105.063202</v>
      </c>
      <c r="AA45">
        <v>105.6036</v>
      </c>
      <c r="AB45">
        <v>105.201302</v>
      </c>
      <c r="AC45">
        <v>105.69740299999999</v>
      </c>
      <c r="AD45">
        <v>107.32060199999999</v>
      </c>
      <c r="AE45">
        <v>109.183601</v>
      </c>
      <c r="AF45">
        <v>111.11509700000001</v>
      </c>
      <c r="AG45">
        <v>112.361603</v>
      </c>
      <c r="AH45">
        <v>113.05909699999999</v>
      </c>
      <c r="AI45">
        <v>113.814697</v>
      </c>
      <c r="AJ45">
        <v>113.71839900000001</v>
      </c>
      <c r="AK45" s="17">
        <v>6.0000000000000001E-3</v>
      </c>
    </row>
    <row r="46" spans="1:39" x14ac:dyDescent="0.45">
      <c r="A46" t="s">
        <v>450</v>
      </c>
      <c r="B46" t="s">
        <v>467</v>
      </c>
      <c r="C46" t="s">
        <v>468</v>
      </c>
      <c r="D46" t="s">
        <v>171</v>
      </c>
      <c r="E46">
        <v>94.577759</v>
      </c>
      <c r="F46">
        <v>95.743301000000002</v>
      </c>
      <c r="G46">
        <v>96.033073000000002</v>
      </c>
      <c r="H46">
        <v>95.272246999999993</v>
      </c>
      <c r="I46">
        <v>97.121758</v>
      </c>
      <c r="J46">
        <v>98.545760999999999</v>
      </c>
      <c r="K46">
        <v>101.808098</v>
      </c>
      <c r="L46">
        <v>103.877899</v>
      </c>
      <c r="M46">
        <v>105.274101</v>
      </c>
      <c r="N46">
        <v>105.99299600000001</v>
      </c>
      <c r="O46">
        <v>106.46550000000001</v>
      </c>
      <c r="P46">
        <v>106.944901</v>
      </c>
      <c r="Q46">
        <v>107.392601</v>
      </c>
      <c r="R46">
        <v>106.2145</v>
      </c>
      <c r="S46">
        <v>105.39119700000001</v>
      </c>
      <c r="T46">
        <v>105.870003</v>
      </c>
      <c r="U46">
        <v>107.216202</v>
      </c>
      <c r="V46">
        <v>107.212402</v>
      </c>
      <c r="W46">
        <v>106.1427</v>
      </c>
      <c r="X46">
        <v>105.74659699999999</v>
      </c>
      <c r="Y46">
        <v>104.184196</v>
      </c>
      <c r="Z46">
        <v>104.481903</v>
      </c>
      <c r="AA46">
        <v>104.872704</v>
      </c>
      <c r="AB46">
        <v>104.403099</v>
      </c>
      <c r="AC46">
        <v>104.862602</v>
      </c>
      <c r="AD46">
        <v>106.304199</v>
      </c>
      <c r="AE46">
        <v>108.13220200000001</v>
      </c>
      <c r="AF46">
        <v>110.051102</v>
      </c>
      <c r="AG46">
        <v>111.1157</v>
      </c>
      <c r="AH46">
        <v>111.74340100000001</v>
      </c>
      <c r="AI46">
        <v>112.54940000000001</v>
      </c>
      <c r="AJ46">
        <v>112.652496</v>
      </c>
      <c r="AK46" s="17">
        <v>6.0000000000000001E-3</v>
      </c>
    </row>
    <row r="47" spans="1:39" x14ac:dyDescent="0.45">
      <c r="A47" t="s">
        <v>203</v>
      </c>
      <c r="B47" t="s">
        <v>332</v>
      </c>
      <c r="C47" t="s">
        <v>333</v>
      </c>
      <c r="D47" t="s">
        <v>171</v>
      </c>
    </row>
    <row r="48" spans="1:39" x14ac:dyDescent="0.45">
      <c r="A48" t="s">
        <v>296</v>
      </c>
      <c r="B48" t="s">
        <v>204</v>
      </c>
      <c r="C48" t="s">
        <v>205</v>
      </c>
      <c r="D48" t="s">
        <v>171</v>
      </c>
      <c r="E48">
        <v>74.809830000000005</v>
      </c>
      <c r="F48">
        <v>75.138382000000007</v>
      </c>
      <c r="G48">
        <v>74.537841999999998</v>
      </c>
      <c r="H48">
        <v>74.740966999999998</v>
      </c>
      <c r="I48">
        <v>76.036697000000004</v>
      </c>
      <c r="J48">
        <v>77.086562999999998</v>
      </c>
      <c r="K48">
        <v>77.851578000000003</v>
      </c>
      <c r="L48">
        <v>78.633590999999996</v>
      </c>
      <c r="M48">
        <v>79.411689999999993</v>
      </c>
      <c r="N48">
        <v>80.207947000000004</v>
      </c>
      <c r="O48">
        <v>81.020438999999996</v>
      </c>
      <c r="P48">
        <v>81.917641000000003</v>
      </c>
      <c r="Q48">
        <v>82.717758000000003</v>
      </c>
      <c r="R48">
        <v>83.582915999999997</v>
      </c>
      <c r="S48">
        <v>84.573334000000003</v>
      </c>
      <c r="T48">
        <v>85.451438999999993</v>
      </c>
      <c r="U48">
        <v>86.462142999999998</v>
      </c>
      <c r="V48">
        <v>87.566993999999994</v>
      </c>
      <c r="W48">
        <v>88.496971000000002</v>
      </c>
      <c r="X48">
        <v>89.459907999999999</v>
      </c>
      <c r="Y48">
        <v>90.443352000000004</v>
      </c>
      <c r="Z48">
        <v>91.405829999999995</v>
      </c>
      <c r="AA48">
        <v>92.380286999999996</v>
      </c>
      <c r="AB48">
        <v>93.314650999999998</v>
      </c>
      <c r="AC48">
        <v>94.304519999999997</v>
      </c>
      <c r="AD48">
        <v>95.442481999999998</v>
      </c>
      <c r="AE48">
        <v>96.570258999999993</v>
      </c>
      <c r="AF48">
        <v>97.833138000000005</v>
      </c>
      <c r="AG48">
        <v>98.931327999999993</v>
      </c>
      <c r="AH48">
        <v>100.02179700000001</v>
      </c>
      <c r="AI48">
        <v>101.245102</v>
      </c>
      <c r="AJ48">
        <v>102.35369900000001</v>
      </c>
      <c r="AK48" s="17">
        <v>0.01</v>
      </c>
    </row>
    <row r="49" spans="1:37" x14ac:dyDescent="0.45">
      <c r="A49" t="s">
        <v>297</v>
      </c>
      <c r="B49" t="s">
        <v>334</v>
      </c>
      <c r="C49" t="s">
        <v>335</v>
      </c>
      <c r="D49" t="s">
        <v>171</v>
      </c>
      <c r="E49">
        <v>74.809830000000005</v>
      </c>
      <c r="F49">
        <v>75.324409000000003</v>
      </c>
      <c r="G49">
        <v>74.651711000000006</v>
      </c>
      <c r="H49">
        <v>72.182777000000002</v>
      </c>
      <c r="I49">
        <v>74.113112999999998</v>
      </c>
      <c r="J49">
        <v>75.658043000000006</v>
      </c>
      <c r="K49">
        <v>76.687668000000002</v>
      </c>
      <c r="L49">
        <v>77.743279000000001</v>
      </c>
      <c r="M49">
        <v>79.012710999999996</v>
      </c>
      <c r="N49">
        <v>79.892830000000004</v>
      </c>
      <c r="O49">
        <v>80.488197</v>
      </c>
      <c r="P49">
        <v>81.225479000000007</v>
      </c>
      <c r="Q49">
        <v>81.850723000000002</v>
      </c>
      <c r="R49">
        <v>82.140617000000006</v>
      </c>
      <c r="S49">
        <v>82.909912000000006</v>
      </c>
      <c r="T49">
        <v>83.838172999999998</v>
      </c>
      <c r="U49">
        <v>84.781143</v>
      </c>
      <c r="V49">
        <v>85.997421000000003</v>
      </c>
      <c r="W49">
        <v>87.050292999999996</v>
      </c>
      <c r="X49">
        <v>88.094498000000002</v>
      </c>
      <c r="Y49">
        <v>89.185883000000004</v>
      </c>
      <c r="Z49">
        <v>90.066131999999996</v>
      </c>
      <c r="AA49">
        <v>90.969787999999994</v>
      </c>
      <c r="AB49">
        <v>91.754852</v>
      </c>
      <c r="AC49">
        <v>92.769760000000005</v>
      </c>
      <c r="AD49">
        <v>93.703261999999995</v>
      </c>
      <c r="AE49">
        <v>94.849564000000001</v>
      </c>
      <c r="AF49">
        <v>96.456328999999997</v>
      </c>
      <c r="AG49">
        <v>97.284790000000001</v>
      </c>
      <c r="AH49">
        <v>98.271606000000006</v>
      </c>
      <c r="AI49">
        <v>99.853438999999995</v>
      </c>
      <c r="AJ49">
        <v>99.853813000000002</v>
      </c>
      <c r="AK49" s="17">
        <v>8.9999999999999993E-3</v>
      </c>
    </row>
    <row r="50" spans="1:37" x14ac:dyDescent="0.45">
      <c r="A50" t="s">
        <v>450</v>
      </c>
      <c r="B50" t="s">
        <v>469</v>
      </c>
      <c r="C50" t="s">
        <v>470</v>
      </c>
      <c r="D50" t="s">
        <v>171</v>
      </c>
      <c r="E50">
        <v>74.809830000000005</v>
      </c>
      <c r="F50">
        <v>75.378540000000001</v>
      </c>
      <c r="G50">
        <v>74.585327000000007</v>
      </c>
      <c r="H50">
        <v>71.222313</v>
      </c>
      <c r="I50">
        <v>73.311751999999998</v>
      </c>
      <c r="J50">
        <v>75.236557000000005</v>
      </c>
      <c r="K50">
        <v>76.363731000000001</v>
      </c>
      <c r="L50">
        <v>77.580582000000007</v>
      </c>
      <c r="M50">
        <v>78.963310000000007</v>
      </c>
      <c r="N50">
        <v>79.815246999999999</v>
      </c>
      <c r="O50">
        <v>80.24897</v>
      </c>
      <c r="P50">
        <v>80.918114000000003</v>
      </c>
      <c r="Q50">
        <v>81.494629000000003</v>
      </c>
      <c r="R50">
        <v>81.710220000000007</v>
      </c>
      <c r="S50">
        <v>82.325737000000004</v>
      </c>
      <c r="T50">
        <v>83.262932000000006</v>
      </c>
      <c r="U50">
        <v>84.221442999999994</v>
      </c>
      <c r="V50">
        <v>85.488731000000001</v>
      </c>
      <c r="W50">
        <v>86.732307000000006</v>
      </c>
      <c r="X50">
        <v>87.757782000000006</v>
      </c>
      <c r="Y50">
        <v>88.451301999999998</v>
      </c>
      <c r="Z50">
        <v>89.930458000000002</v>
      </c>
      <c r="AA50">
        <v>90.642501999999993</v>
      </c>
      <c r="AB50">
        <v>91.399033000000003</v>
      </c>
      <c r="AC50">
        <v>92.507277999999999</v>
      </c>
      <c r="AD50">
        <v>93.215630000000004</v>
      </c>
      <c r="AE50">
        <v>94.373558000000003</v>
      </c>
      <c r="AF50">
        <v>95.907753</v>
      </c>
      <c r="AG50">
        <v>96.562468999999993</v>
      </c>
      <c r="AH50">
        <v>97.726287999999997</v>
      </c>
      <c r="AI50">
        <v>99.375366</v>
      </c>
      <c r="AJ50">
        <v>99.590691000000007</v>
      </c>
      <c r="AK50" s="17">
        <v>8.9999999999999993E-3</v>
      </c>
    </row>
    <row r="51" spans="1:37" x14ac:dyDescent="0.45">
      <c r="A51" t="s">
        <v>206</v>
      </c>
      <c r="B51" t="s">
        <v>336</v>
      </c>
      <c r="C51" t="s">
        <v>337</v>
      </c>
      <c r="D51" t="s">
        <v>171</v>
      </c>
    </row>
    <row r="52" spans="1:37" x14ac:dyDescent="0.45">
      <c r="A52" t="s">
        <v>296</v>
      </c>
      <c r="B52" t="s">
        <v>207</v>
      </c>
      <c r="C52" t="s">
        <v>208</v>
      </c>
      <c r="D52" t="s">
        <v>171</v>
      </c>
      <c r="E52">
        <v>171.63369800000001</v>
      </c>
      <c r="F52">
        <v>170.413895</v>
      </c>
      <c r="G52">
        <v>169.667404</v>
      </c>
      <c r="H52">
        <v>169.63960299999999</v>
      </c>
      <c r="I52">
        <v>169.79319799999999</v>
      </c>
      <c r="J52">
        <v>170.45559700000001</v>
      </c>
      <c r="K52">
        <v>170.98809800000001</v>
      </c>
      <c r="L52">
        <v>171.84539799999999</v>
      </c>
      <c r="M52">
        <v>172.54319799999999</v>
      </c>
      <c r="N52">
        <v>173.405304</v>
      </c>
      <c r="O52">
        <v>174.24040199999999</v>
      </c>
      <c r="P52">
        <v>175.15600599999999</v>
      </c>
      <c r="Q52">
        <v>176.11819499999999</v>
      </c>
      <c r="R52">
        <v>177.02960200000001</v>
      </c>
      <c r="S52">
        <v>177.88699299999999</v>
      </c>
      <c r="T52">
        <v>178.76950099999999</v>
      </c>
      <c r="U52">
        <v>179.55639600000001</v>
      </c>
      <c r="V52">
        <v>180.287094</v>
      </c>
      <c r="W52">
        <v>181.16029399999999</v>
      </c>
      <c r="X52">
        <v>182.026993</v>
      </c>
      <c r="Y52">
        <v>182.88000500000001</v>
      </c>
      <c r="Z52">
        <v>183.74670399999999</v>
      </c>
      <c r="AA52">
        <v>184.597702</v>
      </c>
      <c r="AB52">
        <v>185.49470500000001</v>
      </c>
      <c r="AC52">
        <v>186.51570100000001</v>
      </c>
      <c r="AD52">
        <v>187.321304</v>
      </c>
      <c r="AE52">
        <v>188.180206</v>
      </c>
      <c r="AF52">
        <v>189.286102</v>
      </c>
      <c r="AG52">
        <v>190.627106</v>
      </c>
      <c r="AH52">
        <v>191.69560200000001</v>
      </c>
      <c r="AI52">
        <v>192.73379499999999</v>
      </c>
      <c r="AJ52">
        <v>193.56080600000001</v>
      </c>
      <c r="AK52" s="17">
        <v>4.0000000000000001E-3</v>
      </c>
    </row>
    <row r="53" spans="1:37" x14ac:dyDescent="0.45">
      <c r="A53" t="s">
        <v>297</v>
      </c>
      <c r="B53" t="s">
        <v>338</v>
      </c>
      <c r="C53" t="s">
        <v>339</v>
      </c>
      <c r="D53" t="s">
        <v>171</v>
      </c>
      <c r="E53">
        <v>171.63369800000001</v>
      </c>
      <c r="F53">
        <v>170.75250199999999</v>
      </c>
      <c r="G53">
        <v>169.03630100000001</v>
      </c>
      <c r="H53">
        <v>167.256607</v>
      </c>
      <c r="I53">
        <v>167.89939899999999</v>
      </c>
      <c r="J53">
        <v>168.23060599999999</v>
      </c>
      <c r="K53">
        <v>169.53259299999999</v>
      </c>
      <c r="L53">
        <v>170.49369799999999</v>
      </c>
      <c r="M53">
        <v>171.51469399999999</v>
      </c>
      <c r="N53">
        <v>172.170807</v>
      </c>
      <c r="O53">
        <v>172.618607</v>
      </c>
      <c r="P53">
        <v>173.19270299999999</v>
      </c>
      <c r="Q53">
        <v>173.61180100000001</v>
      </c>
      <c r="R53">
        <v>174.16009500000001</v>
      </c>
      <c r="S53">
        <v>174.737503</v>
      </c>
      <c r="T53">
        <v>175.171402</v>
      </c>
      <c r="U53">
        <v>175.728195</v>
      </c>
      <c r="V53">
        <v>176.24380500000001</v>
      </c>
      <c r="W53">
        <v>176.65519699999999</v>
      </c>
      <c r="X53">
        <v>177.083405</v>
      </c>
      <c r="Y53">
        <v>177.673599</v>
      </c>
      <c r="Z53">
        <v>178.19160500000001</v>
      </c>
      <c r="AA53">
        <v>178.68279999999999</v>
      </c>
      <c r="AB53">
        <v>178.97129799999999</v>
      </c>
      <c r="AC53">
        <v>179.566498</v>
      </c>
      <c r="AD53">
        <v>179.81759600000001</v>
      </c>
      <c r="AE53">
        <v>179.90060399999999</v>
      </c>
      <c r="AF53">
        <v>180.95710800000001</v>
      </c>
      <c r="AG53">
        <v>182.12609900000001</v>
      </c>
      <c r="AH53">
        <v>182.70219399999999</v>
      </c>
      <c r="AI53">
        <v>183.371994</v>
      </c>
      <c r="AJ53">
        <v>183.06770299999999</v>
      </c>
      <c r="AK53" s="17">
        <v>2E-3</v>
      </c>
    </row>
    <row r="54" spans="1:37" x14ac:dyDescent="0.45">
      <c r="A54" t="s">
        <v>450</v>
      </c>
      <c r="B54" t="s">
        <v>471</v>
      </c>
      <c r="C54" t="s">
        <v>472</v>
      </c>
      <c r="D54" t="s">
        <v>171</v>
      </c>
      <c r="E54">
        <v>171.63369800000001</v>
      </c>
      <c r="F54">
        <v>170.84939600000001</v>
      </c>
      <c r="G54">
        <v>168.625595</v>
      </c>
      <c r="H54">
        <v>166.419006</v>
      </c>
      <c r="I54">
        <v>167.15299999999999</v>
      </c>
      <c r="J54">
        <v>167.47790499999999</v>
      </c>
      <c r="K54">
        <v>168.94340500000001</v>
      </c>
      <c r="L54">
        <v>169.91149899999999</v>
      </c>
      <c r="M54">
        <v>170.91729699999999</v>
      </c>
      <c r="N54">
        <v>171.47610499999999</v>
      </c>
      <c r="O54">
        <v>171.70669599999999</v>
      </c>
      <c r="P54">
        <v>172.11140399999999</v>
      </c>
      <c r="Q54">
        <v>172.45979299999999</v>
      </c>
      <c r="R54">
        <v>172.91239899999999</v>
      </c>
      <c r="S54">
        <v>173.39239499999999</v>
      </c>
      <c r="T54">
        <v>173.68139600000001</v>
      </c>
      <c r="U54">
        <v>174.107697</v>
      </c>
      <c r="V54">
        <v>174.53840600000001</v>
      </c>
      <c r="W54">
        <v>174.90580700000001</v>
      </c>
      <c r="X54">
        <v>175.50259399999999</v>
      </c>
      <c r="Y54">
        <v>175.328506</v>
      </c>
      <c r="Z54">
        <v>175.94459499999999</v>
      </c>
      <c r="AA54">
        <v>176.20050000000001</v>
      </c>
      <c r="AB54">
        <v>176.27250699999999</v>
      </c>
      <c r="AC54">
        <v>176.77560399999999</v>
      </c>
      <c r="AD54">
        <v>176.81990099999999</v>
      </c>
      <c r="AE54">
        <v>176.82179300000001</v>
      </c>
      <c r="AF54">
        <v>177.91459699999999</v>
      </c>
      <c r="AG54">
        <v>178.622299</v>
      </c>
      <c r="AH54">
        <v>178.839798</v>
      </c>
      <c r="AI54">
        <v>179.57620199999999</v>
      </c>
      <c r="AJ54">
        <v>179.59350599999999</v>
      </c>
      <c r="AK54" s="17">
        <v>1E-3</v>
      </c>
    </row>
    <row r="55" spans="1:37" x14ac:dyDescent="0.45">
      <c r="A55" t="s">
        <v>209</v>
      </c>
      <c r="B55" t="s">
        <v>340</v>
      </c>
      <c r="C55" t="s">
        <v>341</v>
      </c>
      <c r="D55" t="s">
        <v>171</v>
      </c>
    </row>
    <row r="56" spans="1:37" x14ac:dyDescent="0.45">
      <c r="A56" t="s">
        <v>296</v>
      </c>
      <c r="B56" t="s">
        <v>210</v>
      </c>
      <c r="C56" t="s">
        <v>211</v>
      </c>
      <c r="D56" t="s">
        <v>171</v>
      </c>
      <c r="E56">
        <v>75.646950000000004</v>
      </c>
      <c r="F56">
        <v>73.903091000000003</v>
      </c>
      <c r="G56">
        <v>73.260468000000003</v>
      </c>
      <c r="H56">
        <v>72.915558000000004</v>
      </c>
      <c r="I56">
        <v>72.551368999999994</v>
      </c>
      <c r="J56">
        <v>72.244438000000002</v>
      </c>
      <c r="K56">
        <v>71.882011000000006</v>
      </c>
      <c r="L56">
        <v>71.568900999999997</v>
      </c>
      <c r="M56">
        <v>71.245887999999994</v>
      </c>
      <c r="N56">
        <v>70.946938000000003</v>
      </c>
      <c r="O56">
        <v>70.648726999999994</v>
      </c>
      <c r="P56">
        <v>70.387398000000005</v>
      </c>
      <c r="Q56">
        <v>70.154212999999999</v>
      </c>
      <c r="R56">
        <v>69.894592000000003</v>
      </c>
      <c r="S56">
        <v>69.665237000000005</v>
      </c>
      <c r="T56">
        <v>69.408019999999993</v>
      </c>
      <c r="U56">
        <v>69.130020000000002</v>
      </c>
      <c r="V56">
        <v>68.908623000000006</v>
      </c>
      <c r="W56">
        <v>68.729301000000007</v>
      </c>
      <c r="X56">
        <v>68.521606000000006</v>
      </c>
      <c r="Y56">
        <v>68.320480000000003</v>
      </c>
      <c r="Z56">
        <v>68.152573000000004</v>
      </c>
      <c r="AA56">
        <v>67.980232000000001</v>
      </c>
      <c r="AB56">
        <v>67.778908000000001</v>
      </c>
      <c r="AC56">
        <v>67.608856000000003</v>
      </c>
      <c r="AD56">
        <v>67.401993000000004</v>
      </c>
      <c r="AE56">
        <v>67.216567999999995</v>
      </c>
      <c r="AF56">
        <v>67.001571999999996</v>
      </c>
      <c r="AG56">
        <v>66.823752999999996</v>
      </c>
      <c r="AH56">
        <v>66.619399999999999</v>
      </c>
      <c r="AI56">
        <v>66.409026999999995</v>
      </c>
      <c r="AJ56">
        <v>66.150902000000002</v>
      </c>
      <c r="AK56" s="17">
        <v>-4.0000000000000001E-3</v>
      </c>
    </row>
    <row r="57" spans="1:37" x14ac:dyDescent="0.45">
      <c r="A57" t="s">
        <v>297</v>
      </c>
      <c r="B57" t="s">
        <v>342</v>
      </c>
      <c r="C57" t="s">
        <v>343</v>
      </c>
      <c r="D57" t="s">
        <v>171</v>
      </c>
      <c r="E57">
        <v>75.646950000000004</v>
      </c>
      <c r="F57">
        <v>73.950812999999997</v>
      </c>
      <c r="G57">
        <v>73.221457999999998</v>
      </c>
      <c r="H57">
        <v>72.539726000000002</v>
      </c>
      <c r="I57">
        <v>72.491562000000002</v>
      </c>
      <c r="J57">
        <v>72.261291999999997</v>
      </c>
      <c r="K57">
        <v>71.936653000000007</v>
      </c>
      <c r="L57">
        <v>71.605491999999998</v>
      </c>
      <c r="M57">
        <v>71.266875999999996</v>
      </c>
      <c r="N57">
        <v>70.898726999999994</v>
      </c>
      <c r="O57">
        <v>70.571967999999998</v>
      </c>
      <c r="P57">
        <v>70.328902999999997</v>
      </c>
      <c r="Q57">
        <v>70.063209999999998</v>
      </c>
      <c r="R57">
        <v>69.738281000000001</v>
      </c>
      <c r="S57">
        <v>69.521591000000001</v>
      </c>
      <c r="T57">
        <v>69.265602000000001</v>
      </c>
      <c r="U57">
        <v>68.992171999999997</v>
      </c>
      <c r="V57">
        <v>68.783951000000002</v>
      </c>
      <c r="W57">
        <v>68.604270999999997</v>
      </c>
      <c r="X57">
        <v>68.382606999999993</v>
      </c>
      <c r="Y57">
        <v>68.165915999999996</v>
      </c>
      <c r="Z57">
        <v>67.972678999999999</v>
      </c>
      <c r="AA57">
        <v>67.790999999999997</v>
      </c>
      <c r="AB57">
        <v>67.566406000000001</v>
      </c>
      <c r="AC57">
        <v>67.383719999999997</v>
      </c>
      <c r="AD57">
        <v>67.172638000000006</v>
      </c>
      <c r="AE57">
        <v>66.999649000000005</v>
      </c>
      <c r="AF57">
        <v>66.798843000000005</v>
      </c>
      <c r="AG57">
        <v>66.588866999999993</v>
      </c>
      <c r="AH57">
        <v>66.405968000000001</v>
      </c>
      <c r="AI57">
        <v>66.220382999999998</v>
      </c>
      <c r="AJ57">
        <v>65.860625999999996</v>
      </c>
      <c r="AK57" s="17">
        <v>-4.0000000000000001E-3</v>
      </c>
    </row>
    <row r="58" spans="1:37" x14ac:dyDescent="0.45">
      <c r="A58" t="s">
        <v>450</v>
      </c>
      <c r="B58" t="s">
        <v>473</v>
      </c>
      <c r="C58" t="s">
        <v>474</v>
      </c>
      <c r="D58" t="s">
        <v>171</v>
      </c>
      <c r="E58">
        <v>75.646950000000004</v>
      </c>
      <c r="F58">
        <v>73.963676000000007</v>
      </c>
      <c r="G58">
        <v>73.206421000000006</v>
      </c>
      <c r="H58">
        <v>72.401627000000005</v>
      </c>
      <c r="I58">
        <v>72.478149000000002</v>
      </c>
      <c r="J58">
        <v>72.291397000000003</v>
      </c>
      <c r="K58">
        <v>71.975403</v>
      </c>
      <c r="L58">
        <v>71.632926999999995</v>
      </c>
      <c r="M58">
        <v>71.271850999999998</v>
      </c>
      <c r="N58">
        <v>70.875031000000007</v>
      </c>
      <c r="O58">
        <v>70.534728999999999</v>
      </c>
      <c r="P58">
        <v>70.296752999999995</v>
      </c>
      <c r="Q58">
        <v>70.035942000000006</v>
      </c>
      <c r="R58">
        <v>69.69162</v>
      </c>
      <c r="S58">
        <v>69.467879999999994</v>
      </c>
      <c r="T58">
        <v>69.215271000000001</v>
      </c>
      <c r="U58">
        <v>68.940291999999999</v>
      </c>
      <c r="V58">
        <v>68.749474000000006</v>
      </c>
      <c r="W58">
        <v>68.569648999999998</v>
      </c>
      <c r="X58">
        <v>68.335532999999998</v>
      </c>
      <c r="Y58">
        <v>68.101569999999995</v>
      </c>
      <c r="Z58">
        <v>67.950667999999993</v>
      </c>
      <c r="AA58">
        <v>67.751166999999995</v>
      </c>
      <c r="AB58">
        <v>67.526641999999995</v>
      </c>
      <c r="AC58">
        <v>67.339011999999997</v>
      </c>
      <c r="AD58">
        <v>67.102142000000001</v>
      </c>
      <c r="AE58">
        <v>66.919280999999998</v>
      </c>
      <c r="AF58">
        <v>66.719397999999998</v>
      </c>
      <c r="AG58">
        <v>66.512687999999997</v>
      </c>
      <c r="AH58">
        <v>66.333259999999996</v>
      </c>
      <c r="AI58">
        <v>66.166092000000006</v>
      </c>
      <c r="AJ58">
        <v>65.825278999999995</v>
      </c>
      <c r="AK58" s="17">
        <v>-4.0000000000000001E-3</v>
      </c>
    </row>
    <row r="59" spans="1:37" x14ac:dyDescent="0.45">
      <c r="A59" t="s">
        <v>212</v>
      </c>
      <c r="B59" t="s">
        <v>344</v>
      </c>
      <c r="C59" t="s">
        <v>345</v>
      </c>
      <c r="D59" t="s">
        <v>171</v>
      </c>
    </row>
    <row r="60" spans="1:37" x14ac:dyDescent="0.45">
      <c r="A60" t="s">
        <v>296</v>
      </c>
      <c r="B60" t="s">
        <v>213</v>
      </c>
      <c r="C60" t="s">
        <v>214</v>
      </c>
      <c r="D60" t="s">
        <v>171</v>
      </c>
      <c r="E60">
        <v>830.191284</v>
      </c>
      <c r="F60">
        <v>844.93267800000001</v>
      </c>
      <c r="G60">
        <v>866.63537599999995</v>
      </c>
      <c r="H60">
        <v>888.75921600000004</v>
      </c>
      <c r="I60">
        <v>912.91491699999995</v>
      </c>
      <c r="J60">
        <v>933.293091</v>
      </c>
      <c r="K60">
        <v>950.99981700000001</v>
      </c>
      <c r="L60">
        <v>967.38745100000006</v>
      </c>
      <c r="M60">
        <v>983.46227999999996</v>
      </c>
      <c r="N60">
        <v>1000.860046</v>
      </c>
      <c r="O60">
        <v>1018.729431</v>
      </c>
      <c r="P60">
        <v>1038.3950199999999</v>
      </c>
      <c r="Q60">
        <v>1057.491943</v>
      </c>
      <c r="R60">
        <v>1076.672607</v>
      </c>
      <c r="S60">
        <v>1096.6469729999999</v>
      </c>
      <c r="T60">
        <v>1117.382568</v>
      </c>
      <c r="U60">
        <v>1138.932129</v>
      </c>
      <c r="V60">
        <v>1158.752197</v>
      </c>
      <c r="W60">
        <v>1177.7338870000001</v>
      </c>
      <c r="X60">
        <v>1196.840332</v>
      </c>
      <c r="Y60">
        <v>1216.8713379999999</v>
      </c>
      <c r="Z60">
        <v>1237.456177</v>
      </c>
      <c r="AA60">
        <v>1258.7729489999999</v>
      </c>
      <c r="AB60">
        <v>1282.5263669999999</v>
      </c>
      <c r="AC60">
        <v>1305.43335</v>
      </c>
      <c r="AD60">
        <v>1330.324341</v>
      </c>
      <c r="AE60">
        <v>1355.8950199999999</v>
      </c>
      <c r="AF60">
        <v>1384.876221</v>
      </c>
      <c r="AG60">
        <v>1413.6767580000001</v>
      </c>
      <c r="AH60">
        <v>1439.038818</v>
      </c>
      <c r="AI60">
        <v>1463.6464840000001</v>
      </c>
      <c r="AJ60">
        <v>1485.2719729999999</v>
      </c>
      <c r="AK60" s="17">
        <v>1.9E-2</v>
      </c>
    </row>
    <row r="61" spans="1:37" x14ac:dyDescent="0.45">
      <c r="A61" t="s">
        <v>297</v>
      </c>
      <c r="B61" t="s">
        <v>346</v>
      </c>
      <c r="C61" t="s">
        <v>347</v>
      </c>
      <c r="D61" t="s">
        <v>171</v>
      </c>
      <c r="E61">
        <v>830.191284</v>
      </c>
      <c r="F61">
        <v>846.98046899999997</v>
      </c>
      <c r="G61">
        <v>864.25591999999995</v>
      </c>
      <c r="H61">
        <v>876.88641399999995</v>
      </c>
      <c r="I61">
        <v>901.16449</v>
      </c>
      <c r="J61">
        <v>919.43273899999997</v>
      </c>
      <c r="K61">
        <v>941.62976100000003</v>
      </c>
      <c r="L61">
        <v>958.792236</v>
      </c>
      <c r="M61">
        <v>976.99206500000003</v>
      </c>
      <c r="N61">
        <v>992.77710000000002</v>
      </c>
      <c r="O61">
        <v>1007.824646</v>
      </c>
      <c r="P61">
        <v>1024.915283</v>
      </c>
      <c r="Q61">
        <v>1040.752686</v>
      </c>
      <c r="R61">
        <v>1056.602783</v>
      </c>
      <c r="S61">
        <v>1073.4566649999999</v>
      </c>
      <c r="T61">
        <v>1091.184814</v>
      </c>
      <c r="U61">
        <v>1111.0629879999999</v>
      </c>
      <c r="V61">
        <v>1129.3110349999999</v>
      </c>
      <c r="W61">
        <v>1145.508057</v>
      </c>
      <c r="X61">
        <v>1162.3386230000001</v>
      </c>
      <c r="Y61">
        <v>1180.5419919999999</v>
      </c>
      <c r="Z61">
        <v>1198.3752440000001</v>
      </c>
      <c r="AA61">
        <v>1217.161621</v>
      </c>
      <c r="AB61">
        <v>1234.865356</v>
      </c>
      <c r="AC61">
        <v>1254.9067379999999</v>
      </c>
      <c r="AD61">
        <v>1275.2014160000001</v>
      </c>
      <c r="AE61">
        <v>1295.449707</v>
      </c>
      <c r="AF61">
        <v>1324.3988039999999</v>
      </c>
      <c r="AG61">
        <v>1351.144775</v>
      </c>
      <c r="AH61">
        <v>1371.7120359999999</v>
      </c>
      <c r="AI61">
        <v>1392.862793</v>
      </c>
      <c r="AJ61">
        <v>1404.2036129999999</v>
      </c>
      <c r="AK61" s="17">
        <v>1.7000000000000001E-2</v>
      </c>
    </row>
    <row r="62" spans="1:37" x14ac:dyDescent="0.45">
      <c r="A62" t="s">
        <v>450</v>
      </c>
      <c r="B62" t="s">
        <v>475</v>
      </c>
      <c r="C62" t="s">
        <v>476</v>
      </c>
      <c r="D62" t="s">
        <v>171</v>
      </c>
      <c r="E62">
        <v>830.191284</v>
      </c>
      <c r="F62">
        <v>847.42553699999996</v>
      </c>
      <c r="G62">
        <v>862.32476799999995</v>
      </c>
      <c r="H62">
        <v>872.77795400000002</v>
      </c>
      <c r="I62">
        <v>896.45355199999995</v>
      </c>
      <c r="J62">
        <v>914.67016599999999</v>
      </c>
      <c r="K62">
        <v>937.97656199999994</v>
      </c>
      <c r="L62">
        <v>955.35815400000001</v>
      </c>
      <c r="M62">
        <v>973.63897699999995</v>
      </c>
      <c r="N62">
        <v>988.48480199999995</v>
      </c>
      <c r="O62">
        <v>1002.306641</v>
      </c>
      <c r="P62">
        <v>1018.218628</v>
      </c>
      <c r="Q62">
        <v>1033.4460449999999</v>
      </c>
      <c r="R62">
        <v>1048.673828</v>
      </c>
      <c r="S62">
        <v>1064.539307</v>
      </c>
      <c r="T62">
        <v>1081.1016850000001</v>
      </c>
      <c r="U62">
        <v>1100.1479489999999</v>
      </c>
      <c r="V62">
        <v>1118.0083010000001</v>
      </c>
      <c r="W62">
        <v>1134.231567</v>
      </c>
      <c r="X62">
        <v>1151.8118899999999</v>
      </c>
      <c r="Y62">
        <v>1164.4711910000001</v>
      </c>
      <c r="Z62">
        <v>1184.9938959999999</v>
      </c>
      <c r="AA62">
        <v>1201.549072</v>
      </c>
      <c r="AB62">
        <v>1217.9796140000001</v>
      </c>
      <c r="AC62">
        <v>1238.027832</v>
      </c>
      <c r="AD62">
        <v>1256.0478519999999</v>
      </c>
      <c r="AE62">
        <v>1275.8466800000001</v>
      </c>
      <c r="AF62">
        <v>1303.5145259999999</v>
      </c>
      <c r="AG62">
        <v>1325.053711</v>
      </c>
      <c r="AH62">
        <v>1345.325073</v>
      </c>
      <c r="AI62">
        <v>1368.317871</v>
      </c>
      <c r="AJ62">
        <v>1381.4758300000001</v>
      </c>
      <c r="AK62" s="17">
        <v>1.7000000000000001E-2</v>
      </c>
    </row>
    <row r="63" spans="1:37" x14ac:dyDescent="0.45">
      <c r="A63" t="s">
        <v>215</v>
      </c>
      <c r="B63" t="s">
        <v>348</v>
      </c>
      <c r="C63" t="s">
        <v>349</v>
      </c>
      <c r="D63" t="s">
        <v>171</v>
      </c>
    </row>
    <row r="64" spans="1:37" x14ac:dyDescent="0.45">
      <c r="A64" t="s">
        <v>296</v>
      </c>
      <c r="B64" s="18" t="s">
        <v>216</v>
      </c>
      <c r="C64" t="s">
        <v>217</v>
      </c>
      <c r="D64" t="s">
        <v>171</v>
      </c>
      <c r="E64">
        <v>439.397919</v>
      </c>
      <c r="F64">
        <v>448.34777800000001</v>
      </c>
      <c r="G64">
        <v>466.18151899999998</v>
      </c>
      <c r="H64">
        <v>481.37191799999999</v>
      </c>
      <c r="I64">
        <v>497.00408900000002</v>
      </c>
      <c r="J64">
        <v>509.13278200000002</v>
      </c>
      <c r="K64">
        <v>518.43811000000005</v>
      </c>
      <c r="L64">
        <v>526.30071999999996</v>
      </c>
      <c r="M64">
        <v>533.86279300000001</v>
      </c>
      <c r="N64">
        <v>542.23254399999996</v>
      </c>
      <c r="O64">
        <v>550.40801999999996</v>
      </c>
      <c r="P64">
        <v>559.75097700000003</v>
      </c>
      <c r="Q64">
        <v>567.67040999999995</v>
      </c>
      <c r="R64">
        <v>575.19006300000001</v>
      </c>
      <c r="S64">
        <v>582.82141100000001</v>
      </c>
      <c r="T64">
        <v>590.79010000000005</v>
      </c>
      <c r="U64">
        <v>599.12249799999995</v>
      </c>
      <c r="V64">
        <v>606.35034199999996</v>
      </c>
      <c r="W64">
        <v>613.47491500000001</v>
      </c>
      <c r="X64">
        <v>620.77246100000002</v>
      </c>
      <c r="Y64">
        <v>628.52270499999997</v>
      </c>
      <c r="Z64">
        <v>636.51080300000001</v>
      </c>
      <c r="AA64">
        <v>643.99780299999998</v>
      </c>
      <c r="AB64">
        <v>653.269409</v>
      </c>
      <c r="AC64">
        <v>661.07757600000002</v>
      </c>
      <c r="AD64">
        <v>669.75176999999996</v>
      </c>
      <c r="AE64">
        <v>678.50830099999996</v>
      </c>
      <c r="AF64">
        <v>688.50335700000005</v>
      </c>
      <c r="AG64">
        <v>697.10742200000004</v>
      </c>
      <c r="AH64">
        <v>705.73022500000002</v>
      </c>
      <c r="AI64">
        <v>715.92358400000001</v>
      </c>
      <c r="AJ64">
        <v>723.19928000000004</v>
      </c>
      <c r="AK64" s="17">
        <v>1.6E-2</v>
      </c>
    </row>
    <row r="65" spans="1:37" x14ac:dyDescent="0.45">
      <c r="A65" t="s">
        <v>297</v>
      </c>
      <c r="B65" s="18" t="s">
        <v>350</v>
      </c>
      <c r="C65" t="s">
        <v>351</v>
      </c>
      <c r="D65" t="s">
        <v>171</v>
      </c>
      <c r="E65">
        <v>439.397919</v>
      </c>
      <c r="F65">
        <v>450.19503800000001</v>
      </c>
      <c r="G65">
        <v>463.21893299999999</v>
      </c>
      <c r="H65">
        <v>472.53112800000002</v>
      </c>
      <c r="I65">
        <v>491.68078600000001</v>
      </c>
      <c r="J65">
        <v>502.54806500000001</v>
      </c>
      <c r="K65">
        <v>515.97656199999994</v>
      </c>
      <c r="L65">
        <v>523.69647199999997</v>
      </c>
      <c r="M65">
        <v>532.52606200000002</v>
      </c>
      <c r="N65">
        <v>539.06262200000003</v>
      </c>
      <c r="O65">
        <v>545.03784199999996</v>
      </c>
      <c r="P65">
        <v>552.84228499999995</v>
      </c>
      <c r="Q65">
        <v>558.458618</v>
      </c>
      <c r="R65">
        <v>564.379639</v>
      </c>
      <c r="S65">
        <v>570.740723</v>
      </c>
      <c r="T65">
        <v>577.03008999999997</v>
      </c>
      <c r="U65">
        <v>584.79663100000005</v>
      </c>
      <c r="V65">
        <v>591.23260500000004</v>
      </c>
      <c r="W65">
        <v>596.12957800000004</v>
      </c>
      <c r="X65">
        <v>601.79260299999999</v>
      </c>
      <c r="Y65">
        <v>608.73205600000006</v>
      </c>
      <c r="Z65">
        <v>615.23461899999995</v>
      </c>
      <c r="AA65">
        <v>621.78906199999994</v>
      </c>
      <c r="AB65">
        <v>626.71746800000005</v>
      </c>
      <c r="AC65">
        <v>633.65338099999997</v>
      </c>
      <c r="AD65">
        <v>639.72644000000003</v>
      </c>
      <c r="AE65">
        <v>645.02502400000003</v>
      </c>
      <c r="AF65">
        <v>656.67993200000001</v>
      </c>
      <c r="AG65">
        <v>665.57128899999998</v>
      </c>
      <c r="AH65">
        <v>671.80212400000005</v>
      </c>
      <c r="AI65">
        <v>680.22058100000004</v>
      </c>
      <c r="AJ65">
        <v>680.149902</v>
      </c>
      <c r="AK65" s="17">
        <v>1.4E-2</v>
      </c>
    </row>
    <row r="66" spans="1:37" x14ac:dyDescent="0.45">
      <c r="A66" t="s">
        <v>450</v>
      </c>
      <c r="B66" s="18" t="s">
        <v>477</v>
      </c>
      <c r="C66" t="s">
        <v>478</v>
      </c>
      <c r="D66" t="s">
        <v>171</v>
      </c>
      <c r="E66">
        <v>439.397919</v>
      </c>
      <c r="F66">
        <v>450.57336400000003</v>
      </c>
      <c r="G66">
        <v>461.18158</v>
      </c>
      <c r="H66">
        <v>469.71542399999998</v>
      </c>
      <c r="I66">
        <v>489.47485399999999</v>
      </c>
      <c r="J66">
        <v>500.424286</v>
      </c>
      <c r="K66">
        <v>514.58056599999998</v>
      </c>
      <c r="L66">
        <v>521.98571800000002</v>
      </c>
      <c r="M66">
        <v>530.54187000000002</v>
      </c>
      <c r="N66">
        <v>536.17401099999995</v>
      </c>
      <c r="O66">
        <v>541.33776899999998</v>
      </c>
      <c r="P66">
        <v>548.49188200000003</v>
      </c>
      <c r="Q66">
        <v>553.96765100000005</v>
      </c>
      <c r="R66">
        <v>559.67938200000003</v>
      </c>
      <c r="S66">
        <v>565.65484600000002</v>
      </c>
      <c r="T66">
        <v>571.27618399999994</v>
      </c>
      <c r="U66">
        <v>578.62792999999999</v>
      </c>
      <c r="V66">
        <v>584.94921899999997</v>
      </c>
      <c r="W66">
        <v>589.84869400000002</v>
      </c>
      <c r="X66">
        <v>596.44647199999997</v>
      </c>
      <c r="Y66">
        <v>598.32153300000004</v>
      </c>
      <c r="Z66">
        <v>607.84722899999997</v>
      </c>
      <c r="AA66">
        <v>612.24688700000002</v>
      </c>
      <c r="AB66">
        <v>616.25811799999997</v>
      </c>
      <c r="AC66">
        <v>623.58294699999999</v>
      </c>
      <c r="AD66">
        <v>628.15692100000001</v>
      </c>
      <c r="AE66">
        <v>633.96081500000003</v>
      </c>
      <c r="AF66">
        <v>645.26214600000003</v>
      </c>
      <c r="AG66">
        <v>649.71899399999995</v>
      </c>
      <c r="AH66">
        <v>656.26275599999997</v>
      </c>
      <c r="AI66">
        <v>667.16955600000006</v>
      </c>
      <c r="AJ66">
        <v>669.29406700000004</v>
      </c>
      <c r="AK66" s="17">
        <v>1.4E-2</v>
      </c>
    </row>
    <row r="67" spans="1:37" x14ac:dyDescent="0.45">
      <c r="A67" t="s">
        <v>218</v>
      </c>
      <c r="B67" t="s">
        <v>352</v>
      </c>
      <c r="C67" t="s">
        <v>353</v>
      </c>
      <c r="D67" t="s">
        <v>171</v>
      </c>
    </row>
    <row r="68" spans="1:37" x14ac:dyDescent="0.45">
      <c r="A68" t="s">
        <v>296</v>
      </c>
      <c r="B68" t="s">
        <v>219</v>
      </c>
      <c r="C68" t="s">
        <v>220</v>
      </c>
      <c r="D68" t="s">
        <v>171</v>
      </c>
      <c r="E68">
        <v>44.504371999999996</v>
      </c>
      <c r="F68">
        <v>43.940559</v>
      </c>
      <c r="G68">
        <v>42.485340000000001</v>
      </c>
      <c r="H68">
        <v>42.587372000000002</v>
      </c>
      <c r="I68">
        <v>43.819671999999997</v>
      </c>
      <c r="J68">
        <v>44.750869999999999</v>
      </c>
      <c r="K68">
        <v>45.27993</v>
      </c>
      <c r="L68">
        <v>45.785198000000001</v>
      </c>
      <c r="M68">
        <v>46.294879999999999</v>
      </c>
      <c r="N68">
        <v>46.86927</v>
      </c>
      <c r="O68">
        <v>47.437511000000001</v>
      </c>
      <c r="P68">
        <v>48.031478999999997</v>
      </c>
      <c r="Q68">
        <v>48.478560999999999</v>
      </c>
      <c r="R68">
        <v>48.867640999999999</v>
      </c>
      <c r="S68">
        <v>49.303249000000001</v>
      </c>
      <c r="T68">
        <v>49.829521</v>
      </c>
      <c r="U68">
        <v>50.387538999999997</v>
      </c>
      <c r="V68">
        <v>50.977119000000002</v>
      </c>
      <c r="W68">
        <v>51.623631000000003</v>
      </c>
      <c r="X68">
        <v>52.249499999999998</v>
      </c>
      <c r="Y68">
        <v>52.925151999999997</v>
      </c>
      <c r="Z68">
        <v>53.586970999999998</v>
      </c>
      <c r="AA68">
        <v>54.155498999999999</v>
      </c>
      <c r="AB68">
        <v>54.763409000000003</v>
      </c>
      <c r="AC68">
        <v>55.385818</v>
      </c>
      <c r="AD68">
        <v>56.054851999999997</v>
      </c>
      <c r="AE68">
        <v>56.737701000000001</v>
      </c>
      <c r="AF68">
        <v>57.446972000000002</v>
      </c>
      <c r="AG68">
        <v>58.092891999999999</v>
      </c>
      <c r="AH68">
        <v>58.721870000000003</v>
      </c>
      <c r="AI68">
        <v>59.389290000000003</v>
      </c>
      <c r="AJ68">
        <v>60.018569999999997</v>
      </c>
      <c r="AK68" s="17">
        <v>0.01</v>
      </c>
    </row>
    <row r="69" spans="1:37" x14ac:dyDescent="0.45">
      <c r="A69" t="s">
        <v>297</v>
      </c>
      <c r="B69" t="s">
        <v>354</v>
      </c>
      <c r="C69" t="s">
        <v>355</v>
      </c>
      <c r="D69" t="s">
        <v>171</v>
      </c>
      <c r="E69">
        <v>44.504371999999996</v>
      </c>
      <c r="F69">
        <v>44.158839999999998</v>
      </c>
      <c r="G69">
        <v>42.167850000000001</v>
      </c>
      <c r="H69">
        <v>41.593060000000001</v>
      </c>
      <c r="I69">
        <v>43.069561</v>
      </c>
      <c r="J69">
        <v>43.709389000000002</v>
      </c>
      <c r="K69">
        <v>44.743628999999999</v>
      </c>
      <c r="L69">
        <v>45.182861000000003</v>
      </c>
      <c r="M69">
        <v>45.832680000000003</v>
      </c>
      <c r="N69">
        <v>46.172179999999997</v>
      </c>
      <c r="O69">
        <v>46.439498999999998</v>
      </c>
      <c r="P69">
        <v>46.786991</v>
      </c>
      <c r="Q69">
        <v>46.856971999999999</v>
      </c>
      <c r="R69">
        <v>47.043129</v>
      </c>
      <c r="S69">
        <v>47.245990999999997</v>
      </c>
      <c r="T69">
        <v>47.420909999999999</v>
      </c>
      <c r="U69">
        <v>47.815429999999999</v>
      </c>
      <c r="V69">
        <v>48.232841000000001</v>
      </c>
      <c r="W69">
        <v>48.477150000000002</v>
      </c>
      <c r="X69">
        <v>48.783709999999999</v>
      </c>
      <c r="Y69">
        <v>49.292079999999999</v>
      </c>
      <c r="Z69">
        <v>49.697310999999999</v>
      </c>
      <c r="AA69">
        <v>50.007739999999998</v>
      </c>
      <c r="AB69">
        <v>50.107449000000003</v>
      </c>
      <c r="AC69">
        <v>50.447769000000001</v>
      </c>
      <c r="AD69">
        <v>50.644050999999997</v>
      </c>
      <c r="AE69">
        <v>50.697960000000002</v>
      </c>
      <c r="AF69">
        <v>51.568150000000003</v>
      </c>
      <c r="AG69">
        <v>52.063079999999999</v>
      </c>
      <c r="AH69">
        <v>52.240799000000003</v>
      </c>
      <c r="AI69">
        <v>52.733891</v>
      </c>
      <c r="AJ69">
        <v>52.083370000000002</v>
      </c>
      <c r="AK69" s="17">
        <v>5.0000000000000001E-3</v>
      </c>
    </row>
    <row r="70" spans="1:37" x14ac:dyDescent="0.45">
      <c r="A70" t="s">
        <v>450</v>
      </c>
      <c r="B70" t="s">
        <v>479</v>
      </c>
      <c r="C70" t="s">
        <v>480</v>
      </c>
      <c r="D70" t="s">
        <v>171</v>
      </c>
      <c r="E70">
        <v>44.504371999999996</v>
      </c>
      <c r="F70">
        <v>44.205329999999996</v>
      </c>
      <c r="G70">
        <v>41.910980000000002</v>
      </c>
      <c r="H70">
        <v>41.266719999999999</v>
      </c>
      <c r="I70">
        <v>42.736980000000003</v>
      </c>
      <c r="J70">
        <v>43.357719000000003</v>
      </c>
      <c r="K70">
        <v>44.445960999999997</v>
      </c>
      <c r="L70">
        <v>44.828029999999998</v>
      </c>
      <c r="M70">
        <v>45.43412</v>
      </c>
      <c r="N70">
        <v>45.698231</v>
      </c>
      <c r="O70">
        <v>45.803939999999997</v>
      </c>
      <c r="P70">
        <v>46.042568000000003</v>
      </c>
      <c r="Q70">
        <v>46.080390999999999</v>
      </c>
      <c r="R70">
        <v>46.206927999999998</v>
      </c>
      <c r="S70">
        <v>46.343921999999999</v>
      </c>
      <c r="T70">
        <v>46.403030000000001</v>
      </c>
      <c r="U70">
        <v>46.710948999999999</v>
      </c>
      <c r="V70">
        <v>47.066989999999997</v>
      </c>
      <c r="W70">
        <v>47.327412000000002</v>
      </c>
      <c r="X70">
        <v>47.793629000000003</v>
      </c>
      <c r="Y70">
        <v>47.536780999999998</v>
      </c>
      <c r="Z70">
        <v>48.193710000000003</v>
      </c>
      <c r="AA70">
        <v>48.277389999999997</v>
      </c>
      <c r="AB70">
        <v>48.188960999999999</v>
      </c>
      <c r="AC70">
        <v>48.529460999999998</v>
      </c>
      <c r="AD70">
        <v>48.539299</v>
      </c>
      <c r="AE70">
        <v>48.578201</v>
      </c>
      <c r="AF70">
        <v>49.504719000000001</v>
      </c>
      <c r="AG70">
        <v>49.523769000000001</v>
      </c>
      <c r="AH70">
        <v>49.470291000000003</v>
      </c>
      <c r="AI70">
        <v>50.117629999999998</v>
      </c>
      <c r="AJ70">
        <v>49.802180999999997</v>
      </c>
      <c r="AK70" s="17">
        <v>4.0000000000000001E-3</v>
      </c>
    </row>
    <row r="71" spans="1:37" x14ac:dyDescent="0.45">
      <c r="A71" t="s">
        <v>221</v>
      </c>
      <c r="B71" t="s">
        <v>356</v>
      </c>
      <c r="C71" t="s">
        <v>357</v>
      </c>
      <c r="D71" t="s">
        <v>171</v>
      </c>
    </row>
    <row r="72" spans="1:37" x14ac:dyDescent="0.45">
      <c r="A72" t="s">
        <v>296</v>
      </c>
      <c r="B72" t="s">
        <v>222</v>
      </c>
      <c r="C72" t="s">
        <v>223</v>
      </c>
      <c r="D72" t="s">
        <v>171</v>
      </c>
      <c r="E72">
        <v>236.25770600000001</v>
      </c>
      <c r="F72">
        <v>241.12970000000001</v>
      </c>
      <c r="G72">
        <v>254.303406</v>
      </c>
      <c r="H72">
        <v>264.511505</v>
      </c>
      <c r="I72">
        <v>273.85369900000001</v>
      </c>
      <c r="J72">
        <v>281.06741299999999</v>
      </c>
      <c r="K72">
        <v>287.06091300000003</v>
      </c>
      <c r="L72">
        <v>292.000092</v>
      </c>
      <c r="M72">
        <v>296.903412</v>
      </c>
      <c r="N72">
        <v>302.46289100000001</v>
      </c>
      <c r="O72">
        <v>307.71090700000002</v>
      </c>
      <c r="P72">
        <v>313.90329000000003</v>
      </c>
      <c r="Q72">
        <v>318.75930799999998</v>
      </c>
      <c r="R72">
        <v>323.34588600000001</v>
      </c>
      <c r="S72">
        <v>327.98129299999999</v>
      </c>
      <c r="T72">
        <v>332.761505</v>
      </c>
      <c r="U72">
        <v>337.82409699999999</v>
      </c>
      <c r="V72">
        <v>342.16049199999998</v>
      </c>
      <c r="W72">
        <v>346.35449199999999</v>
      </c>
      <c r="X72">
        <v>350.68398999999999</v>
      </c>
      <c r="Y72">
        <v>355.38439899999997</v>
      </c>
      <c r="Z72">
        <v>360.162598</v>
      </c>
      <c r="AA72">
        <v>364.632294</v>
      </c>
      <c r="AB72">
        <v>370.77209499999998</v>
      </c>
      <c r="AC72">
        <v>375.35540800000001</v>
      </c>
      <c r="AD72">
        <v>380.66119400000002</v>
      </c>
      <c r="AE72">
        <v>385.98779300000001</v>
      </c>
      <c r="AF72">
        <v>392.412598</v>
      </c>
      <c r="AG72">
        <v>397.69769300000002</v>
      </c>
      <c r="AH72">
        <v>402.93350199999998</v>
      </c>
      <c r="AI72">
        <v>409.655914</v>
      </c>
      <c r="AJ72">
        <v>413.55758700000001</v>
      </c>
      <c r="AK72" s="17">
        <v>1.7999999999999999E-2</v>
      </c>
    </row>
    <row r="73" spans="1:37" x14ac:dyDescent="0.45">
      <c r="A73" t="s">
        <v>297</v>
      </c>
      <c r="B73" t="s">
        <v>358</v>
      </c>
      <c r="C73" t="s">
        <v>359</v>
      </c>
      <c r="D73" t="s">
        <v>171</v>
      </c>
      <c r="E73">
        <v>236.25770600000001</v>
      </c>
      <c r="F73">
        <v>242.416901</v>
      </c>
      <c r="G73">
        <v>252.819199</v>
      </c>
      <c r="H73">
        <v>260.22030599999999</v>
      </c>
      <c r="I73">
        <v>271.49749800000001</v>
      </c>
      <c r="J73">
        <v>278.094604</v>
      </c>
      <c r="K73">
        <v>286.44940200000002</v>
      </c>
      <c r="L73">
        <v>291.21551499999998</v>
      </c>
      <c r="M73">
        <v>297.026611</v>
      </c>
      <c r="N73">
        <v>301.55758700000001</v>
      </c>
      <c r="O73">
        <v>305.55679300000003</v>
      </c>
      <c r="P73">
        <v>310.86468500000001</v>
      </c>
      <c r="Q73">
        <v>314.56500199999999</v>
      </c>
      <c r="R73">
        <v>318.25570699999997</v>
      </c>
      <c r="S73">
        <v>322.09579500000001</v>
      </c>
      <c r="T73">
        <v>326.045593</v>
      </c>
      <c r="U73">
        <v>330.83520499999997</v>
      </c>
      <c r="V73">
        <v>334.67001299999998</v>
      </c>
      <c r="W73">
        <v>337.64679000000001</v>
      </c>
      <c r="X73">
        <v>341.13510100000002</v>
      </c>
      <c r="Y73">
        <v>345.29599000000002</v>
      </c>
      <c r="Z73">
        <v>349.20169099999998</v>
      </c>
      <c r="AA73">
        <v>353.31271400000003</v>
      </c>
      <c r="AB73">
        <v>356.40078699999998</v>
      </c>
      <c r="AC73">
        <v>360.65548699999999</v>
      </c>
      <c r="AD73">
        <v>364.46258499999999</v>
      </c>
      <c r="AE73">
        <v>367.87991299999999</v>
      </c>
      <c r="AF73">
        <v>375.16339099999999</v>
      </c>
      <c r="AG73">
        <v>380.97109999999998</v>
      </c>
      <c r="AH73">
        <v>384.86679099999998</v>
      </c>
      <c r="AI73">
        <v>390.007385</v>
      </c>
      <c r="AJ73">
        <v>390.39248700000002</v>
      </c>
      <c r="AK73" s="17">
        <v>1.6E-2</v>
      </c>
    </row>
    <row r="74" spans="1:37" x14ac:dyDescent="0.45">
      <c r="A74" t="s">
        <v>450</v>
      </c>
      <c r="B74" t="s">
        <v>481</v>
      </c>
      <c r="C74" t="s">
        <v>482</v>
      </c>
      <c r="D74" t="s">
        <v>171</v>
      </c>
      <c r="E74">
        <v>236.25770600000001</v>
      </c>
      <c r="F74">
        <v>242.61999499999999</v>
      </c>
      <c r="G74">
        <v>251.6875</v>
      </c>
      <c r="H74">
        <v>258.86138899999997</v>
      </c>
      <c r="I74">
        <v>270.42001299999998</v>
      </c>
      <c r="J74">
        <v>277.01660199999998</v>
      </c>
      <c r="K74">
        <v>285.903503</v>
      </c>
      <c r="L74">
        <v>290.50170900000001</v>
      </c>
      <c r="M74">
        <v>296.22628800000001</v>
      </c>
      <c r="N74">
        <v>300.11331200000001</v>
      </c>
      <c r="O74">
        <v>303.77999899999998</v>
      </c>
      <c r="P74">
        <v>308.70871</v>
      </c>
      <c r="Q74">
        <v>312.32080100000002</v>
      </c>
      <c r="R74">
        <v>315.95419299999998</v>
      </c>
      <c r="S74">
        <v>319.58029199999999</v>
      </c>
      <c r="T74">
        <v>323.11138899999997</v>
      </c>
      <c r="U74">
        <v>327.67379799999998</v>
      </c>
      <c r="V74">
        <v>331.47869900000001</v>
      </c>
      <c r="W74">
        <v>334.35699499999998</v>
      </c>
      <c r="X74">
        <v>338.32611100000003</v>
      </c>
      <c r="Y74">
        <v>339.67669699999999</v>
      </c>
      <c r="Z74">
        <v>345.56658900000002</v>
      </c>
      <c r="AA74">
        <v>348.19781499999999</v>
      </c>
      <c r="AB74">
        <v>350.87939499999999</v>
      </c>
      <c r="AC74">
        <v>355.40390000000002</v>
      </c>
      <c r="AD74">
        <v>358.23440599999998</v>
      </c>
      <c r="AE74">
        <v>362.01010100000002</v>
      </c>
      <c r="AF74">
        <v>368.63089000000002</v>
      </c>
      <c r="AG74">
        <v>371.30261200000001</v>
      </c>
      <c r="AH74">
        <v>375.97170999999997</v>
      </c>
      <c r="AI74">
        <v>382.98998999999998</v>
      </c>
      <c r="AJ74">
        <v>384.493988</v>
      </c>
      <c r="AK74" s="17">
        <v>1.6E-2</v>
      </c>
    </row>
    <row r="75" spans="1:37" x14ac:dyDescent="0.45">
      <c r="A75" t="s">
        <v>224</v>
      </c>
      <c r="B75" t="s">
        <v>225</v>
      </c>
      <c r="C75" t="s">
        <v>226</v>
      </c>
      <c r="D75" t="s">
        <v>360</v>
      </c>
      <c r="E75" t="s">
        <v>361</v>
      </c>
      <c r="F75" t="s">
        <v>171</v>
      </c>
    </row>
    <row r="76" spans="1:37" x14ac:dyDescent="0.45">
      <c r="A76" t="s">
        <v>296</v>
      </c>
      <c r="B76" t="s">
        <v>227</v>
      </c>
      <c r="C76" t="s">
        <v>228</v>
      </c>
      <c r="D76" t="s">
        <v>171</v>
      </c>
      <c r="E76">
        <v>104.4785</v>
      </c>
      <c r="F76">
        <v>108.842201</v>
      </c>
      <c r="G76">
        <v>114.58519699999999</v>
      </c>
      <c r="H76">
        <v>119.137901</v>
      </c>
      <c r="I76">
        <v>123.626099</v>
      </c>
      <c r="J76">
        <v>127.043404</v>
      </c>
      <c r="K76">
        <v>129.40310700000001</v>
      </c>
      <c r="L76">
        <v>131.44270299999999</v>
      </c>
      <c r="M76">
        <v>133.25140400000001</v>
      </c>
      <c r="N76">
        <v>135.12970000000001</v>
      </c>
      <c r="O76">
        <v>137.10699500000001</v>
      </c>
      <c r="P76">
        <v>139.232697</v>
      </c>
      <c r="Q76">
        <v>141.35879499999999</v>
      </c>
      <c r="R76">
        <v>143.320908</v>
      </c>
      <c r="S76">
        <v>145.32170099999999</v>
      </c>
      <c r="T76">
        <v>147.47470100000001</v>
      </c>
      <c r="U76">
        <v>149.67700199999999</v>
      </c>
      <c r="V76">
        <v>151.516693</v>
      </c>
      <c r="W76">
        <v>153.30549600000001</v>
      </c>
      <c r="X76">
        <v>155.17950400000001</v>
      </c>
      <c r="Y76">
        <v>157.08230599999999</v>
      </c>
      <c r="Z76">
        <v>159.127197</v>
      </c>
      <c r="AA76">
        <v>161.076401</v>
      </c>
      <c r="AB76">
        <v>163.10609400000001</v>
      </c>
      <c r="AC76">
        <v>165.202698</v>
      </c>
      <c r="AD76">
        <v>167.377701</v>
      </c>
      <c r="AE76">
        <v>169.59399400000001</v>
      </c>
      <c r="AF76">
        <v>171.90580700000001</v>
      </c>
      <c r="AG76">
        <v>174.078506</v>
      </c>
      <c r="AH76">
        <v>176.31260700000001</v>
      </c>
      <c r="AI76">
        <v>178.602295</v>
      </c>
      <c r="AJ76">
        <v>180.821594</v>
      </c>
      <c r="AK76" s="17">
        <v>1.7999999999999999E-2</v>
      </c>
    </row>
    <row r="77" spans="1:37" x14ac:dyDescent="0.45">
      <c r="A77" t="s">
        <v>297</v>
      </c>
      <c r="B77" t="s">
        <v>362</v>
      </c>
      <c r="C77" t="s">
        <v>363</v>
      </c>
      <c r="D77" t="s">
        <v>171</v>
      </c>
      <c r="E77">
        <v>104.4785</v>
      </c>
      <c r="F77">
        <v>109.06680299999999</v>
      </c>
      <c r="G77">
        <v>113.62370300000001</v>
      </c>
      <c r="H77">
        <v>116.361</v>
      </c>
      <c r="I77">
        <v>121.80349699999999</v>
      </c>
      <c r="J77">
        <v>124.899101</v>
      </c>
      <c r="K77">
        <v>128.151093</v>
      </c>
      <c r="L77">
        <v>130.21949799999999</v>
      </c>
      <c r="M77">
        <v>132.11889600000001</v>
      </c>
      <c r="N77">
        <v>133.527298</v>
      </c>
      <c r="O77">
        <v>134.99839800000001</v>
      </c>
      <c r="P77">
        <v>136.81019599999999</v>
      </c>
      <c r="Q77">
        <v>138.332199</v>
      </c>
      <c r="R77">
        <v>139.901093</v>
      </c>
      <c r="S77">
        <v>141.728104</v>
      </c>
      <c r="T77">
        <v>143.489395</v>
      </c>
      <c r="U77">
        <v>145.584396</v>
      </c>
      <c r="V77">
        <v>147.32449299999999</v>
      </c>
      <c r="W77">
        <v>148.612503</v>
      </c>
      <c r="X77">
        <v>150.09509299999999</v>
      </c>
      <c r="Y77">
        <v>151.90490700000001</v>
      </c>
      <c r="Z77">
        <v>153.650497</v>
      </c>
      <c r="AA77">
        <v>155.31869499999999</v>
      </c>
      <c r="AB77">
        <v>156.70320100000001</v>
      </c>
      <c r="AC77">
        <v>158.57380699999999</v>
      </c>
      <c r="AD77">
        <v>160.229004</v>
      </c>
      <c r="AE77">
        <v>161.67300399999999</v>
      </c>
      <c r="AF77">
        <v>164.49529999999999</v>
      </c>
      <c r="AG77">
        <v>166.57179300000001</v>
      </c>
      <c r="AH77">
        <v>168.27259799999999</v>
      </c>
      <c r="AI77">
        <v>170.52130099999999</v>
      </c>
      <c r="AJ77">
        <v>170.59629799999999</v>
      </c>
      <c r="AK77" s="17">
        <v>1.6E-2</v>
      </c>
    </row>
    <row r="78" spans="1:37" x14ac:dyDescent="0.45">
      <c r="A78" t="s">
        <v>450</v>
      </c>
      <c r="B78" t="s">
        <v>483</v>
      </c>
      <c r="C78" t="s">
        <v>484</v>
      </c>
      <c r="D78" t="s">
        <v>171</v>
      </c>
      <c r="E78">
        <v>104.4785</v>
      </c>
      <c r="F78">
        <v>109.163696</v>
      </c>
      <c r="G78">
        <v>113.12979900000001</v>
      </c>
      <c r="H78">
        <v>115.492104</v>
      </c>
      <c r="I78">
        <v>121.179901</v>
      </c>
      <c r="J78">
        <v>124.3237</v>
      </c>
      <c r="K78">
        <v>127.643097</v>
      </c>
      <c r="L78">
        <v>129.61239599999999</v>
      </c>
      <c r="M78">
        <v>131.37840299999999</v>
      </c>
      <c r="N78">
        <v>132.64089999999999</v>
      </c>
      <c r="O78">
        <v>133.87330600000001</v>
      </c>
      <c r="P78">
        <v>135.564301</v>
      </c>
      <c r="Q78">
        <v>137.06880200000001</v>
      </c>
      <c r="R78">
        <v>138.56779499999999</v>
      </c>
      <c r="S78">
        <v>140.314606</v>
      </c>
      <c r="T78">
        <v>141.97380100000001</v>
      </c>
      <c r="U78">
        <v>143.98699999999999</v>
      </c>
      <c r="V78">
        <v>145.70410200000001</v>
      </c>
      <c r="W78">
        <v>147.04789700000001</v>
      </c>
      <c r="X78">
        <v>148.75720200000001</v>
      </c>
      <c r="Y78">
        <v>149.38270600000001</v>
      </c>
      <c r="Z78">
        <v>151.75199900000001</v>
      </c>
      <c r="AA78">
        <v>153.057999</v>
      </c>
      <c r="AB78">
        <v>154.16920500000001</v>
      </c>
      <c r="AC78">
        <v>156.13490300000001</v>
      </c>
      <c r="AD78">
        <v>157.51539600000001</v>
      </c>
      <c r="AE78">
        <v>159.10119599999999</v>
      </c>
      <c r="AF78">
        <v>162.13690199999999</v>
      </c>
      <c r="AG78">
        <v>163.52720600000001</v>
      </c>
      <c r="AH78">
        <v>165.03649899999999</v>
      </c>
      <c r="AI78">
        <v>167.661407</v>
      </c>
      <c r="AJ78">
        <v>168.350403</v>
      </c>
      <c r="AK78" s="17">
        <v>1.6E-2</v>
      </c>
    </row>
    <row r="79" spans="1:37" x14ac:dyDescent="0.45">
      <c r="A79" t="s">
        <v>229</v>
      </c>
      <c r="B79" t="s">
        <v>364</v>
      </c>
      <c r="C79" t="s">
        <v>365</v>
      </c>
      <c r="D79" t="s">
        <v>171</v>
      </c>
    </row>
    <row r="80" spans="1:37" x14ac:dyDescent="0.45">
      <c r="A80" t="s">
        <v>296</v>
      </c>
      <c r="B80" t="s">
        <v>230</v>
      </c>
      <c r="C80" t="s">
        <v>231</v>
      </c>
      <c r="D80" t="s">
        <v>171</v>
      </c>
      <c r="E80">
        <v>54.157330000000002</v>
      </c>
      <c r="F80">
        <v>54.435341000000001</v>
      </c>
      <c r="G80">
        <v>54.807571000000003</v>
      </c>
      <c r="H80">
        <v>55.135131999999999</v>
      </c>
      <c r="I80">
        <v>55.704608999999998</v>
      </c>
      <c r="J80">
        <v>56.271099</v>
      </c>
      <c r="K80">
        <v>56.694130000000001</v>
      </c>
      <c r="L80">
        <v>57.072780999999999</v>
      </c>
      <c r="M80">
        <v>57.413058999999997</v>
      </c>
      <c r="N80">
        <v>57.770679000000001</v>
      </c>
      <c r="O80">
        <v>58.152630000000002</v>
      </c>
      <c r="P80">
        <v>58.583511000000001</v>
      </c>
      <c r="Q80">
        <v>59.073779999999999</v>
      </c>
      <c r="R80">
        <v>59.655628</v>
      </c>
      <c r="S80">
        <v>60.215130000000002</v>
      </c>
      <c r="T80">
        <v>60.724387999999998</v>
      </c>
      <c r="U80">
        <v>61.233822000000004</v>
      </c>
      <c r="V80">
        <v>61.696018000000002</v>
      </c>
      <c r="W80">
        <v>62.191268999999998</v>
      </c>
      <c r="X80">
        <v>62.659430999999998</v>
      </c>
      <c r="Y80">
        <v>63.130878000000003</v>
      </c>
      <c r="Z80">
        <v>63.634022000000002</v>
      </c>
      <c r="AA80">
        <v>64.133613999999994</v>
      </c>
      <c r="AB80">
        <v>64.627791999999999</v>
      </c>
      <c r="AC80">
        <v>65.133681999999993</v>
      </c>
      <c r="AD80">
        <v>65.657996999999995</v>
      </c>
      <c r="AE80">
        <v>66.188811999999999</v>
      </c>
      <c r="AF80">
        <v>66.737953000000005</v>
      </c>
      <c r="AG80">
        <v>67.238349999999997</v>
      </c>
      <c r="AH80">
        <v>67.762282999999996</v>
      </c>
      <c r="AI80">
        <v>68.2761</v>
      </c>
      <c r="AJ80">
        <v>68.801497999999995</v>
      </c>
      <c r="AK80" s="17">
        <v>8.0000000000000002E-3</v>
      </c>
    </row>
    <row r="81" spans="1:37" x14ac:dyDescent="0.45">
      <c r="A81" t="s">
        <v>297</v>
      </c>
      <c r="B81" t="s">
        <v>366</v>
      </c>
      <c r="C81" t="s">
        <v>367</v>
      </c>
      <c r="D81" t="s">
        <v>171</v>
      </c>
      <c r="E81">
        <v>54.157330000000002</v>
      </c>
      <c r="F81">
        <v>54.552489999999999</v>
      </c>
      <c r="G81">
        <v>54.608158000000003</v>
      </c>
      <c r="H81">
        <v>54.356788999999999</v>
      </c>
      <c r="I81">
        <v>55.310229999999997</v>
      </c>
      <c r="J81">
        <v>55.844977999999998</v>
      </c>
      <c r="K81">
        <v>56.632469</v>
      </c>
      <c r="L81">
        <v>57.078620999999998</v>
      </c>
      <c r="M81">
        <v>57.547871000000001</v>
      </c>
      <c r="N81">
        <v>57.805518999999997</v>
      </c>
      <c r="O81">
        <v>58.043179000000002</v>
      </c>
      <c r="P81">
        <v>58.380459000000002</v>
      </c>
      <c r="Q81">
        <v>58.704459999999997</v>
      </c>
      <c r="R81">
        <v>59.179741</v>
      </c>
      <c r="S81">
        <v>59.670817999999997</v>
      </c>
      <c r="T81">
        <v>60.07423</v>
      </c>
      <c r="U81">
        <v>60.561610999999999</v>
      </c>
      <c r="V81">
        <v>61.00526</v>
      </c>
      <c r="W81">
        <v>61.393107999999998</v>
      </c>
      <c r="X81">
        <v>61.778671000000003</v>
      </c>
      <c r="Y81">
        <v>62.239052000000001</v>
      </c>
      <c r="Z81">
        <v>62.685088999999998</v>
      </c>
      <c r="AA81">
        <v>63.149890999999997</v>
      </c>
      <c r="AB81">
        <v>63.506039000000001</v>
      </c>
      <c r="AC81">
        <v>63.976292000000001</v>
      </c>
      <c r="AD81">
        <v>64.390822999999997</v>
      </c>
      <c r="AE81">
        <v>64.774146999999999</v>
      </c>
      <c r="AF81">
        <v>65.453132999999994</v>
      </c>
      <c r="AG81">
        <v>65.965339999999998</v>
      </c>
      <c r="AH81">
        <v>66.421913000000004</v>
      </c>
      <c r="AI81">
        <v>66.957999999999998</v>
      </c>
      <c r="AJ81">
        <v>67.077788999999996</v>
      </c>
      <c r="AK81" s="17">
        <v>7.0000000000000001E-3</v>
      </c>
    </row>
    <row r="82" spans="1:37" x14ac:dyDescent="0.45">
      <c r="A82" t="s">
        <v>450</v>
      </c>
      <c r="B82" t="s">
        <v>485</v>
      </c>
      <c r="C82" t="s">
        <v>486</v>
      </c>
      <c r="D82" t="s">
        <v>171</v>
      </c>
      <c r="E82">
        <v>54.157330000000002</v>
      </c>
      <c r="F82">
        <v>54.584358000000002</v>
      </c>
      <c r="G82">
        <v>54.453308</v>
      </c>
      <c r="H82">
        <v>54.095210999999999</v>
      </c>
      <c r="I82">
        <v>55.137970000000003</v>
      </c>
      <c r="J82">
        <v>55.726261000000001</v>
      </c>
      <c r="K82">
        <v>56.588031999999998</v>
      </c>
      <c r="L82">
        <v>57.043548999999999</v>
      </c>
      <c r="M82">
        <v>57.503078000000002</v>
      </c>
      <c r="N82">
        <v>57.721530999999999</v>
      </c>
      <c r="O82">
        <v>57.880569000000001</v>
      </c>
      <c r="P82">
        <v>58.176318999999999</v>
      </c>
      <c r="Q82">
        <v>58.497700000000002</v>
      </c>
      <c r="R82">
        <v>58.950431999999999</v>
      </c>
      <c r="S82">
        <v>59.416018999999999</v>
      </c>
      <c r="T82">
        <v>59.787990999999998</v>
      </c>
      <c r="U82">
        <v>60.256241000000003</v>
      </c>
      <c r="V82">
        <v>60.699489999999997</v>
      </c>
      <c r="W82">
        <v>61.116421000000003</v>
      </c>
      <c r="X82">
        <v>61.569538000000001</v>
      </c>
      <c r="Y82">
        <v>61.725368000000003</v>
      </c>
      <c r="Z82">
        <v>62.334887999999999</v>
      </c>
      <c r="AA82">
        <v>62.713711000000004</v>
      </c>
      <c r="AB82">
        <v>63.020592000000001</v>
      </c>
      <c r="AC82">
        <v>63.514721000000002</v>
      </c>
      <c r="AD82">
        <v>63.867801999999998</v>
      </c>
      <c r="AE82">
        <v>64.271300999999994</v>
      </c>
      <c r="AF82">
        <v>64.989632</v>
      </c>
      <c r="AG82">
        <v>65.365409999999997</v>
      </c>
      <c r="AH82">
        <v>65.784248000000005</v>
      </c>
      <c r="AI82">
        <v>66.40052</v>
      </c>
      <c r="AJ82">
        <v>66.647491000000002</v>
      </c>
      <c r="AK82" s="17">
        <v>7.0000000000000001E-3</v>
      </c>
    </row>
    <row r="83" spans="1:37" x14ac:dyDescent="0.45">
      <c r="A83" t="s">
        <v>232</v>
      </c>
      <c r="B83" t="s">
        <v>368</v>
      </c>
      <c r="C83" t="s">
        <v>369</v>
      </c>
      <c r="D83" t="s">
        <v>171</v>
      </c>
    </row>
    <row r="84" spans="1:37" x14ac:dyDescent="0.45">
      <c r="A84" t="s">
        <v>296</v>
      </c>
      <c r="B84" t="s">
        <v>233</v>
      </c>
      <c r="C84" t="s">
        <v>234</v>
      </c>
      <c r="D84" t="s">
        <v>171</v>
      </c>
      <c r="E84">
        <v>390.79339599999997</v>
      </c>
      <c r="F84">
        <v>396.5849</v>
      </c>
      <c r="G84">
        <v>400.45388800000001</v>
      </c>
      <c r="H84">
        <v>407.38729899999998</v>
      </c>
      <c r="I84">
        <v>415.910797</v>
      </c>
      <c r="J84">
        <v>424.16030899999998</v>
      </c>
      <c r="K84">
        <v>432.56170700000001</v>
      </c>
      <c r="L84">
        <v>441.08670000000001</v>
      </c>
      <c r="M84">
        <v>449.59948700000001</v>
      </c>
      <c r="N84">
        <v>458.62750199999999</v>
      </c>
      <c r="O84">
        <v>468.32141100000001</v>
      </c>
      <c r="P84">
        <v>478.64401199999998</v>
      </c>
      <c r="Q84">
        <v>489.821594</v>
      </c>
      <c r="R84">
        <v>501.48260499999998</v>
      </c>
      <c r="S84">
        <v>513.82550000000003</v>
      </c>
      <c r="T84">
        <v>526.59240699999998</v>
      </c>
      <c r="U84">
        <v>539.80969200000004</v>
      </c>
      <c r="V84">
        <v>552.401794</v>
      </c>
      <c r="W84">
        <v>564.25891100000001</v>
      </c>
      <c r="X84">
        <v>576.06787099999997</v>
      </c>
      <c r="Y84">
        <v>588.34857199999999</v>
      </c>
      <c r="Z84">
        <v>600.94537400000002</v>
      </c>
      <c r="AA84">
        <v>614.77508499999999</v>
      </c>
      <c r="AB84">
        <v>629.25689699999998</v>
      </c>
      <c r="AC84">
        <v>644.35571300000004</v>
      </c>
      <c r="AD84">
        <v>660.57257100000004</v>
      </c>
      <c r="AE84">
        <v>677.38678000000004</v>
      </c>
      <c r="AF84">
        <v>696.37292500000001</v>
      </c>
      <c r="AG84">
        <v>716.56939699999998</v>
      </c>
      <c r="AH84">
        <v>733.30859399999997</v>
      </c>
      <c r="AI84">
        <v>747.72289999999998</v>
      </c>
      <c r="AJ84">
        <v>762.07269299999996</v>
      </c>
      <c r="AK84" s="17">
        <v>2.1999999999999999E-2</v>
      </c>
    </row>
    <row r="85" spans="1:37" x14ac:dyDescent="0.45">
      <c r="A85" t="s">
        <v>297</v>
      </c>
      <c r="B85" t="s">
        <v>370</v>
      </c>
      <c r="C85" t="s">
        <v>371</v>
      </c>
      <c r="D85" t="s">
        <v>171</v>
      </c>
      <c r="E85">
        <v>390.79339599999997</v>
      </c>
      <c r="F85">
        <v>396.78539999999998</v>
      </c>
      <c r="G85">
        <v>401.03698700000001</v>
      </c>
      <c r="H85">
        <v>404.35528599999998</v>
      </c>
      <c r="I85">
        <v>409.48370399999999</v>
      </c>
      <c r="J85">
        <v>416.884705</v>
      </c>
      <c r="K85">
        <v>425.65319799999997</v>
      </c>
      <c r="L85">
        <v>435.09579500000001</v>
      </c>
      <c r="M85">
        <v>444.466003</v>
      </c>
      <c r="N85">
        <v>453.71450800000002</v>
      </c>
      <c r="O85">
        <v>462.78680400000002</v>
      </c>
      <c r="P85">
        <v>472.07299799999998</v>
      </c>
      <c r="Q85">
        <v>482.29400600000002</v>
      </c>
      <c r="R85">
        <v>492.223206</v>
      </c>
      <c r="S85">
        <v>502.715912</v>
      </c>
      <c r="T85">
        <v>514.15472399999999</v>
      </c>
      <c r="U85">
        <v>526.26629600000001</v>
      </c>
      <c r="V85">
        <v>538.07849099999999</v>
      </c>
      <c r="W85">
        <v>549.37841800000001</v>
      </c>
      <c r="X85">
        <v>560.546021</v>
      </c>
      <c r="Y85">
        <v>571.80987500000003</v>
      </c>
      <c r="Z85">
        <v>583.14068599999996</v>
      </c>
      <c r="AA85">
        <v>595.37249799999995</v>
      </c>
      <c r="AB85">
        <v>608.14788799999997</v>
      </c>
      <c r="AC85">
        <v>621.25329599999998</v>
      </c>
      <c r="AD85">
        <v>635.47491500000001</v>
      </c>
      <c r="AE85">
        <v>650.42468299999996</v>
      </c>
      <c r="AF85">
        <v>667.71887200000003</v>
      </c>
      <c r="AG85">
        <v>685.573486</v>
      </c>
      <c r="AH85">
        <v>699.90991199999996</v>
      </c>
      <c r="AI85">
        <v>712.64221199999997</v>
      </c>
      <c r="AJ85">
        <v>724.05377199999998</v>
      </c>
      <c r="AK85" s="17">
        <v>0.02</v>
      </c>
    </row>
    <row r="86" spans="1:37" x14ac:dyDescent="0.45">
      <c r="A86" t="s">
        <v>450</v>
      </c>
      <c r="B86" t="s">
        <v>487</v>
      </c>
      <c r="C86" t="s">
        <v>488</v>
      </c>
      <c r="D86" t="s">
        <v>171</v>
      </c>
      <c r="E86">
        <v>390.79339599999997</v>
      </c>
      <c r="F86">
        <v>396.85220299999997</v>
      </c>
      <c r="G86">
        <v>401.14318800000001</v>
      </c>
      <c r="H86">
        <v>403.0625</v>
      </c>
      <c r="I86">
        <v>406.97869900000001</v>
      </c>
      <c r="J86">
        <v>414.24591099999998</v>
      </c>
      <c r="K86">
        <v>423.39599600000003</v>
      </c>
      <c r="L86">
        <v>433.37240600000001</v>
      </c>
      <c r="M86">
        <v>443.09710699999999</v>
      </c>
      <c r="N86">
        <v>452.31079099999999</v>
      </c>
      <c r="O86">
        <v>460.96890300000001</v>
      </c>
      <c r="P86">
        <v>469.72671500000001</v>
      </c>
      <c r="Q86">
        <v>479.47839399999998</v>
      </c>
      <c r="R86">
        <v>488.99438500000002</v>
      </c>
      <c r="S86">
        <v>498.88449100000003</v>
      </c>
      <c r="T86">
        <v>509.82549999999998</v>
      </c>
      <c r="U86">
        <v>521.52002000000005</v>
      </c>
      <c r="V86">
        <v>533.05908199999999</v>
      </c>
      <c r="W86">
        <v>544.38287400000002</v>
      </c>
      <c r="X86">
        <v>555.36541699999998</v>
      </c>
      <c r="Y86">
        <v>566.14959699999997</v>
      </c>
      <c r="Z86">
        <v>577.14672900000005</v>
      </c>
      <c r="AA86">
        <v>589.30218500000001</v>
      </c>
      <c r="AB86">
        <v>601.721497</v>
      </c>
      <c r="AC86">
        <v>614.44482400000004</v>
      </c>
      <c r="AD86">
        <v>627.89093000000003</v>
      </c>
      <c r="AE86">
        <v>641.88580300000001</v>
      </c>
      <c r="AF86">
        <v>658.25238000000002</v>
      </c>
      <c r="AG86">
        <v>675.33471699999996</v>
      </c>
      <c r="AH86">
        <v>689.06231700000001</v>
      </c>
      <c r="AI86">
        <v>701.14831500000003</v>
      </c>
      <c r="AJ86">
        <v>712.18170199999997</v>
      </c>
      <c r="AK86" s="17">
        <v>0.02</v>
      </c>
    </row>
    <row r="87" spans="1:37" x14ac:dyDescent="0.45">
      <c r="A87" t="s">
        <v>235</v>
      </c>
      <c r="B87" t="s">
        <v>372</v>
      </c>
      <c r="C87" t="s">
        <v>373</v>
      </c>
      <c r="D87" t="s">
        <v>171</v>
      </c>
    </row>
    <row r="88" spans="1:37" x14ac:dyDescent="0.45">
      <c r="A88" t="s">
        <v>296</v>
      </c>
      <c r="B88" s="18" t="s">
        <v>236</v>
      </c>
      <c r="C88" t="s">
        <v>237</v>
      </c>
      <c r="D88" t="s">
        <v>171</v>
      </c>
      <c r="E88">
        <v>877.33953899999995</v>
      </c>
      <c r="F88">
        <v>891.86004600000001</v>
      </c>
      <c r="G88">
        <v>891.05542000000003</v>
      </c>
      <c r="H88">
        <v>888.05944799999997</v>
      </c>
      <c r="I88">
        <v>883.63861099999997</v>
      </c>
      <c r="J88">
        <v>875.93341099999998</v>
      </c>
      <c r="K88">
        <v>871.39935300000002</v>
      </c>
      <c r="L88">
        <v>868.23382600000002</v>
      </c>
      <c r="M88">
        <v>862.79516599999999</v>
      </c>
      <c r="N88">
        <v>863.02124000000003</v>
      </c>
      <c r="O88">
        <v>860.90026899999998</v>
      </c>
      <c r="P88">
        <v>858.96899399999995</v>
      </c>
      <c r="Q88">
        <v>857.27868699999999</v>
      </c>
      <c r="R88">
        <v>854.66320800000005</v>
      </c>
      <c r="S88">
        <v>850.30108600000005</v>
      </c>
      <c r="T88">
        <v>849.95025599999997</v>
      </c>
      <c r="U88">
        <v>847.96350099999995</v>
      </c>
      <c r="V88">
        <v>846.424622</v>
      </c>
      <c r="W88">
        <v>843.64477499999998</v>
      </c>
      <c r="X88">
        <v>842.27893100000006</v>
      </c>
      <c r="Y88">
        <v>841.61608899999999</v>
      </c>
      <c r="Z88">
        <v>841.08947799999999</v>
      </c>
      <c r="AA88">
        <v>842.14263900000003</v>
      </c>
      <c r="AB88">
        <v>843.88903800000003</v>
      </c>
      <c r="AC88">
        <v>846.15283199999999</v>
      </c>
      <c r="AD88">
        <v>848.58978300000001</v>
      </c>
      <c r="AE88">
        <v>851.09039299999995</v>
      </c>
      <c r="AF88">
        <v>853.30859399999997</v>
      </c>
      <c r="AG88">
        <v>856.86773700000003</v>
      </c>
      <c r="AH88">
        <v>859.19317599999999</v>
      </c>
      <c r="AI88">
        <v>862.85260000000005</v>
      </c>
      <c r="AJ88">
        <v>863.87902799999995</v>
      </c>
      <c r="AK88" s="17">
        <v>0</v>
      </c>
    </row>
    <row r="89" spans="1:37" x14ac:dyDescent="0.45">
      <c r="A89" t="s">
        <v>297</v>
      </c>
      <c r="B89" s="18" t="s">
        <v>374</v>
      </c>
      <c r="C89" t="s">
        <v>375</v>
      </c>
      <c r="D89" t="s">
        <v>171</v>
      </c>
      <c r="E89">
        <v>877.33953899999995</v>
      </c>
      <c r="F89">
        <v>890.18878199999995</v>
      </c>
      <c r="G89">
        <v>886.69988999999998</v>
      </c>
      <c r="H89">
        <v>879.86004600000001</v>
      </c>
      <c r="I89">
        <v>876.53582800000004</v>
      </c>
      <c r="J89">
        <v>870.44787599999995</v>
      </c>
      <c r="K89">
        <v>866.84991500000001</v>
      </c>
      <c r="L89">
        <v>863.07965100000001</v>
      </c>
      <c r="M89">
        <v>856.59588599999995</v>
      </c>
      <c r="N89">
        <v>854.11560099999997</v>
      </c>
      <c r="O89">
        <v>850.40722700000003</v>
      </c>
      <c r="P89">
        <v>848.339111</v>
      </c>
      <c r="Q89">
        <v>845.04913299999998</v>
      </c>
      <c r="R89">
        <v>841.09570299999996</v>
      </c>
      <c r="S89">
        <v>836.28283699999997</v>
      </c>
      <c r="T89">
        <v>834.007385</v>
      </c>
      <c r="U89">
        <v>831.625854</v>
      </c>
      <c r="V89">
        <v>828.40252699999996</v>
      </c>
      <c r="W89">
        <v>825.06225600000005</v>
      </c>
      <c r="X89">
        <v>822.46295199999997</v>
      </c>
      <c r="Y89">
        <v>819.05029300000001</v>
      </c>
      <c r="Z89">
        <v>817.99377400000003</v>
      </c>
      <c r="AA89">
        <v>818.67163100000005</v>
      </c>
      <c r="AB89">
        <v>816.68023700000003</v>
      </c>
      <c r="AC89">
        <v>817.95806900000002</v>
      </c>
      <c r="AD89">
        <v>820.26281700000004</v>
      </c>
      <c r="AE89">
        <v>819.39746100000002</v>
      </c>
      <c r="AF89">
        <v>821.43633999999997</v>
      </c>
      <c r="AG89">
        <v>820.68341099999998</v>
      </c>
      <c r="AH89">
        <v>822.51257299999997</v>
      </c>
      <c r="AI89">
        <v>825.37145999999996</v>
      </c>
      <c r="AJ89">
        <v>820.395081</v>
      </c>
      <c r="AK89" s="17">
        <v>-2E-3</v>
      </c>
    </row>
    <row r="90" spans="1:37" x14ac:dyDescent="0.45">
      <c r="A90" t="s">
        <v>450</v>
      </c>
      <c r="B90" s="18" t="s">
        <v>489</v>
      </c>
      <c r="C90" t="s">
        <v>490</v>
      </c>
      <c r="D90" t="s">
        <v>171</v>
      </c>
      <c r="E90">
        <v>877.33953899999995</v>
      </c>
      <c r="F90">
        <v>890.36480700000004</v>
      </c>
      <c r="G90">
        <v>885.673767</v>
      </c>
      <c r="H90">
        <v>877.54577600000005</v>
      </c>
      <c r="I90">
        <v>874.61254899999994</v>
      </c>
      <c r="J90">
        <v>868.84210199999995</v>
      </c>
      <c r="K90">
        <v>865.15466300000003</v>
      </c>
      <c r="L90">
        <v>861.32586700000002</v>
      </c>
      <c r="M90">
        <v>854.85790999999995</v>
      </c>
      <c r="N90">
        <v>851.62597700000003</v>
      </c>
      <c r="O90">
        <v>847.74011199999995</v>
      </c>
      <c r="P90">
        <v>845.07647699999995</v>
      </c>
      <c r="Q90">
        <v>841.75671399999999</v>
      </c>
      <c r="R90">
        <v>836.42169200000001</v>
      </c>
      <c r="S90">
        <v>831.43951400000003</v>
      </c>
      <c r="T90">
        <v>828.30664100000001</v>
      </c>
      <c r="U90">
        <v>825.53772000000004</v>
      </c>
      <c r="V90">
        <v>821.39080799999999</v>
      </c>
      <c r="W90">
        <v>818.79626499999995</v>
      </c>
      <c r="X90">
        <v>816.78100600000005</v>
      </c>
      <c r="Y90">
        <v>809.62182600000006</v>
      </c>
      <c r="Z90">
        <v>809.58898899999997</v>
      </c>
      <c r="AA90">
        <v>810.04406700000004</v>
      </c>
      <c r="AB90">
        <v>806.69226100000003</v>
      </c>
      <c r="AC90">
        <v>810.14562999999998</v>
      </c>
      <c r="AD90">
        <v>809.56243900000004</v>
      </c>
      <c r="AE90">
        <v>809.65698199999997</v>
      </c>
      <c r="AF90">
        <v>812.723206</v>
      </c>
      <c r="AG90">
        <v>812.35772699999995</v>
      </c>
      <c r="AH90">
        <v>810.38574200000005</v>
      </c>
      <c r="AI90">
        <v>812.90832499999999</v>
      </c>
      <c r="AJ90">
        <v>809.77520800000002</v>
      </c>
      <c r="AK90" s="17">
        <v>-3.0000000000000001E-3</v>
      </c>
    </row>
    <row r="91" spans="1:37" x14ac:dyDescent="0.45">
      <c r="A91" t="s">
        <v>238</v>
      </c>
      <c r="B91" t="s">
        <v>376</v>
      </c>
      <c r="C91" t="s">
        <v>377</v>
      </c>
      <c r="D91" t="s">
        <v>171</v>
      </c>
    </row>
    <row r="92" spans="1:37" x14ac:dyDescent="0.45">
      <c r="A92" t="s">
        <v>296</v>
      </c>
      <c r="B92" t="s">
        <v>239</v>
      </c>
      <c r="C92" t="s">
        <v>240</v>
      </c>
      <c r="D92" t="s">
        <v>171</v>
      </c>
      <c r="E92">
        <v>830.62298599999997</v>
      </c>
      <c r="F92">
        <v>844.79089399999998</v>
      </c>
      <c r="G92">
        <v>843.077271</v>
      </c>
      <c r="H92">
        <v>839.33947799999999</v>
      </c>
      <c r="I92">
        <v>834.62487799999997</v>
      </c>
      <c r="J92">
        <v>826.828125</v>
      </c>
      <c r="K92">
        <v>822.47699</v>
      </c>
      <c r="L92">
        <v>819.43237299999998</v>
      </c>
      <c r="M92">
        <v>814.15087900000003</v>
      </c>
      <c r="N92">
        <v>814.48931900000002</v>
      </c>
      <c r="O92">
        <v>812.45581100000004</v>
      </c>
      <c r="P92">
        <v>810.68127400000003</v>
      </c>
      <c r="Q92">
        <v>809.217896</v>
      </c>
      <c r="R92">
        <v>806.84240699999998</v>
      </c>
      <c r="S92">
        <v>802.72979699999996</v>
      </c>
      <c r="T92">
        <v>802.73028599999998</v>
      </c>
      <c r="U92">
        <v>801.13421600000004</v>
      </c>
      <c r="V92">
        <v>800.10809300000005</v>
      </c>
      <c r="W92">
        <v>797.83917199999996</v>
      </c>
      <c r="X92">
        <v>796.984375</v>
      </c>
      <c r="Y92">
        <v>796.810608</v>
      </c>
      <c r="Z92">
        <v>796.65289299999995</v>
      </c>
      <c r="AA92">
        <v>797.99011199999995</v>
      </c>
      <c r="AB92">
        <v>799.96771200000001</v>
      </c>
      <c r="AC92">
        <v>802.42657499999996</v>
      </c>
      <c r="AD92">
        <v>805.08300799999995</v>
      </c>
      <c r="AE92">
        <v>807.80999799999995</v>
      </c>
      <c r="AF92">
        <v>810.24481200000002</v>
      </c>
      <c r="AG92">
        <v>813.96099900000002</v>
      </c>
      <c r="AH92">
        <v>816.45538299999998</v>
      </c>
      <c r="AI92">
        <v>820.27191200000004</v>
      </c>
      <c r="AJ92">
        <v>821.44628899999998</v>
      </c>
      <c r="AK92" s="17">
        <v>0</v>
      </c>
    </row>
    <row r="93" spans="1:37" x14ac:dyDescent="0.45">
      <c r="A93" t="s">
        <v>297</v>
      </c>
      <c r="B93" t="s">
        <v>378</v>
      </c>
      <c r="C93" t="s">
        <v>379</v>
      </c>
      <c r="D93" t="s">
        <v>171</v>
      </c>
      <c r="E93">
        <v>830.62298599999997</v>
      </c>
      <c r="F93">
        <v>843.09307899999999</v>
      </c>
      <c r="G93">
        <v>838.77221699999996</v>
      </c>
      <c r="H93">
        <v>831.31237799999997</v>
      </c>
      <c r="I93">
        <v>827.62988299999995</v>
      </c>
      <c r="J93">
        <v>821.50939900000003</v>
      </c>
      <c r="K93">
        <v>818.05908199999999</v>
      </c>
      <c r="L93">
        <v>814.47113000000002</v>
      </c>
      <c r="M93">
        <v>808.20202600000005</v>
      </c>
      <c r="N93">
        <v>805.94317599999999</v>
      </c>
      <c r="O93">
        <v>802.40338099999997</v>
      </c>
      <c r="P93">
        <v>800.53912400000002</v>
      </c>
      <c r="Q93">
        <v>797.55450399999995</v>
      </c>
      <c r="R93">
        <v>793.91137700000002</v>
      </c>
      <c r="S93">
        <v>789.401794</v>
      </c>
      <c r="T93">
        <v>787.53332499999999</v>
      </c>
      <c r="U93">
        <v>785.57397500000002</v>
      </c>
      <c r="V93">
        <v>782.91497800000002</v>
      </c>
      <c r="W93">
        <v>780.12707499999999</v>
      </c>
      <c r="X93">
        <v>778.08142099999998</v>
      </c>
      <c r="Y93">
        <v>775.19329800000003</v>
      </c>
      <c r="Z93">
        <v>774.555115</v>
      </c>
      <c r="AA93">
        <v>775.55908199999999</v>
      </c>
      <c r="AB93">
        <v>773.86908000000005</v>
      </c>
      <c r="AC93">
        <v>775.38861099999997</v>
      </c>
      <c r="AD93">
        <v>777.97869900000001</v>
      </c>
      <c r="AE93">
        <v>777.39367700000003</v>
      </c>
      <c r="AF93">
        <v>779.69067399999994</v>
      </c>
      <c r="AG93">
        <v>779.16540499999996</v>
      </c>
      <c r="AH93">
        <v>781.22497599999997</v>
      </c>
      <c r="AI93">
        <v>784.30218500000001</v>
      </c>
      <c r="AJ93">
        <v>779.59118699999999</v>
      </c>
      <c r="AK93" s="17">
        <v>-2E-3</v>
      </c>
    </row>
    <row r="94" spans="1:37" x14ac:dyDescent="0.45">
      <c r="A94" t="s">
        <v>450</v>
      </c>
      <c r="B94" t="s">
        <v>491</v>
      </c>
      <c r="C94" t="s">
        <v>492</v>
      </c>
      <c r="D94" t="s">
        <v>171</v>
      </c>
      <c r="E94">
        <v>830.62298599999997</v>
      </c>
      <c r="F94">
        <v>843.26593000000003</v>
      </c>
      <c r="G94">
        <v>837.77301</v>
      </c>
      <c r="H94">
        <v>829.044983</v>
      </c>
      <c r="I94">
        <v>825.73767099999998</v>
      </c>
      <c r="J94">
        <v>819.95257600000002</v>
      </c>
      <c r="K94">
        <v>816.42156999999997</v>
      </c>
      <c r="L94">
        <v>812.79510500000004</v>
      </c>
      <c r="M94">
        <v>806.57092299999999</v>
      </c>
      <c r="N94">
        <v>803.59350600000005</v>
      </c>
      <c r="O94">
        <v>799.90508999999997</v>
      </c>
      <c r="P94">
        <v>797.46319600000004</v>
      </c>
      <c r="Q94">
        <v>794.46551499999998</v>
      </c>
      <c r="R94">
        <v>789.47119099999998</v>
      </c>
      <c r="S94">
        <v>784.81732199999999</v>
      </c>
      <c r="T94">
        <v>782.11480700000004</v>
      </c>
      <c r="U94">
        <v>779.78619400000002</v>
      </c>
      <c r="V94">
        <v>776.21460000000002</v>
      </c>
      <c r="W94">
        <v>774.183716</v>
      </c>
      <c r="X94">
        <v>772.73150599999997</v>
      </c>
      <c r="Y94">
        <v>766.13757299999997</v>
      </c>
      <c r="Z94">
        <v>766.50512700000002</v>
      </c>
      <c r="AA94">
        <v>767.316284</v>
      </c>
      <c r="AB94">
        <v>764.27758800000004</v>
      </c>
      <c r="AC94">
        <v>767.98657200000002</v>
      </c>
      <c r="AD94">
        <v>767.71130400000004</v>
      </c>
      <c r="AE94">
        <v>768.10082999999997</v>
      </c>
      <c r="AF94">
        <v>771.44702099999995</v>
      </c>
      <c r="AG94">
        <v>771.34381099999996</v>
      </c>
      <c r="AH94">
        <v>769.62170400000002</v>
      </c>
      <c r="AI94">
        <v>772.37237500000003</v>
      </c>
      <c r="AJ94">
        <v>769.52270499999997</v>
      </c>
      <c r="AK94" s="17">
        <v>-2E-3</v>
      </c>
    </row>
    <row r="95" spans="1:37" x14ac:dyDescent="0.45">
      <c r="A95" t="s">
        <v>241</v>
      </c>
      <c r="B95" t="s">
        <v>380</v>
      </c>
      <c r="C95" t="s">
        <v>381</v>
      </c>
      <c r="D95" t="s">
        <v>171</v>
      </c>
    </row>
    <row r="96" spans="1:37" x14ac:dyDescent="0.45">
      <c r="A96" t="s">
        <v>296</v>
      </c>
      <c r="B96" t="s">
        <v>242</v>
      </c>
      <c r="C96" t="s">
        <v>243</v>
      </c>
      <c r="D96" t="s">
        <v>171</v>
      </c>
      <c r="E96">
        <v>46.716540999999999</v>
      </c>
      <c r="F96">
        <v>47.069180000000003</v>
      </c>
      <c r="G96">
        <v>47.978161</v>
      </c>
      <c r="H96">
        <v>48.719971000000001</v>
      </c>
      <c r="I96">
        <v>49.013720999999997</v>
      </c>
      <c r="J96">
        <v>49.105282000000003</v>
      </c>
      <c r="K96">
        <v>48.922351999999997</v>
      </c>
      <c r="L96">
        <v>48.801440999999997</v>
      </c>
      <c r="M96">
        <v>48.644291000000003</v>
      </c>
      <c r="N96">
        <v>48.531951999999997</v>
      </c>
      <c r="O96">
        <v>48.444468999999998</v>
      </c>
      <c r="P96">
        <v>48.287689</v>
      </c>
      <c r="Q96">
        <v>48.060809999999996</v>
      </c>
      <c r="R96">
        <v>47.820801000000003</v>
      </c>
      <c r="S96">
        <v>47.571300999999998</v>
      </c>
      <c r="T96">
        <v>47.219959000000003</v>
      </c>
      <c r="U96">
        <v>46.829287999999998</v>
      </c>
      <c r="V96">
        <v>46.316550999999997</v>
      </c>
      <c r="W96">
        <v>45.805579999999999</v>
      </c>
      <c r="X96">
        <v>45.294539999999998</v>
      </c>
      <c r="Y96">
        <v>44.805481</v>
      </c>
      <c r="Z96">
        <v>44.436562000000002</v>
      </c>
      <c r="AA96">
        <v>44.152538</v>
      </c>
      <c r="AB96">
        <v>43.921329</v>
      </c>
      <c r="AC96">
        <v>43.72625</v>
      </c>
      <c r="AD96">
        <v>43.506771000000001</v>
      </c>
      <c r="AE96">
        <v>43.280369</v>
      </c>
      <c r="AF96">
        <v>43.063782000000003</v>
      </c>
      <c r="AG96">
        <v>42.906750000000002</v>
      </c>
      <c r="AH96">
        <v>42.737800999999997</v>
      </c>
      <c r="AI96">
        <v>42.5807</v>
      </c>
      <c r="AJ96">
        <v>42.432738999999998</v>
      </c>
      <c r="AK96" s="17">
        <v>-3.0000000000000001E-3</v>
      </c>
    </row>
    <row r="97" spans="1:37" x14ac:dyDescent="0.45">
      <c r="A97" t="s">
        <v>297</v>
      </c>
      <c r="B97" t="s">
        <v>382</v>
      </c>
      <c r="C97" t="s">
        <v>383</v>
      </c>
      <c r="D97" t="s">
        <v>171</v>
      </c>
      <c r="E97">
        <v>46.716540999999999</v>
      </c>
      <c r="F97">
        <v>47.095711000000001</v>
      </c>
      <c r="G97">
        <v>47.927661999999998</v>
      </c>
      <c r="H97">
        <v>48.547649</v>
      </c>
      <c r="I97">
        <v>48.905918</v>
      </c>
      <c r="J97">
        <v>48.938499</v>
      </c>
      <c r="K97">
        <v>48.790858999999998</v>
      </c>
      <c r="L97">
        <v>48.608528</v>
      </c>
      <c r="M97">
        <v>48.393878999999998</v>
      </c>
      <c r="N97">
        <v>48.172409000000002</v>
      </c>
      <c r="O97">
        <v>48.003849000000002</v>
      </c>
      <c r="P97">
        <v>47.799961000000003</v>
      </c>
      <c r="Q97">
        <v>47.494621000000002</v>
      </c>
      <c r="R97">
        <v>47.184330000000003</v>
      </c>
      <c r="S97">
        <v>46.881050000000002</v>
      </c>
      <c r="T97">
        <v>46.474049000000001</v>
      </c>
      <c r="U97">
        <v>46.051879999999997</v>
      </c>
      <c r="V97">
        <v>45.487572</v>
      </c>
      <c r="W97">
        <v>44.935187999999997</v>
      </c>
      <c r="X97">
        <v>44.381531000000003</v>
      </c>
      <c r="Y97">
        <v>43.857021000000003</v>
      </c>
      <c r="Z97">
        <v>43.438659999999999</v>
      </c>
      <c r="AA97">
        <v>43.112549000000001</v>
      </c>
      <c r="AB97">
        <v>42.811169</v>
      </c>
      <c r="AC97">
        <v>42.569462000000001</v>
      </c>
      <c r="AD97">
        <v>42.284087999999997</v>
      </c>
      <c r="AE97">
        <v>42.003768999999998</v>
      </c>
      <c r="AF97">
        <v>41.745651000000002</v>
      </c>
      <c r="AG97">
        <v>41.518020999999997</v>
      </c>
      <c r="AH97">
        <v>41.287609000000003</v>
      </c>
      <c r="AI97">
        <v>41.069302</v>
      </c>
      <c r="AJ97">
        <v>40.803908999999997</v>
      </c>
      <c r="AK97" s="17">
        <v>-4.0000000000000001E-3</v>
      </c>
    </row>
    <row r="98" spans="1:37" x14ac:dyDescent="0.45">
      <c r="A98" t="s">
        <v>450</v>
      </c>
      <c r="B98" t="s">
        <v>493</v>
      </c>
      <c r="C98" t="s">
        <v>494</v>
      </c>
      <c r="D98" t="s">
        <v>171</v>
      </c>
      <c r="E98">
        <v>46.716540999999999</v>
      </c>
      <c r="F98">
        <v>47.098888000000002</v>
      </c>
      <c r="G98">
        <v>47.900742000000001</v>
      </c>
      <c r="H98">
        <v>48.500808999999997</v>
      </c>
      <c r="I98">
        <v>48.874851</v>
      </c>
      <c r="J98">
        <v>48.889541999999999</v>
      </c>
      <c r="K98">
        <v>48.733069999999998</v>
      </c>
      <c r="L98">
        <v>48.530768999999999</v>
      </c>
      <c r="M98">
        <v>48.286968000000002</v>
      </c>
      <c r="N98">
        <v>48.032501000000003</v>
      </c>
      <c r="O98">
        <v>47.835030000000003</v>
      </c>
      <c r="P98">
        <v>47.613300000000002</v>
      </c>
      <c r="Q98">
        <v>47.291221999999998</v>
      </c>
      <c r="R98">
        <v>46.950519999999997</v>
      </c>
      <c r="S98">
        <v>46.622211</v>
      </c>
      <c r="T98">
        <v>46.191817999999998</v>
      </c>
      <c r="U98">
        <v>45.751541000000003</v>
      </c>
      <c r="V98">
        <v>45.176208000000003</v>
      </c>
      <c r="W98">
        <v>44.612549000000001</v>
      </c>
      <c r="X98">
        <v>44.049480000000003</v>
      </c>
      <c r="Y98">
        <v>43.484279999999998</v>
      </c>
      <c r="Z98">
        <v>43.083838999999998</v>
      </c>
      <c r="AA98">
        <v>42.727772000000002</v>
      </c>
      <c r="AB98">
        <v>42.414700000000003</v>
      </c>
      <c r="AC98">
        <v>42.159069000000002</v>
      </c>
      <c r="AD98">
        <v>41.851157999999998</v>
      </c>
      <c r="AE98">
        <v>41.556122000000002</v>
      </c>
      <c r="AF98">
        <v>41.276169000000003</v>
      </c>
      <c r="AG98">
        <v>41.013908000000001</v>
      </c>
      <c r="AH98">
        <v>40.764018999999998</v>
      </c>
      <c r="AI98">
        <v>40.535930999999998</v>
      </c>
      <c r="AJ98">
        <v>40.252510000000001</v>
      </c>
      <c r="AK98" s="17">
        <v>-5.0000000000000001E-3</v>
      </c>
    </row>
    <row r="99" spans="1:37" x14ac:dyDescent="0.45">
      <c r="A99" t="s">
        <v>244</v>
      </c>
      <c r="B99" t="s">
        <v>384</v>
      </c>
      <c r="C99" t="s">
        <v>385</v>
      </c>
      <c r="D99" t="s">
        <v>171</v>
      </c>
    </row>
    <row r="100" spans="1:37" x14ac:dyDescent="0.45">
      <c r="A100" t="s">
        <v>296</v>
      </c>
      <c r="B100" t="s">
        <v>245</v>
      </c>
      <c r="C100" t="s">
        <v>246</v>
      </c>
      <c r="D100" t="s">
        <v>171</v>
      </c>
      <c r="E100">
        <v>232.608994</v>
      </c>
      <c r="F100">
        <v>236.483002</v>
      </c>
      <c r="G100">
        <v>237.878693</v>
      </c>
      <c r="H100">
        <v>244.22889699999999</v>
      </c>
      <c r="I100">
        <v>249.92269899999999</v>
      </c>
      <c r="J100">
        <v>255.22070299999999</v>
      </c>
      <c r="K100">
        <v>258.28369099999998</v>
      </c>
      <c r="L100">
        <v>262.04940800000003</v>
      </c>
      <c r="M100">
        <v>265.52301</v>
      </c>
      <c r="N100">
        <v>269.72680700000001</v>
      </c>
      <c r="O100">
        <v>274.02688599999999</v>
      </c>
      <c r="P100">
        <v>278.68548600000003</v>
      </c>
      <c r="Q100">
        <v>283.865387</v>
      </c>
      <c r="R100">
        <v>288.876801</v>
      </c>
      <c r="S100">
        <v>293.90939300000002</v>
      </c>
      <c r="T100">
        <v>299.39160199999998</v>
      </c>
      <c r="U100">
        <v>304.212311</v>
      </c>
      <c r="V100">
        <v>308.53628500000002</v>
      </c>
      <c r="W100">
        <v>313.82449300000002</v>
      </c>
      <c r="X100">
        <v>318.66931199999999</v>
      </c>
      <c r="Y100">
        <v>323.28970299999997</v>
      </c>
      <c r="Z100">
        <v>328.48260499999998</v>
      </c>
      <c r="AA100">
        <v>334.45318600000002</v>
      </c>
      <c r="AB100">
        <v>339.85290500000002</v>
      </c>
      <c r="AC100">
        <v>345.08279399999998</v>
      </c>
      <c r="AD100">
        <v>349.73168900000002</v>
      </c>
      <c r="AE100">
        <v>354.640198</v>
      </c>
      <c r="AF100">
        <v>358.56359900000001</v>
      </c>
      <c r="AG100">
        <v>363.84680200000003</v>
      </c>
      <c r="AH100">
        <v>368.81048600000003</v>
      </c>
      <c r="AI100">
        <v>373.96438599999999</v>
      </c>
      <c r="AJ100">
        <v>378.40319799999997</v>
      </c>
      <c r="AK100" s="17">
        <v>1.6E-2</v>
      </c>
    </row>
    <row r="101" spans="1:37" x14ac:dyDescent="0.45">
      <c r="A101" t="s">
        <v>297</v>
      </c>
      <c r="B101" t="s">
        <v>386</v>
      </c>
      <c r="C101" t="s">
        <v>387</v>
      </c>
      <c r="D101" t="s">
        <v>171</v>
      </c>
      <c r="E101">
        <v>232.608994</v>
      </c>
      <c r="F101">
        <v>236.88729900000001</v>
      </c>
      <c r="G101">
        <v>237.38729900000001</v>
      </c>
      <c r="H101">
        <v>240.399902</v>
      </c>
      <c r="I101">
        <v>246.958496</v>
      </c>
      <c r="J101">
        <v>252.54690600000001</v>
      </c>
      <c r="K101">
        <v>256.804688</v>
      </c>
      <c r="L101">
        <v>261.16220099999998</v>
      </c>
      <c r="M101">
        <v>265.12811299999998</v>
      </c>
      <c r="N101">
        <v>269.07488999999998</v>
      </c>
      <c r="O101">
        <v>272.77169800000001</v>
      </c>
      <c r="P101">
        <v>276.948486</v>
      </c>
      <c r="Q101">
        <v>281.462311</v>
      </c>
      <c r="R101">
        <v>285.681488</v>
      </c>
      <c r="S101">
        <v>290.27569599999998</v>
      </c>
      <c r="T101">
        <v>295.34899899999999</v>
      </c>
      <c r="U101">
        <v>299.99429300000003</v>
      </c>
      <c r="V101">
        <v>304.26440400000001</v>
      </c>
      <c r="W101">
        <v>309.31359900000001</v>
      </c>
      <c r="X101">
        <v>313.93579099999999</v>
      </c>
      <c r="Y101">
        <v>318.44601399999999</v>
      </c>
      <c r="Z101">
        <v>323.341003</v>
      </c>
      <c r="AA101">
        <v>329.04470800000001</v>
      </c>
      <c r="AB101">
        <v>333.93920900000001</v>
      </c>
      <c r="AC101">
        <v>338.859711</v>
      </c>
      <c r="AD101">
        <v>343.04119900000001</v>
      </c>
      <c r="AE101">
        <v>347.45220899999998</v>
      </c>
      <c r="AF101">
        <v>351.51998900000001</v>
      </c>
      <c r="AG101">
        <v>356.59051499999998</v>
      </c>
      <c r="AH101">
        <v>361.26580799999999</v>
      </c>
      <c r="AI101">
        <v>366.348297</v>
      </c>
      <c r="AJ101">
        <v>369.35668900000002</v>
      </c>
      <c r="AK101" s="17">
        <v>1.4999999999999999E-2</v>
      </c>
    </row>
    <row r="102" spans="1:37" x14ac:dyDescent="0.45">
      <c r="A102" t="s">
        <v>450</v>
      </c>
      <c r="B102" t="s">
        <v>495</v>
      </c>
      <c r="C102" t="s">
        <v>496</v>
      </c>
      <c r="D102" t="s">
        <v>171</v>
      </c>
      <c r="E102">
        <v>232.608994</v>
      </c>
      <c r="F102">
        <v>237.01300000000001</v>
      </c>
      <c r="G102">
        <v>236.94079600000001</v>
      </c>
      <c r="H102">
        <v>239.01229900000001</v>
      </c>
      <c r="I102">
        <v>245.81759600000001</v>
      </c>
      <c r="J102">
        <v>251.734894</v>
      </c>
      <c r="K102">
        <v>256.36880500000001</v>
      </c>
      <c r="L102">
        <v>260.92019699999997</v>
      </c>
      <c r="M102">
        <v>264.89550800000001</v>
      </c>
      <c r="N102">
        <v>268.66861</v>
      </c>
      <c r="O102">
        <v>272.051086</v>
      </c>
      <c r="P102">
        <v>276.00500499999998</v>
      </c>
      <c r="Q102">
        <v>280.43319700000001</v>
      </c>
      <c r="R102">
        <v>284.49771099999998</v>
      </c>
      <c r="S102">
        <v>288.89050300000002</v>
      </c>
      <c r="T102">
        <v>293.83230600000002</v>
      </c>
      <c r="U102">
        <v>298.38089000000002</v>
      </c>
      <c r="V102">
        <v>302.66329999999999</v>
      </c>
      <c r="W102">
        <v>307.80529799999999</v>
      </c>
      <c r="X102">
        <v>312.51190200000002</v>
      </c>
      <c r="Y102">
        <v>316.28649899999999</v>
      </c>
      <c r="Z102">
        <v>321.61120599999998</v>
      </c>
      <c r="AA102">
        <v>327.08621199999999</v>
      </c>
      <c r="AB102">
        <v>331.82659899999999</v>
      </c>
      <c r="AC102">
        <v>336.71991000000003</v>
      </c>
      <c r="AD102">
        <v>340.58248900000001</v>
      </c>
      <c r="AE102">
        <v>344.88159200000001</v>
      </c>
      <c r="AF102">
        <v>348.91751099999999</v>
      </c>
      <c r="AG102">
        <v>353.62701399999997</v>
      </c>
      <c r="AH102">
        <v>358.15521200000001</v>
      </c>
      <c r="AI102">
        <v>363.32739299999997</v>
      </c>
      <c r="AJ102">
        <v>366.62118500000003</v>
      </c>
      <c r="AK102" s="17">
        <v>1.4999999999999999E-2</v>
      </c>
    </row>
    <row r="103" spans="1:37" x14ac:dyDescent="0.45">
      <c r="A103" t="s">
        <v>247</v>
      </c>
      <c r="B103" t="s">
        <v>248</v>
      </c>
      <c r="C103" t="s">
        <v>249</v>
      </c>
      <c r="D103" t="s">
        <v>388</v>
      </c>
      <c r="E103" t="s">
        <v>389</v>
      </c>
      <c r="F103" t="s">
        <v>171</v>
      </c>
    </row>
    <row r="104" spans="1:37" x14ac:dyDescent="0.45">
      <c r="A104" t="s">
        <v>296</v>
      </c>
      <c r="B104" t="s">
        <v>250</v>
      </c>
      <c r="C104" t="s">
        <v>251</v>
      </c>
      <c r="D104" t="s">
        <v>171</v>
      </c>
      <c r="E104">
        <v>118.065727</v>
      </c>
      <c r="F104">
        <v>118.708862</v>
      </c>
      <c r="G104">
        <v>119.401764</v>
      </c>
      <c r="H104">
        <v>121.55873099999999</v>
      </c>
      <c r="I104">
        <v>123.61479199999999</v>
      </c>
      <c r="J104">
        <v>125.527725</v>
      </c>
      <c r="K104">
        <v>127.709412</v>
      </c>
      <c r="L104">
        <v>129.516006</v>
      </c>
      <c r="M104">
        <v>131.01724200000001</v>
      </c>
      <c r="N104">
        <v>132.62228400000001</v>
      </c>
      <c r="O104">
        <v>134.269104</v>
      </c>
      <c r="P104">
        <v>135.98899800000001</v>
      </c>
      <c r="Q104">
        <v>137.82455400000001</v>
      </c>
      <c r="R104">
        <v>139.24110400000001</v>
      </c>
      <c r="S104">
        <v>140.674713</v>
      </c>
      <c r="T104">
        <v>142.879425</v>
      </c>
      <c r="U104">
        <v>144.82733200000001</v>
      </c>
      <c r="V104">
        <v>146.02496300000001</v>
      </c>
      <c r="W104">
        <v>146.958191</v>
      </c>
      <c r="X104">
        <v>147.940292</v>
      </c>
      <c r="Y104">
        <v>148.29174800000001</v>
      </c>
      <c r="Z104">
        <v>149.82888800000001</v>
      </c>
      <c r="AA104">
        <v>151.851517</v>
      </c>
      <c r="AB104">
        <v>153.01956200000001</v>
      </c>
      <c r="AC104">
        <v>154.91684000000001</v>
      </c>
      <c r="AD104">
        <v>157.67549099999999</v>
      </c>
      <c r="AE104">
        <v>160.64738500000001</v>
      </c>
      <c r="AF104">
        <v>163.319244</v>
      </c>
      <c r="AG104">
        <v>165.78504899999999</v>
      </c>
      <c r="AH104">
        <v>167.998154</v>
      </c>
      <c r="AI104">
        <v>170.07141100000001</v>
      </c>
      <c r="AJ104">
        <v>172.17349200000001</v>
      </c>
      <c r="AK104" s="17">
        <v>1.2E-2</v>
      </c>
    </row>
    <row r="105" spans="1:37" x14ac:dyDescent="0.45">
      <c r="A105" t="s">
        <v>297</v>
      </c>
      <c r="B105" t="s">
        <v>390</v>
      </c>
      <c r="C105" t="s">
        <v>391</v>
      </c>
      <c r="D105" t="s">
        <v>171</v>
      </c>
      <c r="E105">
        <v>118.065727</v>
      </c>
      <c r="F105">
        <v>118.87496899999999</v>
      </c>
      <c r="G105">
        <v>119.273285</v>
      </c>
      <c r="H105">
        <v>119.86174800000001</v>
      </c>
      <c r="I105">
        <v>122.056084</v>
      </c>
      <c r="J105">
        <v>124.166496</v>
      </c>
      <c r="K105">
        <v>126.91655</v>
      </c>
      <c r="L105">
        <v>129.199005</v>
      </c>
      <c r="M105">
        <v>130.91133099999999</v>
      </c>
      <c r="N105">
        <v>132.47457900000001</v>
      </c>
      <c r="O105">
        <v>133.87713600000001</v>
      </c>
      <c r="P105">
        <v>135.37608299999999</v>
      </c>
      <c r="Q105">
        <v>136.950714</v>
      </c>
      <c r="R105">
        <v>138.03724700000001</v>
      </c>
      <c r="S105">
        <v>139.317047</v>
      </c>
      <c r="T105">
        <v>141.39627100000001</v>
      </c>
      <c r="U105">
        <v>143.300354</v>
      </c>
      <c r="V105">
        <v>144.522583</v>
      </c>
      <c r="W105">
        <v>145.40394599999999</v>
      </c>
      <c r="X105">
        <v>146.32540900000001</v>
      </c>
      <c r="Y105">
        <v>146.654358</v>
      </c>
      <c r="Z105">
        <v>148.094269</v>
      </c>
      <c r="AA105">
        <v>150.01516699999999</v>
      </c>
      <c r="AB105">
        <v>151.035461</v>
      </c>
      <c r="AC105">
        <v>152.83145099999999</v>
      </c>
      <c r="AD105">
        <v>155.45176699999999</v>
      </c>
      <c r="AE105">
        <v>158.26092499999999</v>
      </c>
      <c r="AF105">
        <v>160.97318999999999</v>
      </c>
      <c r="AG105">
        <v>163.35986299999999</v>
      </c>
      <c r="AH105">
        <v>165.440247</v>
      </c>
      <c r="AI105">
        <v>167.509308</v>
      </c>
      <c r="AJ105">
        <v>169.17536899999999</v>
      </c>
      <c r="AK105" s="17">
        <v>1.2E-2</v>
      </c>
    </row>
    <row r="106" spans="1:37" x14ac:dyDescent="0.45">
      <c r="A106" t="s">
        <v>450</v>
      </c>
      <c r="B106" t="s">
        <v>497</v>
      </c>
      <c r="C106" t="s">
        <v>498</v>
      </c>
      <c r="D106" t="s">
        <v>171</v>
      </c>
      <c r="E106">
        <v>118.065727</v>
      </c>
      <c r="F106">
        <v>118.918594</v>
      </c>
      <c r="G106">
        <v>119.099442</v>
      </c>
      <c r="H106">
        <v>119.183121</v>
      </c>
      <c r="I106">
        <v>121.438614</v>
      </c>
      <c r="J106">
        <v>123.716568</v>
      </c>
      <c r="K106">
        <v>126.666252</v>
      </c>
      <c r="L106">
        <v>129.114227</v>
      </c>
      <c r="M106">
        <v>130.85043300000001</v>
      </c>
      <c r="N106">
        <v>132.34787</v>
      </c>
      <c r="O106">
        <v>133.61726400000001</v>
      </c>
      <c r="P106">
        <v>135.01161200000001</v>
      </c>
      <c r="Q106">
        <v>136.53865099999999</v>
      </c>
      <c r="R106">
        <v>137.575684</v>
      </c>
      <c r="S106">
        <v>138.77589399999999</v>
      </c>
      <c r="T106">
        <v>140.810272</v>
      </c>
      <c r="U106">
        <v>142.68398999999999</v>
      </c>
      <c r="V106">
        <v>143.92047099999999</v>
      </c>
      <c r="W106">
        <v>144.85256999999999</v>
      </c>
      <c r="X106">
        <v>145.799316</v>
      </c>
      <c r="Y106">
        <v>145.885895</v>
      </c>
      <c r="Z106">
        <v>147.457413</v>
      </c>
      <c r="AA106">
        <v>149.34295700000001</v>
      </c>
      <c r="AB106">
        <v>150.27319299999999</v>
      </c>
      <c r="AC106">
        <v>152.06707800000001</v>
      </c>
      <c r="AD106">
        <v>154.570099</v>
      </c>
      <c r="AE106">
        <v>157.33154300000001</v>
      </c>
      <c r="AF106">
        <v>160.029709</v>
      </c>
      <c r="AG106">
        <v>162.30304000000001</v>
      </c>
      <c r="AH106">
        <v>164.33902</v>
      </c>
      <c r="AI106">
        <v>166.41613799999999</v>
      </c>
      <c r="AJ106">
        <v>168.159378</v>
      </c>
      <c r="AK106" s="17">
        <v>1.0999999999999999E-2</v>
      </c>
    </row>
    <row r="107" spans="1:37" x14ac:dyDescent="0.45">
      <c r="A107" t="s">
        <v>252</v>
      </c>
      <c r="B107" t="s">
        <v>392</v>
      </c>
      <c r="C107" t="s">
        <v>393</v>
      </c>
      <c r="D107" t="s">
        <v>171</v>
      </c>
    </row>
    <row r="108" spans="1:37" x14ac:dyDescent="0.45">
      <c r="A108" t="s">
        <v>296</v>
      </c>
      <c r="B108" t="s">
        <v>253</v>
      </c>
      <c r="C108" t="s">
        <v>254</v>
      </c>
      <c r="D108" t="s">
        <v>171</v>
      </c>
      <c r="E108">
        <v>25.037161000000001</v>
      </c>
      <c r="F108">
        <v>25.10323</v>
      </c>
      <c r="G108">
        <v>25.141490999999998</v>
      </c>
      <c r="H108">
        <v>25.482299999999999</v>
      </c>
      <c r="I108">
        <v>26.070339000000001</v>
      </c>
      <c r="J108">
        <v>26.530259999999998</v>
      </c>
      <c r="K108">
        <v>26.909659999999999</v>
      </c>
      <c r="L108">
        <v>27.306311000000001</v>
      </c>
      <c r="M108">
        <v>27.703461000000001</v>
      </c>
      <c r="N108">
        <v>28.106470000000002</v>
      </c>
      <c r="O108">
        <v>28.519369000000001</v>
      </c>
      <c r="P108">
        <v>28.978359000000001</v>
      </c>
      <c r="Q108">
        <v>29.457519999999999</v>
      </c>
      <c r="R108">
        <v>29.923428999999999</v>
      </c>
      <c r="S108">
        <v>30.371019</v>
      </c>
      <c r="T108">
        <v>30.800519999999999</v>
      </c>
      <c r="U108">
        <v>31.179199000000001</v>
      </c>
      <c r="V108">
        <v>31.48329</v>
      </c>
      <c r="W108">
        <v>31.754919000000001</v>
      </c>
      <c r="X108">
        <v>32.01202</v>
      </c>
      <c r="Y108">
        <v>32.165722000000002</v>
      </c>
      <c r="Z108">
        <v>32.501949000000003</v>
      </c>
      <c r="AA108">
        <v>32.901611000000003</v>
      </c>
      <c r="AB108">
        <v>33.169960000000003</v>
      </c>
      <c r="AC108">
        <v>33.548110999999999</v>
      </c>
      <c r="AD108">
        <v>34.114829999999998</v>
      </c>
      <c r="AE108">
        <v>34.738200999999997</v>
      </c>
      <c r="AF108">
        <v>35.315719999999999</v>
      </c>
      <c r="AG108">
        <v>35.783389999999997</v>
      </c>
      <c r="AH108">
        <v>36.274811</v>
      </c>
      <c r="AI108">
        <v>36.719119999999997</v>
      </c>
      <c r="AJ108">
        <v>37.159142000000003</v>
      </c>
      <c r="AK108" s="17">
        <v>1.2999999999999999E-2</v>
      </c>
    </row>
    <row r="109" spans="1:37" x14ac:dyDescent="0.45">
      <c r="A109" t="s">
        <v>297</v>
      </c>
      <c r="B109" t="s">
        <v>394</v>
      </c>
      <c r="C109" t="s">
        <v>395</v>
      </c>
      <c r="D109" t="s">
        <v>171</v>
      </c>
      <c r="E109">
        <v>25.037161000000001</v>
      </c>
      <c r="F109">
        <v>25.161289</v>
      </c>
      <c r="G109">
        <v>25.090900000000001</v>
      </c>
      <c r="H109">
        <v>25.02515</v>
      </c>
      <c r="I109">
        <v>25.703569000000002</v>
      </c>
      <c r="J109">
        <v>26.187771000000001</v>
      </c>
      <c r="K109">
        <v>26.747419000000001</v>
      </c>
      <c r="L109">
        <v>27.23245</v>
      </c>
      <c r="M109">
        <v>27.703609</v>
      </c>
      <c r="N109">
        <v>28.076409999999999</v>
      </c>
      <c r="O109">
        <v>28.404599999999999</v>
      </c>
      <c r="P109">
        <v>28.793389999999999</v>
      </c>
      <c r="Q109">
        <v>29.179818999999998</v>
      </c>
      <c r="R109">
        <v>29.547421</v>
      </c>
      <c r="S109">
        <v>29.933430000000001</v>
      </c>
      <c r="T109">
        <v>30.301479</v>
      </c>
      <c r="U109">
        <v>30.65531</v>
      </c>
      <c r="V109">
        <v>30.950669999999999</v>
      </c>
      <c r="W109">
        <v>31.182751</v>
      </c>
      <c r="X109">
        <v>31.398451000000001</v>
      </c>
      <c r="Y109">
        <v>31.532450000000001</v>
      </c>
      <c r="Z109">
        <v>31.824649999999998</v>
      </c>
      <c r="AA109">
        <v>32.184780000000003</v>
      </c>
      <c r="AB109">
        <v>32.378712</v>
      </c>
      <c r="AC109">
        <v>32.71069</v>
      </c>
      <c r="AD109">
        <v>33.211590000000001</v>
      </c>
      <c r="AE109">
        <v>33.755138000000002</v>
      </c>
      <c r="AF109">
        <v>34.350140000000003</v>
      </c>
      <c r="AG109">
        <v>34.795971000000002</v>
      </c>
      <c r="AH109">
        <v>35.23489</v>
      </c>
      <c r="AI109">
        <v>35.661129000000003</v>
      </c>
      <c r="AJ109">
        <v>35.917701999999998</v>
      </c>
      <c r="AK109" s="17">
        <v>1.2E-2</v>
      </c>
    </row>
    <row r="110" spans="1:37" x14ac:dyDescent="0.45">
      <c r="A110" t="s">
        <v>450</v>
      </c>
      <c r="B110" t="s">
        <v>499</v>
      </c>
      <c r="C110" t="s">
        <v>500</v>
      </c>
      <c r="D110" t="s">
        <v>171</v>
      </c>
      <c r="E110">
        <v>25.037161000000001</v>
      </c>
      <c r="F110">
        <v>25.178180999999999</v>
      </c>
      <c r="G110">
        <v>25.031949999999998</v>
      </c>
      <c r="H110">
        <v>24.85577</v>
      </c>
      <c r="I110">
        <v>25.560499</v>
      </c>
      <c r="J110">
        <v>26.081939999999999</v>
      </c>
      <c r="K110">
        <v>26.694590000000002</v>
      </c>
      <c r="L110">
        <v>27.205959</v>
      </c>
      <c r="M110">
        <v>27.679399</v>
      </c>
      <c r="N110">
        <v>28.03002</v>
      </c>
      <c r="O110">
        <v>28.312691000000001</v>
      </c>
      <c r="P110">
        <v>28.668220999999999</v>
      </c>
      <c r="Q110">
        <v>29.041910000000001</v>
      </c>
      <c r="R110">
        <v>29.391459999999999</v>
      </c>
      <c r="S110">
        <v>29.750971</v>
      </c>
      <c r="T110">
        <v>30.098949000000001</v>
      </c>
      <c r="U110">
        <v>30.438101</v>
      </c>
      <c r="V110">
        <v>30.732289999999999</v>
      </c>
      <c r="W110">
        <v>30.97533</v>
      </c>
      <c r="X110">
        <v>31.209538999999999</v>
      </c>
      <c r="Y110">
        <v>31.229258999999999</v>
      </c>
      <c r="Z110">
        <v>31.56992</v>
      </c>
      <c r="AA110">
        <v>31.902180000000001</v>
      </c>
      <c r="AB110">
        <v>32.066898000000002</v>
      </c>
      <c r="AC110">
        <v>32.393760999999998</v>
      </c>
      <c r="AD110">
        <v>32.854388999999998</v>
      </c>
      <c r="AE110">
        <v>33.383220999999999</v>
      </c>
      <c r="AF110">
        <v>33.977150000000002</v>
      </c>
      <c r="AG110">
        <v>34.369511000000003</v>
      </c>
      <c r="AH110">
        <v>34.779701000000003</v>
      </c>
      <c r="AI110">
        <v>35.216560000000001</v>
      </c>
      <c r="AJ110">
        <v>35.51408</v>
      </c>
      <c r="AK110" s="17">
        <v>1.0999999999999999E-2</v>
      </c>
    </row>
    <row r="111" spans="1:37" x14ac:dyDescent="0.45">
      <c r="A111" t="s">
        <v>255</v>
      </c>
      <c r="B111" t="s">
        <v>396</v>
      </c>
      <c r="C111" t="s">
        <v>397</v>
      </c>
      <c r="D111" t="s">
        <v>171</v>
      </c>
    </row>
    <row r="112" spans="1:37" x14ac:dyDescent="0.45">
      <c r="A112" t="s">
        <v>296</v>
      </c>
      <c r="B112" s="18" t="s">
        <v>256</v>
      </c>
      <c r="C112" t="s">
        <v>257</v>
      </c>
      <c r="D112" t="s">
        <v>171</v>
      </c>
      <c r="E112">
        <v>14.502822</v>
      </c>
      <c r="F112">
        <v>14.323473</v>
      </c>
      <c r="G112">
        <v>14.414728</v>
      </c>
      <c r="H112">
        <v>14.751239</v>
      </c>
      <c r="I112">
        <v>15.056236999999999</v>
      </c>
      <c r="J112">
        <v>15.324414000000001</v>
      </c>
      <c r="K112">
        <v>15.593413999999999</v>
      </c>
      <c r="L112">
        <v>15.817926</v>
      </c>
      <c r="M112">
        <v>16.043099999999999</v>
      </c>
      <c r="N112">
        <v>16.284765</v>
      </c>
      <c r="O112">
        <v>16.527007999999999</v>
      </c>
      <c r="P112">
        <v>16.772027999999999</v>
      </c>
      <c r="Q112">
        <v>17.023001000000001</v>
      </c>
      <c r="R112">
        <v>17.273071000000002</v>
      </c>
      <c r="S112">
        <v>17.528269000000002</v>
      </c>
      <c r="T112">
        <v>17.815294000000002</v>
      </c>
      <c r="U112">
        <v>18.058005999999999</v>
      </c>
      <c r="V112">
        <v>18.277367000000002</v>
      </c>
      <c r="W112">
        <v>18.503077999999999</v>
      </c>
      <c r="X112">
        <v>18.705219</v>
      </c>
      <c r="Y112">
        <v>18.863873000000002</v>
      </c>
      <c r="Z112">
        <v>19.122478000000001</v>
      </c>
      <c r="AA112">
        <v>19.415593999999999</v>
      </c>
      <c r="AB112">
        <v>19.649602999999999</v>
      </c>
      <c r="AC112">
        <v>19.931618</v>
      </c>
      <c r="AD112">
        <v>20.259167000000001</v>
      </c>
      <c r="AE112">
        <v>20.602287</v>
      </c>
      <c r="AF112">
        <v>20.926832000000001</v>
      </c>
      <c r="AG112">
        <v>21.238861</v>
      </c>
      <c r="AH112">
        <v>21.55714</v>
      </c>
      <c r="AI112">
        <v>21.862389</v>
      </c>
      <c r="AJ112">
        <v>22.169239000000001</v>
      </c>
      <c r="AK112" s="17">
        <v>1.4E-2</v>
      </c>
    </row>
    <row r="113" spans="1:37" x14ac:dyDescent="0.45">
      <c r="A113" t="s">
        <v>297</v>
      </c>
      <c r="B113" s="18" t="s">
        <v>398</v>
      </c>
      <c r="C113" t="s">
        <v>399</v>
      </c>
      <c r="D113" t="s">
        <v>171</v>
      </c>
      <c r="E113">
        <v>14.502822</v>
      </c>
      <c r="F113">
        <v>14.350006</v>
      </c>
      <c r="G113">
        <v>14.445259</v>
      </c>
      <c r="H113">
        <v>14.661944999999999</v>
      </c>
      <c r="I113">
        <v>14.932734999999999</v>
      </c>
      <c r="J113">
        <v>15.220228000000001</v>
      </c>
      <c r="K113">
        <v>15.532778</v>
      </c>
      <c r="L113">
        <v>15.800762000000001</v>
      </c>
      <c r="M113">
        <v>16.040431999999999</v>
      </c>
      <c r="N113">
        <v>16.280674000000001</v>
      </c>
      <c r="O113">
        <v>16.503944000000001</v>
      </c>
      <c r="P113">
        <v>16.727744999999999</v>
      </c>
      <c r="Q113">
        <v>16.959651999999998</v>
      </c>
      <c r="R113">
        <v>17.184355</v>
      </c>
      <c r="S113">
        <v>17.424109999999999</v>
      </c>
      <c r="T113">
        <v>17.702598999999999</v>
      </c>
      <c r="U113">
        <v>17.942104</v>
      </c>
      <c r="V113">
        <v>18.163502000000001</v>
      </c>
      <c r="W113">
        <v>18.388151000000001</v>
      </c>
      <c r="X113">
        <v>18.590661999999998</v>
      </c>
      <c r="Y113">
        <v>18.747467</v>
      </c>
      <c r="Z113">
        <v>19.000563</v>
      </c>
      <c r="AA113">
        <v>19.286906999999999</v>
      </c>
      <c r="AB113">
        <v>19.512875000000001</v>
      </c>
      <c r="AC113">
        <v>19.787158999999999</v>
      </c>
      <c r="AD113">
        <v>20.105778000000001</v>
      </c>
      <c r="AE113">
        <v>20.440778999999999</v>
      </c>
      <c r="AF113">
        <v>20.765651999999999</v>
      </c>
      <c r="AG113">
        <v>21.070488000000001</v>
      </c>
      <c r="AH113">
        <v>21.380158999999999</v>
      </c>
      <c r="AI113">
        <v>21.685168999999998</v>
      </c>
      <c r="AJ113">
        <v>21.970469999999999</v>
      </c>
      <c r="AK113" s="17">
        <v>1.2999999999999999E-2</v>
      </c>
    </row>
    <row r="114" spans="1:37" x14ac:dyDescent="0.45">
      <c r="A114" t="s">
        <v>450</v>
      </c>
      <c r="B114" s="18" t="s">
        <v>501</v>
      </c>
      <c r="C114" t="s">
        <v>502</v>
      </c>
      <c r="D114" t="s">
        <v>171</v>
      </c>
      <c r="E114">
        <v>14.502822</v>
      </c>
      <c r="F114">
        <v>14.351595</v>
      </c>
      <c r="G114">
        <v>14.439629</v>
      </c>
      <c r="H114">
        <v>14.617585</v>
      </c>
      <c r="I114">
        <v>14.877541000000001</v>
      </c>
      <c r="J114">
        <v>15.17915</v>
      </c>
      <c r="K114">
        <v>15.509437999999999</v>
      </c>
      <c r="L114">
        <v>15.793951</v>
      </c>
      <c r="M114">
        <v>16.037189000000001</v>
      </c>
      <c r="N114">
        <v>16.272938</v>
      </c>
      <c r="O114">
        <v>16.485942999999999</v>
      </c>
      <c r="P114">
        <v>16.700665000000001</v>
      </c>
      <c r="Q114">
        <v>16.928246000000001</v>
      </c>
      <c r="R114">
        <v>17.148533</v>
      </c>
      <c r="S114">
        <v>17.382294000000002</v>
      </c>
      <c r="T114">
        <v>17.657360000000001</v>
      </c>
      <c r="U114">
        <v>17.895589999999999</v>
      </c>
      <c r="V114">
        <v>18.119662999999999</v>
      </c>
      <c r="W114">
        <v>18.349653</v>
      </c>
      <c r="X114">
        <v>18.552938000000001</v>
      </c>
      <c r="Y114">
        <v>18.701256000000001</v>
      </c>
      <c r="Z114">
        <v>18.959755000000001</v>
      </c>
      <c r="AA114">
        <v>19.246172000000001</v>
      </c>
      <c r="AB114">
        <v>19.467092999999998</v>
      </c>
      <c r="AC114">
        <v>19.739906000000001</v>
      </c>
      <c r="AD114">
        <v>20.05151</v>
      </c>
      <c r="AE114">
        <v>20.38092</v>
      </c>
      <c r="AF114">
        <v>20.703060000000001</v>
      </c>
      <c r="AG114">
        <v>21.003139000000001</v>
      </c>
      <c r="AH114">
        <v>21.308319000000001</v>
      </c>
      <c r="AI114">
        <v>21.611279</v>
      </c>
      <c r="AJ114">
        <v>21.8995</v>
      </c>
      <c r="AK114" s="17">
        <v>1.2999999999999999E-2</v>
      </c>
    </row>
    <row r="115" spans="1:37" x14ac:dyDescent="0.45">
      <c r="A115" t="s">
        <v>258</v>
      </c>
      <c r="B115" t="s">
        <v>400</v>
      </c>
      <c r="C115" t="s">
        <v>401</v>
      </c>
      <c r="D115" t="s">
        <v>171</v>
      </c>
    </row>
    <row r="116" spans="1:37" x14ac:dyDescent="0.45">
      <c r="A116" t="s">
        <v>296</v>
      </c>
      <c r="B116" t="s">
        <v>259</v>
      </c>
      <c r="C116" t="s">
        <v>260</v>
      </c>
      <c r="D116" t="s">
        <v>171</v>
      </c>
      <c r="E116">
        <v>78.525741999999994</v>
      </c>
      <c r="F116">
        <v>79.282157999999995</v>
      </c>
      <c r="G116">
        <v>79.845543000000006</v>
      </c>
      <c r="H116">
        <v>81.325187999999997</v>
      </c>
      <c r="I116">
        <v>82.488213000000002</v>
      </c>
      <c r="J116">
        <v>83.673050000000003</v>
      </c>
      <c r="K116">
        <v>85.206337000000005</v>
      </c>
      <c r="L116">
        <v>86.391768999999996</v>
      </c>
      <c r="M116">
        <v>87.270683000000005</v>
      </c>
      <c r="N116">
        <v>88.231055999999995</v>
      </c>
      <c r="O116">
        <v>89.222733000000005</v>
      </c>
      <c r="P116">
        <v>90.238608999999997</v>
      </c>
      <c r="Q116">
        <v>91.344031999999999</v>
      </c>
      <c r="R116">
        <v>92.044601</v>
      </c>
      <c r="S116">
        <v>92.775413999999998</v>
      </c>
      <c r="T116">
        <v>94.263617999999994</v>
      </c>
      <c r="U116">
        <v>95.590118000000004</v>
      </c>
      <c r="V116">
        <v>96.264313000000001</v>
      </c>
      <c r="W116">
        <v>96.700187999999997</v>
      </c>
      <c r="X116">
        <v>97.223052999999993</v>
      </c>
      <c r="Y116">
        <v>97.262153999999995</v>
      </c>
      <c r="Z116">
        <v>98.204468000000006</v>
      </c>
      <c r="AA116">
        <v>99.534308999999993</v>
      </c>
      <c r="AB116">
        <v>100.199997</v>
      </c>
      <c r="AC116">
        <v>101.43710299999999</v>
      </c>
      <c r="AD116">
        <v>103.301498</v>
      </c>
      <c r="AE116">
        <v>105.3069</v>
      </c>
      <c r="AF116">
        <v>107.07669799999999</v>
      </c>
      <c r="AG116">
        <v>108.76280199999999</v>
      </c>
      <c r="AH116">
        <v>110.16619900000001</v>
      </c>
      <c r="AI116">
        <v>111.48989899999999</v>
      </c>
      <c r="AJ116">
        <v>112.8451</v>
      </c>
      <c r="AK116" s="17">
        <v>1.2E-2</v>
      </c>
    </row>
    <row r="117" spans="1:37" x14ac:dyDescent="0.45">
      <c r="A117" t="s">
        <v>297</v>
      </c>
      <c r="B117" t="s">
        <v>402</v>
      </c>
      <c r="C117" t="s">
        <v>403</v>
      </c>
      <c r="D117" t="s">
        <v>171</v>
      </c>
      <c r="E117">
        <v>78.525741999999994</v>
      </c>
      <c r="F117">
        <v>79.363669999999999</v>
      </c>
      <c r="G117">
        <v>79.737121999999999</v>
      </c>
      <c r="H117">
        <v>80.174651999999995</v>
      </c>
      <c r="I117">
        <v>81.419776999999996</v>
      </c>
      <c r="J117">
        <v>82.758499</v>
      </c>
      <c r="K117">
        <v>84.636353</v>
      </c>
      <c r="L117">
        <v>86.165801999999999</v>
      </c>
      <c r="M117">
        <v>87.167289999999994</v>
      </c>
      <c r="N117">
        <v>88.117492999999996</v>
      </c>
      <c r="O117">
        <v>88.968590000000006</v>
      </c>
      <c r="P117">
        <v>89.854950000000002</v>
      </c>
      <c r="Q117">
        <v>90.811240999999995</v>
      </c>
      <c r="R117">
        <v>91.305473000000006</v>
      </c>
      <c r="S117">
        <v>91.959502999999998</v>
      </c>
      <c r="T117">
        <v>93.392196999999996</v>
      </c>
      <c r="U117">
        <v>94.702941999999993</v>
      </c>
      <c r="V117">
        <v>95.408417</v>
      </c>
      <c r="W117">
        <v>95.833038000000002</v>
      </c>
      <c r="X117">
        <v>96.336303999999998</v>
      </c>
      <c r="Y117">
        <v>96.374450999999993</v>
      </c>
      <c r="Z117">
        <v>97.269058000000001</v>
      </c>
      <c r="AA117">
        <v>98.543487999999996</v>
      </c>
      <c r="AB117">
        <v>99.143867</v>
      </c>
      <c r="AC117">
        <v>100.333603</v>
      </c>
      <c r="AD117">
        <v>102.134399</v>
      </c>
      <c r="AE117">
        <v>104.06500200000001</v>
      </c>
      <c r="AF117">
        <v>105.857399</v>
      </c>
      <c r="AG117">
        <v>107.49340100000001</v>
      </c>
      <c r="AH117">
        <v>108.825203</v>
      </c>
      <c r="AI117">
        <v>110.16300200000001</v>
      </c>
      <c r="AJ117">
        <v>111.287201</v>
      </c>
      <c r="AK117" s="17">
        <v>1.0999999999999999E-2</v>
      </c>
    </row>
    <row r="118" spans="1:37" x14ac:dyDescent="0.45">
      <c r="A118" t="s">
        <v>450</v>
      </c>
      <c r="B118" t="s">
        <v>503</v>
      </c>
      <c r="C118" t="s">
        <v>504</v>
      </c>
      <c r="D118" t="s">
        <v>171</v>
      </c>
      <c r="E118">
        <v>78.525741999999994</v>
      </c>
      <c r="F118">
        <v>79.388817000000003</v>
      </c>
      <c r="G118">
        <v>79.627869000000004</v>
      </c>
      <c r="H118">
        <v>79.709762999999995</v>
      </c>
      <c r="I118">
        <v>81.000572000000005</v>
      </c>
      <c r="J118">
        <v>82.455482000000003</v>
      </c>
      <c r="K118">
        <v>84.462226999999999</v>
      </c>
      <c r="L118">
        <v>86.114311000000001</v>
      </c>
      <c r="M118">
        <v>87.133842000000001</v>
      </c>
      <c r="N118">
        <v>88.044906999999995</v>
      </c>
      <c r="O118">
        <v>88.818625999999995</v>
      </c>
      <c r="P118">
        <v>89.642730999999998</v>
      </c>
      <c r="Q118">
        <v>90.568489</v>
      </c>
      <c r="R118">
        <v>91.035690000000002</v>
      </c>
      <c r="S118">
        <v>91.642632000000006</v>
      </c>
      <c r="T118">
        <v>93.053962999999996</v>
      </c>
      <c r="U118">
        <v>94.350303999999994</v>
      </c>
      <c r="V118">
        <v>95.068511999999998</v>
      </c>
      <c r="W118">
        <v>95.52758</v>
      </c>
      <c r="X118">
        <v>96.036850000000001</v>
      </c>
      <c r="Y118">
        <v>95.955382999999998</v>
      </c>
      <c r="Z118">
        <v>96.927741999999995</v>
      </c>
      <c r="AA118">
        <v>98.194603000000001</v>
      </c>
      <c r="AB118">
        <v>98.739211999999995</v>
      </c>
      <c r="AC118">
        <v>99.933402999999998</v>
      </c>
      <c r="AD118">
        <v>101.66419999999999</v>
      </c>
      <c r="AE118">
        <v>103.567398</v>
      </c>
      <c r="AF118">
        <v>105.349503</v>
      </c>
      <c r="AG118">
        <v>106.930397</v>
      </c>
      <c r="AH118">
        <v>108.25099899999999</v>
      </c>
      <c r="AI118">
        <v>109.588303</v>
      </c>
      <c r="AJ118">
        <v>110.745796</v>
      </c>
      <c r="AK118" s="17">
        <v>1.0999999999999999E-2</v>
      </c>
    </row>
    <row r="119" spans="1:37" x14ac:dyDescent="0.45">
      <c r="A119" t="s">
        <v>261</v>
      </c>
      <c r="B119" t="s">
        <v>404</v>
      </c>
      <c r="C119" t="s">
        <v>405</v>
      </c>
      <c r="D119" t="s">
        <v>171</v>
      </c>
    </row>
    <row r="120" spans="1:37" x14ac:dyDescent="0.45">
      <c r="A120" t="s">
        <v>296</v>
      </c>
      <c r="B120" t="s">
        <v>262</v>
      </c>
      <c r="C120" t="s">
        <v>263</v>
      </c>
      <c r="D120" t="s">
        <v>171</v>
      </c>
      <c r="E120">
        <v>274.131439</v>
      </c>
      <c r="F120">
        <v>268.10266100000001</v>
      </c>
      <c r="G120">
        <v>256.267517</v>
      </c>
      <c r="H120">
        <v>253.40817300000001</v>
      </c>
      <c r="I120">
        <v>256.73998999999998</v>
      </c>
      <c r="J120">
        <v>259.64160199999998</v>
      </c>
      <c r="K120">
        <v>260.61627199999998</v>
      </c>
      <c r="L120">
        <v>261.10086100000001</v>
      </c>
      <c r="M120">
        <v>261.40139799999997</v>
      </c>
      <c r="N120">
        <v>262.11554000000001</v>
      </c>
      <c r="O120">
        <v>263.14401199999998</v>
      </c>
      <c r="P120">
        <v>264.24542200000002</v>
      </c>
      <c r="Q120">
        <v>265.43170199999997</v>
      </c>
      <c r="R120">
        <v>267.50534099999999</v>
      </c>
      <c r="S120">
        <v>269.73376500000001</v>
      </c>
      <c r="T120">
        <v>271.91180400000002</v>
      </c>
      <c r="U120">
        <v>274.005585</v>
      </c>
      <c r="V120">
        <v>275.95751999999999</v>
      </c>
      <c r="W120">
        <v>278.25521900000001</v>
      </c>
      <c r="X120">
        <v>280.34216300000003</v>
      </c>
      <c r="Y120">
        <v>282.16214000000002</v>
      </c>
      <c r="Z120">
        <v>284.15466300000003</v>
      </c>
      <c r="AA120">
        <v>285.95605499999999</v>
      </c>
      <c r="AB120">
        <v>287.789917</v>
      </c>
      <c r="AC120">
        <v>289.760132</v>
      </c>
      <c r="AD120">
        <v>291.40332000000001</v>
      </c>
      <c r="AE120">
        <v>292.96810900000003</v>
      </c>
      <c r="AF120">
        <v>294.18197600000002</v>
      </c>
      <c r="AG120">
        <v>295.14923099999999</v>
      </c>
      <c r="AH120">
        <v>296.29284699999999</v>
      </c>
      <c r="AI120">
        <v>297.29058800000001</v>
      </c>
      <c r="AJ120">
        <v>297.72323599999999</v>
      </c>
      <c r="AK120" s="17">
        <v>3.0000000000000001E-3</v>
      </c>
    </row>
    <row r="121" spans="1:37" x14ac:dyDescent="0.45">
      <c r="A121" t="s">
        <v>297</v>
      </c>
      <c r="B121" t="s">
        <v>406</v>
      </c>
      <c r="C121" t="s">
        <v>407</v>
      </c>
      <c r="D121" t="s">
        <v>171</v>
      </c>
      <c r="E121">
        <v>274.131439</v>
      </c>
      <c r="F121">
        <v>269.75698899999998</v>
      </c>
      <c r="G121">
        <v>254.069794</v>
      </c>
      <c r="H121">
        <v>244.723938</v>
      </c>
      <c r="I121">
        <v>252.60311899999999</v>
      </c>
      <c r="J121">
        <v>255.496567</v>
      </c>
      <c r="K121">
        <v>260.56054699999999</v>
      </c>
      <c r="L121">
        <v>261.59249899999998</v>
      </c>
      <c r="M121">
        <v>262.54007000000001</v>
      </c>
      <c r="N121">
        <v>262.03832999999997</v>
      </c>
      <c r="O121">
        <v>261.720123</v>
      </c>
      <c r="P121">
        <v>261.98736600000001</v>
      </c>
      <c r="Q121">
        <v>261.379547</v>
      </c>
      <c r="R121">
        <v>262.12606799999998</v>
      </c>
      <c r="S121">
        <v>263.73217799999998</v>
      </c>
      <c r="T121">
        <v>265.05346700000001</v>
      </c>
      <c r="U121">
        <v>267.10867300000001</v>
      </c>
      <c r="V121">
        <v>268.84414700000002</v>
      </c>
      <c r="W121">
        <v>270.35034200000001</v>
      </c>
      <c r="X121">
        <v>271.88690200000002</v>
      </c>
      <c r="Y121">
        <v>273.53610200000003</v>
      </c>
      <c r="Z121">
        <v>274.526794</v>
      </c>
      <c r="AA121">
        <v>275.79363999999998</v>
      </c>
      <c r="AB121">
        <v>276.40374800000001</v>
      </c>
      <c r="AC121">
        <v>277.84793100000002</v>
      </c>
      <c r="AD121">
        <v>278.27038599999997</v>
      </c>
      <c r="AE121">
        <v>278.80197099999998</v>
      </c>
      <c r="AF121">
        <v>280.652466</v>
      </c>
      <c r="AG121">
        <v>280.54101600000001</v>
      </c>
      <c r="AH121">
        <v>280.717377</v>
      </c>
      <c r="AI121">
        <v>281.38833599999998</v>
      </c>
      <c r="AJ121">
        <v>277.83215300000001</v>
      </c>
      <c r="AK121" s="17">
        <v>0</v>
      </c>
    </row>
    <row r="122" spans="1:37" x14ac:dyDescent="0.45">
      <c r="A122" t="s">
        <v>450</v>
      </c>
      <c r="B122" t="s">
        <v>505</v>
      </c>
      <c r="C122" t="s">
        <v>506</v>
      </c>
      <c r="D122" t="s">
        <v>171</v>
      </c>
      <c r="E122">
        <v>274.131439</v>
      </c>
      <c r="F122">
        <v>270.09140000000002</v>
      </c>
      <c r="G122">
        <v>252.39428699999999</v>
      </c>
      <c r="H122">
        <v>241.76821899999999</v>
      </c>
      <c r="I122">
        <v>250.92433199999999</v>
      </c>
      <c r="J122">
        <v>254.41821300000001</v>
      </c>
      <c r="K122">
        <v>260.48202500000002</v>
      </c>
      <c r="L122">
        <v>261.63073700000001</v>
      </c>
      <c r="M122">
        <v>262.31677200000001</v>
      </c>
      <c r="N122">
        <v>261.309662</v>
      </c>
      <c r="O122">
        <v>260.32659899999999</v>
      </c>
      <c r="P122">
        <v>260.28704800000003</v>
      </c>
      <c r="Q122">
        <v>259.63726800000001</v>
      </c>
      <c r="R122">
        <v>260.02413899999999</v>
      </c>
      <c r="S122">
        <v>261.27572600000002</v>
      </c>
      <c r="T122">
        <v>262.35098299999999</v>
      </c>
      <c r="U122">
        <v>264.28704800000003</v>
      </c>
      <c r="V122">
        <v>266.15850799999998</v>
      </c>
      <c r="W122">
        <v>267.755493</v>
      </c>
      <c r="X122">
        <v>269.292145</v>
      </c>
      <c r="Y122">
        <v>268.84368899999998</v>
      </c>
      <c r="Z122">
        <v>271.67898600000001</v>
      </c>
      <c r="AA122">
        <v>271.66726699999998</v>
      </c>
      <c r="AB122">
        <v>272.04217499999999</v>
      </c>
      <c r="AC122">
        <v>273.37085000000002</v>
      </c>
      <c r="AD122">
        <v>272.91519199999999</v>
      </c>
      <c r="AE122">
        <v>273.44000199999999</v>
      </c>
      <c r="AF122">
        <v>275.137451</v>
      </c>
      <c r="AG122">
        <v>273.99200400000001</v>
      </c>
      <c r="AH122">
        <v>274.05337500000002</v>
      </c>
      <c r="AI122">
        <v>274.88079800000003</v>
      </c>
      <c r="AJ122">
        <v>271.888733</v>
      </c>
      <c r="AK122" s="17">
        <v>0</v>
      </c>
    </row>
    <row r="123" spans="1:37" x14ac:dyDescent="0.45">
      <c r="A123" t="s">
        <v>264</v>
      </c>
      <c r="B123" t="s">
        <v>408</v>
      </c>
      <c r="C123" t="s">
        <v>409</v>
      </c>
      <c r="D123" t="s">
        <v>171</v>
      </c>
    </row>
    <row r="124" spans="1:37" x14ac:dyDescent="0.45">
      <c r="A124" t="s">
        <v>296</v>
      </c>
      <c r="B124" s="18" t="s">
        <v>265</v>
      </c>
      <c r="C124" t="s">
        <v>266</v>
      </c>
      <c r="D124" t="s">
        <v>171</v>
      </c>
      <c r="E124">
        <v>139.54899599999999</v>
      </c>
      <c r="F124">
        <v>134.78689600000001</v>
      </c>
      <c r="G124">
        <v>127.47910299999999</v>
      </c>
      <c r="H124">
        <v>124.647797</v>
      </c>
      <c r="I124">
        <v>126.271202</v>
      </c>
      <c r="J124">
        <v>127.407501</v>
      </c>
      <c r="K124">
        <v>127.351196</v>
      </c>
      <c r="L124">
        <v>126.84719800000001</v>
      </c>
      <c r="M124">
        <v>126.148499</v>
      </c>
      <c r="N124">
        <v>125.534401</v>
      </c>
      <c r="O124">
        <v>125.00299800000001</v>
      </c>
      <c r="P124">
        <v>124.49630000000001</v>
      </c>
      <c r="Q124">
        <v>123.926804</v>
      </c>
      <c r="R124">
        <v>124.18380000000001</v>
      </c>
      <c r="S124">
        <v>124.576103</v>
      </c>
      <c r="T124">
        <v>124.825401</v>
      </c>
      <c r="U124">
        <v>125.11979700000001</v>
      </c>
      <c r="V124">
        <v>125.5056</v>
      </c>
      <c r="W124">
        <v>125.975899</v>
      </c>
      <c r="X124">
        <v>126.316002</v>
      </c>
      <c r="Y124">
        <v>126.52770200000001</v>
      </c>
      <c r="Z124">
        <v>126.819801</v>
      </c>
      <c r="AA124">
        <v>126.754501</v>
      </c>
      <c r="AB124">
        <v>126.68229700000001</v>
      </c>
      <c r="AC124">
        <v>126.584</v>
      </c>
      <c r="AD124">
        <v>126.39209700000001</v>
      </c>
      <c r="AE124">
        <v>126.11509700000001</v>
      </c>
      <c r="AF124">
        <v>125.87809799999999</v>
      </c>
      <c r="AG124">
        <v>125.247704</v>
      </c>
      <c r="AH124">
        <v>124.827499</v>
      </c>
      <c r="AI124">
        <v>124.297997</v>
      </c>
      <c r="AJ124">
        <v>123.533897</v>
      </c>
      <c r="AK124" s="17">
        <v>-4.0000000000000001E-3</v>
      </c>
    </row>
    <row r="125" spans="1:37" x14ac:dyDescent="0.45">
      <c r="A125" t="s">
        <v>297</v>
      </c>
      <c r="B125" s="18" t="s">
        <v>410</v>
      </c>
      <c r="C125" t="s">
        <v>411</v>
      </c>
      <c r="D125" t="s">
        <v>171</v>
      </c>
      <c r="E125">
        <v>139.54899599999999</v>
      </c>
      <c r="F125">
        <v>136.153503</v>
      </c>
      <c r="G125">
        <v>125.647003</v>
      </c>
      <c r="H125">
        <v>117.89679700000001</v>
      </c>
      <c r="I125">
        <v>123.626198</v>
      </c>
      <c r="J125">
        <v>124.673103</v>
      </c>
      <c r="K125">
        <v>127.86080200000001</v>
      </c>
      <c r="L125">
        <v>127.661903</v>
      </c>
      <c r="M125">
        <v>127.535004</v>
      </c>
      <c r="N125">
        <v>125.866997</v>
      </c>
      <c r="O125">
        <v>124.29450199999999</v>
      </c>
      <c r="P125">
        <v>123.209801</v>
      </c>
      <c r="Q125">
        <v>121.239799</v>
      </c>
      <c r="R125">
        <v>120.46019699999999</v>
      </c>
      <c r="S125">
        <v>120.414597</v>
      </c>
      <c r="T125">
        <v>120.039497</v>
      </c>
      <c r="U125">
        <v>120.338898</v>
      </c>
      <c r="V125">
        <v>120.566299</v>
      </c>
      <c r="W125">
        <v>120.416</v>
      </c>
      <c r="X125">
        <v>120.34429900000001</v>
      </c>
      <c r="Y125">
        <v>120.42800099999999</v>
      </c>
      <c r="Z125">
        <v>119.84760300000001</v>
      </c>
      <c r="AA125">
        <v>119.339302</v>
      </c>
      <c r="AB125">
        <v>118.25340300000001</v>
      </c>
      <c r="AC125">
        <v>117.751198</v>
      </c>
      <c r="AD125">
        <v>116.528099</v>
      </c>
      <c r="AE125">
        <v>115.474197</v>
      </c>
      <c r="AF125">
        <v>115.82</v>
      </c>
      <c r="AG125">
        <v>114.14450100000001</v>
      </c>
      <c r="AH125">
        <v>112.8871</v>
      </c>
      <c r="AI125">
        <v>112.08110000000001</v>
      </c>
      <c r="AJ125">
        <v>107.836304</v>
      </c>
      <c r="AK125" s="17">
        <v>-8.0000000000000002E-3</v>
      </c>
    </row>
    <row r="126" spans="1:37" x14ac:dyDescent="0.45">
      <c r="A126" t="s">
        <v>450</v>
      </c>
      <c r="B126" s="18" t="s">
        <v>507</v>
      </c>
      <c r="C126" t="s">
        <v>508</v>
      </c>
      <c r="D126" t="s">
        <v>171</v>
      </c>
      <c r="E126">
        <v>139.54899599999999</v>
      </c>
      <c r="F126">
        <v>136.412903</v>
      </c>
      <c r="G126">
        <v>124.31849699999999</v>
      </c>
      <c r="H126">
        <v>115.629898</v>
      </c>
      <c r="I126">
        <v>122.50949900000001</v>
      </c>
      <c r="J126">
        <v>124.05590100000001</v>
      </c>
      <c r="K126">
        <v>128.01570100000001</v>
      </c>
      <c r="L126">
        <v>127.8946</v>
      </c>
      <c r="M126">
        <v>127.56680299999999</v>
      </c>
      <c r="N126">
        <v>125.474098</v>
      </c>
      <c r="O126">
        <v>123.372398</v>
      </c>
      <c r="P126">
        <v>122.09279600000001</v>
      </c>
      <c r="Q126">
        <v>120.11219800000001</v>
      </c>
      <c r="R126">
        <v>119.030602</v>
      </c>
      <c r="S126">
        <v>118.696602</v>
      </c>
      <c r="T126">
        <v>118.146698</v>
      </c>
      <c r="U126">
        <v>118.369102</v>
      </c>
      <c r="V126">
        <v>118.732201</v>
      </c>
      <c r="W126">
        <v>118.669701</v>
      </c>
      <c r="X126">
        <v>118.534897</v>
      </c>
      <c r="Y126">
        <v>116.88800000000001</v>
      </c>
      <c r="Z126">
        <v>118.00749999999999</v>
      </c>
      <c r="AA126">
        <v>116.327202</v>
      </c>
      <c r="AB126">
        <v>115.094002</v>
      </c>
      <c r="AC126">
        <v>114.50050400000001</v>
      </c>
      <c r="AD126">
        <v>112.51129899999999</v>
      </c>
      <c r="AE126">
        <v>111.472504</v>
      </c>
      <c r="AF126">
        <v>111.648399</v>
      </c>
      <c r="AG126">
        <v>109.10189800000001</v>
      </c>
      <c r="AH126">
        <v>107.827698</v>
      </c>
      <c r="AI126">
        <v>107.147003</v>
      </c>
      <c r="AJ126">
        <v>103.33879899999999</v>
      </c>
      <c r="AK126" s="17">
        <v>-0.01</v>
      </c>
    </row>
    <row r="127" spans="1:37" x14ac:dyDescent="0.45">
      <c r="A127" t="s">
        <v>267</v>
      </c>
      <c r="B127" t="s">
        <v>412</v>
      </c>
      <c r="C127" t="s">
        <v>413</v>
      </c>
      <c r="D127" t="s">
        <v>171</v>
      </c>
    </row>
    <row r="128" spans="1:37" x14ac:dyDescent="0.45">
      <c r="A128" t="s">
        <v>296</v>
      </c>
      <c r="B128" t="s">
        <v>268</v>
      </c>
      <c r="C128" t="s">
        <v>269</v>
      </c>
      <c r="D128" t="s">
        <v>171</v>
      </c>
      <c r="E128">
        <v>42.097698000000001</v>
      </c>
      <c r="F128">
        <v>42.450358999999999</v>
      </c>
      <c r="G128">
        <v>41.588779000000002</v>
      </c>
      <c r="H128">
        <v>41.349781</v>
      </c>
      <c r="I128">
        <v>41.930931000000001</v>
      </c>
      <c r="J128">
        <v>42.423198999999997</v>
      </c>
      <c r="K128">
        <v>42.814177999999998</v>
      </c>
      <c r="L128">
        <v>43.232810999999998</v>
      </c>
      <c r="M128">
        <v>43.616717999999999</v>
      </c>
      <c r="N128">
        <v>44.006431999999997</v>
      </c>
      <c r="O128">
        <v>44.409289999999999</v>
      </c>
      <c r="P128">
        <v>44.838940000000001</v>
      </c>
      <c r="Q128">
        <v>45.270930999999997</v>
      </c>
      <c r="R128">
        <v>45.744781000000003</v>
      </c>
      <c r="S128">
        <v>46.254181000000003</v>
      </c>
      <c r="T128">
        <v>46.7453</v>
      </c>
      <c r="U128">
        <v>47.215591000000003</v>
      </c>
      <c r="V128">
        <v>47.684607999999997</v>
      </c>
      <c r="W128">
        <v>48.165408999999997</v>
      </c>
      <c r="X128">
        <v>48.643070000000002</v>
      </c>
      <c r="Y128">
        <v>49.123348</v>
      </c>
      <c r="Z128">
        <v>49.625481000000001</v>
      </c>
      <c r="AA128">
        <v>50.108952000000002</v>
      </c>
      <c r="AB128">
        <v>50.605221</v>
      </c>
      <c r="AC128">
        <v>51.109219000000003</v>
      </c>
      <c r="AD128">
        <v>51.623309999999996</v>
      </c>
      <c r="AE128">
        <v>52.149211999999999</v>
      </c>
      <c r="AF128">
        <v>52.681068000000003</v>
      </c>
      <c r="AG128">
        <v>53.202540999999997</v>
      </c>
      <c r="AH128">
        <v>53.727741000000002</v>
      </c>
      <c r="AI128">
        <v>54.257401000000002</v>
      </c>
      <c r="AJ128">
        <v>54.785549000000003</v>
      </c>
      <c r="AK128" s="17">
        <v>8.9999999999999993E-3</v>
      </c>
    </row>
    <row r="129" spans="1:37" x14ac:dyDescent="0.45">
      <c r="A129" t="s">
        <v>297</v>
      </c>
      <c r="B129" t="s">
        <v>414</v>
      </c>
      <c r="C129" t="s">
        <v>415</v>
      </c>
      <c r="D129" t="s">
        <v>171</v>
      </c>
      <c r="E129">
        <v>42.097698000000001</v>
      </c>
      <c r="F129">
        <v>42.571849999999998</v>
      </c>
      <c r="G129">
        <v>41.351748999999998</v>
      </c>
      <c r="H129">
        <v>40.662899000000003</v>
      </c>
      <c r="I129">
        <v>41.448132000000001</v>
      </c>
      <c r="J129">
        <v>41.979678999999997</v>
      </c>
      <c r="K129">
        <v>42.688209999999998</v>
      </c>
      <c r="L129">
        <v>43.148280999999997</v>
      </c>
      <c r="M129">
        <v>43.583720999999997</v>
      </c>
      <c r="N129">
        <v>43.891719999999999</v>
      </c>
      <c r="O129">
        <v>44.171768</v>
      </c>
      <c r="P129">
        <v>44.508251000000001</v>
      </c>
      <c r="Q129">
        <v>44.782879000000001</v>
      </c>
      <c r="R129">
        <v>45.162170000000003</v>
      </c>
      <c r="S129">
        <v>45.595390000000002</v>
      </c>
      <c r="T129">
        <v>45.997311000000003</v>
      </c>
      <c r="U129">
        <v>46.44838</v>
      </c>
      <c r="V129">
        <v>46.886550999999997</v>
      </c>
      <c r="W129">
        <v>47.286338999999998</v>
      </c>
      <c r="X129">
        <v>47.704700000000003</v>
      </c>
      <c r="Y129">
        <v>48.165790999999999</v>
      </c>
      <c r="Z129">
        <v>48.607188999999998</v>
      </c>
      <c r="AA129">
        <v>49.048549999999999</v>
      </c>
      <c r="AB129">
        <v>49.446651000000003</v>
      </c>
      <c r="AC129">
        <v>49.898232</v>
      </c>
      <c r="AD129">
        <v>50.322681000000003</v>
      </c>
      <c r="AE129">
        <v>50.730578999999999</v>
      </c>
      <c r="AF129">
        <v>51.294079000000004</v>
      </c>
      <c r="AG129">
        <v>51.792121999999999</v>
      </c>
      <c r="AH129">
        <v>52.252479999999998</v>
      </c>
      <c r="AI129">
        <v>52.751339000000002</v>
      </c>
      <c r="AJ129">
        <v>53.046638000000002</v>
      </c>
      <c r="AK129" s="17">
        <v>7.0000000000000001E-3</v>
      </c>
    </row>
    <row r="130" spans="1:37" x14ac:dyDescent="0.45">
      <c r="A130" t="s">
        <v>450</v>
      </c>
      <c r="B130" t="s">
        <v>509</v>
      </c>
      <c r="C130" t="s">
        <v>510</v>
      </c>
      <c r="D130" t="s">
        <v>171</v>
      </c>
      <c r="E130">
        <v>42.097698000000001</v>
      </c>
      <c r="F130">
        <v>42.600921999999997</v>
      </c>
      <c r="G130">
        <v>41.186110999999997</v>
      </c>
      <c r="H130">
        <v>40.425849999999997</v>
      </c>
      <c r="I130">
        <v>41.254761000000002</v>
      </c>
      <c r="J130">
        <v>41.838729999999998</v>
      </c>
      <c r="K130">
        <v>42.627861000000003</v>
      </c>
      <c r="L130">
        <v>43.089821000000001</v>
      </c>
      <c r="M130">
        <v>43.505409</v>
      </c>
      <c r="N130">
        <v>43.778937999999997</v>
      </c>
      <c r="O130">
        <v>44.002800000000001</v>
      </c>
      <c r="P130">
        <v>44.299252000000003</v>
      </c>
      <c r="Q130">
        <v>44.566360000000003</v>
      </c>
      <c r="R130">
        <v>44.919601</v>
      </c>
      <c r="S130">
        <v>45.327862000000003</v>
      </c>
      <c r="T130">
        <v>45.698470999999998</v>
      </c>
      <c r="U130">
        <v>46.133270000000003</v>
      </c>
      <c r="V130">
        <v>46.568297999999999</v>
      </c>
      <c r="W130">
        <v>46.969009</v>
      </c>
      <c r="X130">
        <v>47.412849000000001</v>
      </c>
      <c r="Y130">
        <v>47.701709999999999</v>
      </c>
      <c r="Z130">
        <v>48.222382000000003</v>
      </c>
      <c r="AA130">
        <v>48.606059999999999</v>
      </c>
      <c r="AB130">
        <v>48.968089999999997</v>
      </c>
      <c r="AC130">
        <v>49.410851000000001</v>
      </c>
      <c r="AD130">
        <v>49.786090999999999</v>
      </c>
      <c r="AE130">
        <v>50.184398999999999</v>
      </c>
      <c r="AF130">
        <v>50.751967999999998</v>
      </c>
      <c r="AG130">
        <v>51.167999000000002</v>
      </c>
      <c r="AH130">
        <v>51.590172000000003</v>
      </c>
      <c r="AI130">
        <v>52.107990000000001</v>
      </c>
      <c r="AJ130">
        <v>52.458939000000001</v>
      </c>
      <c r="AK130" s="17">
        <v>7.0000000000000001E-3</v>
      </c>
    </row>
    <row r="131" spans="1:37" x14ac:dyDescent="0.45">
      <c r="A131" t="s">
        <v>270</v>
      </c>
      <c r="B131" t="s">
        <v>416</v>
      </c>
      <c r="C131" t="s">
        <v>417</v>
      </c>
      <c r="D131" t="s">
        <v>171</v>
      </c>
    </row>
    <row r="132" spans="1:37" x14ac:dyDescent="0.45">
      <c r="A132" t="s">
        <v>296</v>
      </c>
      <c r="B132" t="s">
        <v>271</v>
      </c>
      <c r="C132" t="s">
        <v>272</v>
      </c>
      <c r="D132" t="s">
        <v>171</v>
      </c>
      <c r="E132">
        <v>92.484741</v>
      </c>
      <c r="F132">
        <v>90.865402000000003</v>
      </c>
      <c r="G132">
        <v>87.199637999999993</v>
      </c>
      <c r="H132">
        <v>87.410590999999997</v>
      </c>
      <c r="I132">
        <v>88.537857000000002</v>
      </c>
      <c r="J132">
        <v>89.810883000000004</v>
      </c>
      <c r="K132">
        <v>90.450882000000007</v>
      </c>
      <c r="L132">
        <v>91.020843999999997</v>
      </c>
      <c r="M132">
        <v>91.636177000000004</v>
      </c>
      <c r="N132">
        <v>92.574707000000004</v>
      </c>
      <c r="O132">
        <v>93.731728000000004</v>
      </c>
      <c r="P132">
        <v>94.910178999999999</v>
      </c>
      <c r="Q132">
        <v>96.233947999999998</v>
      </c>
      <c r="R132">
        <v>97.576751999999999</v>
      </c>
      <c r="S132">
        <v>98.903480999999999</v>
      </c>
      <c r="T132">
        <v>100.341103</v>
      </c>
      <c r="U132">
        <v>101.670197</v>
      </c>
      <c r="V132">
        <v>102.767303</v>
      </c>
      <c r="W132">
        <v>104.113899</v>
      </c>
      <c r="X132">
        <v>105.38310199999999</v>
      </c>
      <c r="Y132">
        <v>106.511101</v>
      </c>
      <c r="Z132">
        <v>107.709396</v>
      </c>
      <c r="AA132">
        <v>109.092598</v>
      </c>
      <c r="AB132">
        <v>110.502403</v>
      </c>
      <c r="AC132">
        <v>112.066902</v>
      </c>
      <c r="AD132">
        <v>113.387901</v>
      </c>
      <c r="AE132">
        <v>114.703796</v>
      </c>
      <c r="AF132">
        <v>115.622803</v>
      </c>
      <c r="AG132">
        <v>116.69899700000001</v>
      </c>
      <c r="AH132">
        <v>117.737602</v>
      </c>
      <c r="AI132">
        <v>118.73519899999999</v>
      </c>
      <c r="AJ132">
        <v>119.403801</v>
      </c>
      <c r="AK132" s="17">
        <v>8.0000000000000002E-3</v>
      </c>
    </row>
    <row r="133" spans="1:37" x14ac:dyDescent="0.45">
      <c r="A133" t="s">
        <v>297</v>
      </c>
      <c r="B133" t="s">
        <v>418</v>
      </c>
      <c r="C133" t="s">
        <v>419</v>
      </c>
      <c r="D133" t="s">
        <v>171</v>
      </c>
      <c r="E133">
        <v>92.484741</v>
      </c>
      <c r="F133">
        <v>91.031631000000004</v>
      </c>
      <c r="G133">
        <v>87.071053000000006</v>
      </c>
      <c r="H133">
        <v>86.164253000000002</v>
      </c>
      <c r="I133">
        <v>87.528801000000001</v>
      </c>
      <c r="J133">
        <v>88.843781000000007</v>
      </c>
      <c r="K133">
        <v>90.011550999999997</v>
      </c>
      <c r="L133">
        <v>90.782318000000004</v>
      </c>
      <c r="M133">
        <v>91.421340999999998</v>
      </c>
      <c r="N133">
        <v>92.279601999999997</v>
      </c>
      <c r="O133">
        <v>93.253853000000007</v>
      </c>
      <c r="P133">
        <v>94.269333000000003</v>
      </c>
      <c r="Q133">
        <v>95.356872999999993</v>
      </c>
      <c r="R133">
        <v>96.503699999999995</v>
      </c>
      <c r="S133">
        <v>97.722198000000006</v>
      </c>
      <c r="T133">
        <v>99.016647000000006</v>
      </c>
      <c r="U133">
        <v>100.321404</v>
      </c>
      <c r="V133">
        <v>101.391296</v>
      </c>
      <c r="W133">
        <v>102.648003</v>
      </c>
      <c r="X133">
        <v>103.837898</v>
      </c>
      <c r="Y133">
        <v>104.94229900000001</v>
      </c>
      <c r="Z133">
        <v>106.07199900000001</v>
      </c>
      <c r="AA133">
        <v>107.4058</v>
      </c>
      <c r="AB133">
        <v>108.70369700000001</v>
      </c>
      <c r="AC133">
        <v>110.198502</v>
      </c>
      <c r="AD133">
        <v>111.419601</v>
      </c>
      <c r="AE133">
        <v>112.59719800000001</v>
      </c>
      <c r="AF133">
        <v>113.538399</v>
      </c>
      <c r="AG133">
        <v>114.604401</v>
      </c>
      <c r="AH133">
        <v>115.577797</v>
      </c>
      <c r="AI133">
        <v>116.55590100000001</v>
      </c>
      <c r="AJ133">
        <v>116.949203</v>
      </c>
      <c r="AK133" s="17">
        <v>8.0000000000000002E-3</v>
      </c>
    </row>
    <row r="134" spans="1:37" x14ac:dyDescent="0.45">
      <c r="A134" t="s">
        <v>450</v>
      </c>
      <c r="B134" t="s">
        <v>511</v>
      </c>
      <c r="C134" t="s">
        <v>512</v>
      </c>
      <c r="D134" t="s">
        <v>171</v>
      </c>
      <c r="E134">
        <v>92.484741</v>
      </c>
      <c r="F134">
        <v>91.077567999999999</v>
      </c>
      <c r="G134">
        <v>86.889671000000007</v>
      </c>
      <c r="H134">
        <v>85.712463</v>
      </c>
      <c r="I134">
        <v>87.160079999999994</v>
      </c>
      <c r="J134">
        <v>88.523582000000005</v>
      </c>
      <c r="K134">
        <v>89.838470000000001</v>
      </c>
      <c r="L134">
        <v>90.646316999999996</v>
      </c>
      <c r="M134">
        <v>91.244552999999996</v>
      </c>
      <c r="N134">
        <v>92.056633000000005</v>
      </c>
      <c r="O134">
        <v>92.951401000000004</v>
      </c>
      <c r="P134">
        <v>93.894988999999995</v>
      </c>
      <c r="Q134">
        <v>94.958702000000002</v>
      </c>
      <c r="R134">
        <v>96.073952000000006</v>
      </c>
      <c r="S134">
        <v>97.251266000000001</v>
      </c>
      <c r="T134">
        <v>98.505820999999997</v>
      </c>
      <c r="U134">
        <v>99.784683000000001</v>
      </c>
      <c r="V134">
        <v>100.858002</v>
      </c>
      <c r="W134">
        <v>102.116798</v>
      </c>
      <c r="X134">
        <v>103.344398</v>
      </c>
      <c r="Y134">
        <v>104.253998</v>
      </c>
      <c r="Z134">
        <v>105.44909699999999</v>
      </c>
      <c r="AA134">
        <v>106.73400100000001</v>
      </c>
      <c r="AB134">
        <v>107.980103</v>
      </c>
      <c r="AC134">
        <v>109.459503</v>
      </c>
      <c r="AD134">
        <v>110.61779799999999</v>
      </c>
      <c r="AE134">
        <v>111.783096</v>
      </c>
      <c r="AF134">
        <v>112.737099</v>
      </c>
      <c r="AG134">
        <v>113.722099</v>
      </c>
      <c r="AH134">
        <v>114.635498</v>
      </c>
      <c r="AI134">
        <v>115.625801</v>
      </c>
      <c r="AJ134">
        <v>116.091003</v>
      </c>
      <c r="AK134" s="17">
        <v>7.0000000000000001E-3</v>
      </c>
    </row>
    <row r="135" spans="1:37" x14ac:dyDescent="0.45">
      <c r="A135" t="s">
        <v>273</v>
      </c>
      <c r="B135" t="s">
        <v>420</v>
      </c>
      <c r="C135" t="s">
        <v>421</v>
      </c>
      <c r="D135" t="s">
        <v>171</v>
      </c>
    </row>
    <row r="136" spans="1:37" x14ac:dyDescent="0.45">
      <c r="A136" t="s">
        <v>296</v>
      </c>
      <c r="B136" t="s">
        <v>274</v>
      </c>
      <c r="C136" t="s">
        <v>275</v>
      </c>
      <c r="D136" t="s">
        <v>171</v>
      </c>
      <c r="E136">
        <v>405.89089999999999</v>
      </c>
      <c r="F136">
        <v>404.83529700000003</v>
      </c>
      <c r="G136">
        <v>397.41900600000002</v>
      </c>
      <c r="H136">
        <v>404.602509</v>
      </c>
      <c r="I136">
        <v>411.48638899999997</v>
      </c>
      <c r="J136">
        <v>418.29888899999997</v>
      </c>
      <c r="K136">
        <v>420.97119099999998</v>
      </c>
      <c r="L136">
        <v>424.58810399999999</v>
      </c>
      <c r="M136">
        <v>427.17181399999998</v>
      </c>
      <c r="N136">
        <v>431.21020499999997</v>
      </c>
      <c r="O136">
        <v>434.91000400000001</v>
      </c>
      <c r="P136">
        <v>439.59780899999998</v>
      </c>
      <c r="Q136">
        <v>445.28610200000003</v>
      </c>
      <c r="R136">
        <v>451.202698</v>
      </c>
      <c r="S136">
        <v>457.23040800000001</v>
      </c>
      <c r="T136">
        <v>463.53241000000003</v>
      </c>
      <c r="U136">
        <v>467.79669200000001</v>
      </c>
      <c r="V136">
        <v>470.62240600000001</v>
      </c>
      <c r="W136">
        <v>475.128693</v>
      </c>
      <c r="X136">
        <v>478.08828699999998</v>
      </c>
      <c r="Y136">
        <v>480.80789199999998</v>
      </c>
      <c r="Z136">
        <v>485.54110700000001</v>
      </c>
      <c r="AA136">
        <v>491.92529300000001</v>
      </c>
      <c r="AB136">
        <v>495.69751000000002</v>
      </c>
      <c r="AC136">
        <v>501.63269000000003</v>
      </c>
      <c r="AD136">
        <v>505.94070399999998</v>
      </c>
      <c r="AE136">
        <v>510.48998999999998</v>
      </c>
      <c r="AF136">
        <v>512.67260699999997</v>
      </c>
      <c r="AG136">
        <v>517.88952600000005</v>
      </c>
      <c r="AH136">
        <v>521.94122300000004</v>
      </c>
      <c r="AI136">
        <v>525.67199700000003</v>
      </c>
      <c r="AJ136">
        <v>526.10241699999995</v>
      </c>
      <c r="AK136" s="17">
        <v>8.0000000000000002E-3</v>
      </c>
    </row>
    <row r="137" spans="1:37" x14ac:dyDescent="0.45">
      <c r="A137" t="s">
        <v>297</v>
      </c>
      <c r="B137" t="s">
        <v>422</v>
      </c>
      <c r="C137" t="s">
        <v>423</v>
      </c>
      <c r="D137" t="s">
        <v>171</v>
      </c>
      <c r="E137">
        <v>405.89089999999999</v>
      </c>
      <c r="F137">
        <v>405.75470000000001</v>
      </c>
      <c r="G137">
        <v>397.87658699999997</v>
      </c>
      <c r="H137">
        <v>397.00460800000002</v>
      </c>
      <c r="I137">
        <v>404.97228999999999</v>
      </c>
      <c r="J137">
        <v>413.32959</v>
      </c>
      <c r="K137">
        <v>419.75851399999999</v>
      </c>
      <c r="L137">
        <v>425.63760400000001</v>
      </c>
      <c r="M137">
        <v>429.41738900000001</v>
      </c>
      <c r="N137">
        <v>433.03469799999999</v>
      </c>
      <c r="O137">
        <v>435.276794</v>
      </c>
      <c r="P137">
        <v>438.81310999999999</v>
      </c>
      <c r="Q137">
        <v>443.026794</v>
      </c>
      <c r="R137">
        <v>446.90930200000003</v>
      </c>
      <c r="S137">
        <v>451.75491299999999</v>
      </c>
      <c r="T137">
        <v>457.22009300000002</v>
      </c>
      <c r="U137">
        <v>461.40390000000002</v>
      </c>
      <c r="V137">
        <v>464.43469199999998</v>
      </c>
      <c r="W137">
        <v>468.691101</v>
      </c>
      <c r="X137">
        <v>471.403503</v>
      </c>
      <c r="Y137">
        <v>474.13259900000003</v>
      </c>
      <c r="Z137">
        <v>478.25570699999997</v>
      </c>
      <c r="AA137">
        <v>484.282196</v>
      </c>
      <c r="AB137">
        <v>487.04251099999999</v>
      </c>
      <c r="AC137">
        <v>492.50351000000001</v>
      </c>
      <c r="AD137">
        <v>495.810699</v>
      </c>
      <c r="AE137">
        <v>499.42120399999999</v>
      </c>
      <c r="AF137">
        <v>502.464203</v>
      </c>
      <c r="AG137">
        <v>507.37811299999998</v>
      </c>
      <c r="AH137">
        <v>510.88720699999999</v>
      </c>
      <c r="AI137">
        <v>515.044983</v>
      </c>
      <c r="AJ137">
        <v>511.50869799999998</v>
      </c>
      <c r="AK137" s="17">
        <v>7.0000000000000001E-3</v>
      </c>
    </row>
    <row r="138" spans="1:37" x14ac:dyDescent="0.45">
      <c r="A138" t="s">
        <v>450</v>
      </c>
      <c r="B138" t="s">
        <v>513</v>
      </c>
      <c r="C138" t="s">
        <v>514</v>
      </c>
      <c r="D138" t="s">
        <v>171</v>
      </c>
      <c r="E138">
        <v>405.89089999999999</v>
      </c>
      <c r="F138">
        <v>405.98651100000001</v>
      </c>
      <c r="G138">
        <v>397.25280800000002</v>
      </c>
      <c r="H138">
        <v>394.15100100000001</v>
      </c>
      <c r="I138">
        <v>402.43121300000001</v>
      </c>
      <c r="J138">
        <v>411.84960899999999</v>
      </c>
      <c r="K138">
        <v>419.562408</v>
      </c>
      <c r="L138">
        <v>426.19610599999999</v>
      </c>
      <c r="M138">
        <v>430.032104</v>
      </c>
      <c r="N138">
        <v>433.23419200000001</v>
      </c>
      <c r="O138">
        <v>434.71560699999998</v>
      </c>
      <c r="P138">
        <v>437.70980800000001</v>
      </c>
      <c r="Q138">
        <v>441.78100599999999</v>
      </c>
      <c r="R138">
        <v>445.34600799999998</v>
      </c>
      <c r="S138">
        <v>449.66030899999998</v>
      </c>
      <c r="T138">
        <v>454.85949699999998</v>
      </c>
      <c r="U138">
        <v>458.93890399999998</v>
      </c>
      <c r="V138">
        <v>462.18109099999998</v>
      </c>
      <c r="W138">
        <v>466.86569200000002</v>
      </c>
      <c r="X138">
        <v>469.729401</v>
      </c>
      <c r="Y138">
        <v>470.57611100000003</v>
      </c>
      <c r="Z138">
        <v>476.14730800000001</v>
      </c>
      <c r="AA138">
        <v>481.70019500000001</v>
      </c>
      <c r="AB138">
        <v>484.01809700000001</v>
      </c>
      <c r="AC138">
        <v>489.50131199999998</v>
      </c>
      <c r="AD138">
        <v>491.87640399999998</v>
      </c>
      <c r="AE138">
        <v>495.17300399999999</v>
      </c>
      <c r="AF138">
        <v>498.10849000000002</v>
      </c>
      <c r="AG138">
        <v>502.21640000000002</v>
      </c>
      <c r="AH138">
        <v>505.54580700000002</v>
      </c>
      <c r="AI138">
        <v>509.90310699999998</v>
      </c>
      <c r="AJ138">
        <v>507.16558800000001</v>
      </c>
      <c r="AK138" s="17">
        <v>7.0000000000000001E-3</v>
      </c>
    </row>
    <row r="139" spans="1:37" x14ac:dyDescent="0.45">
      <c r="A139" t="s">
        <v>276</v>
      </c>
      <c r="B139" t="s">
        <v>424</v>
      </c>
      <c r="C139" t="s">
        <v>425</v>
      </c>
      <c r="D139" t="s">
        <v>171</v>
      </c>
    </row>
    <row r="140" spans="1:37" x14ac:dyDescent="0.45">
      <c r="A140" t="s">
        <v>296</v>
      </c>
      <c r="B140" t="s">
        <v>277</v>
      </c>
      <c r="C140" t="s">
        <v>278</v>
      </c>
      <c r="D140" t="s">
        <v>171</v>
      </c>
      <c r="E140">
        <v>387.25769000000003</v>
      </c>
      <c r="F140">
        <v>385.91241500000001</v>
      </c>
      <c r="G140">
        <v>387.81689499999999</v>
      </c>
      <c r="H140">
        <v>400.687408</v>
      </c>
      <c r="I140">
        <v>407.375</v>
      </c>
      <c r="J140">
        <v>413.549194</v>
      </c>
      <c r="K140">
        <v>417.69549599999999</v>
      </c>
      <c r="L140">
        <v>422.27160600000002</v>
      </c>
      <c r="M140">
        <v>427.14089999999999</v>
      </c>
      <c r="N140">
        <v>433.91009500000001</v>
      </c>
      <c r="O140">
        <v>440.03961199999998</v>
      </c>
      <c r="P140">
        <v>447.63708500000001</v>
      </c>
      <c r="Q140">
        <v>455.40060399999999</v>
      </c>
      <c r="R140">
        <v>462.86291499999999</v>
      </c>
      <c r="S140">
        <v>470.54321299999998</v>
      </c>
      <c r="T140">
        <v>478.64849900000002</v>
      </c>
      <c r="U140">
        <v>485.32110599999999</v>
      </c>
      <c r="V140">
        <v>492.72100799999998</v>
      </c>
      <c r="W140">
        <v>500.86239599999999</v>
      </c>
      <c r="X140">
        <v>507.94210800000002</v>
      </c>
      <c r="Y140">
        <v>515.94341999999995</v>
      </c>
      <c r="Z140">
        <v>525.089294</v>
      </c>
      <c r="AA140">
        <v>535.03472899999997</v>
      </c>
      <c r="AB140">
        <v>543.72192399999994</v>
      </c>
      <c r="AC140">
        <v>553.92047100000002</v>
      </c>
      <c r="AD140">
        <v>563.05578600000001</v>
      </c>
      <c r="AE140">
        <v>572.42742899999996</v>
      </c>
      <c r="AF140">
        <v>580.86492899999996</v>
      </c>
      <c r="AG140">
        <v>590.40130599999998</v>
      </c>
      <c r="AH140">
        <v>599.20410200000003</v>
      </c>
      <c r="AI140">
        <v>608.28008999999997</v>
      </c>
      <c r="AJ140">
        <v>616.40307600000006</v>
      </c>
      <c r="AK140" s="17">
        <v>1.4999999999999999E-2</v>
      </c>
    </row>
    <row r="141" spans="1:37" x14ac:dyDescent="0.45">
      <c r="A141" t="s">
        <v>297</v>
      </c>
      <c r="B141" t="s">
        <v>426</v>
      </c>
      <c r="C141" t="s">
        <v>427</v>
      </c>
      <c r="D141" t="s">
        <v>171</v>
      </c>
      <c r="E141">
        <v>387.25769000000003</v>
      </c>
      <c r="F141">
        <v>386.990295</v>
      </c>
      <c r="G141">
        <v>390.70889299999999</v>
      </c>
      <c r="H141">
        <v>395.99859600000002</v>
      </c>
      <c r="I141">
        <v>403.95010400000001</v>
      </c>
      <c r="J141">
        <v>414.33981299999999</v>
      </c>
      <c r="K141">
        <v>421.43160999999998</v>
      </c>
      <c r="L141">
        <v>427.32900999999998</v>
      </c>
      <c r="M141">
        <v>432.04611199999999</v>
      </c>
      <c r="N141">
        <v>437.87670900000001</v>
      </c>
      <c r="O141">
        <v>442.58700599999997</v>
      </c>
      <c r="P141">
        <v>449.44799799999998</v>
      </c>
      <c r="Q141">
        <v>456.63031000000001</v>
      </c>
      <c r="R141">
        <v>462.98818999999997</v>
      </c>
      <c r="S141">
        <v>470.028412</v>
      </c>
      <c r="T141">
        <v>478.37411500000002</v>
      </c>
      <c r="U141">
        <v>485.49468999999999</v>
      </c>
      <c r="V141">
        <v>493.30178799999999</v>
      </c>
      <c r="W141">
        <v>501.57049599999999</v>
      </c>
      <c r="X141">
        <v>508.87411500000002</v>
      </c>
      <c r="Y141">
        <v>516.94177200000001</v>
      </c>
      <c r="Z141">
        <v>525.76190199999996</v>
      </c>
      <c r="AA141">
        <v>535.93792699999995</v>
      </c>
      <c r="AB141">
        <v>544.357483</v>
      </c>
      <c r="AC141">
        <v>554.72070299999996</v>
      </c>
      <c r="AD141">
        <v>563.592896</v>
      </c>
      <c r="AE141">
        <v>573.28479000000004</v>
      </c>
      <c r="AF141">
        <v>582.65600600000005</v>
      </c>
      <c r="AG141">
        <v>591.79638699999998</v>
      </c>
      <c r="AH141">
        <v>600.46197500000005</v>
      </c>
      <c r="AI141">
        <v>610.29870600000004</v>
      </c>
      <c r="AJ141">
        <v>616.74060099999997</v>
      </c>
      <c r="AK141" s="17">
        <v>1.4999999999999999E-2</v>
      </c>
    </row>
    <row r="142" spans="1:37" x14ac:dyDescent="0.45">
      <c r="A142" t="s">
        <v>450</v>
      </c>
      <c r="B142" t="s">
        <v>515</v>
      </c>
      <c r="C142" t="s">
        <v>516</v>
      </c>
      <c r="D142" t="s">
        <v>171</v>
      </c>
      <c r="E142">
        <v>387.25769000000003</v>
      </c>
      <c r="F142">
        <v>387.08300800000001</v>
      </c>
      <c r="G142">
        <v>390.82849099999999</v>
      </c>
      <c r="H142">
        <v>394.69799799999998</v>
      </c>
      <c r="I142">
        <v>402.80349699999999</v>
      </c>
      <c r="J142">
        <v>415.04849200000001</v>
      </c>
      <c r="K142">
        <v>423.07699600000001</v>
      </c>
      <c r="L142">
        <v>429.22500600000001</v>
      </c>
      <c r="M142">
        <v>433.62728900000002</v>
      </c>
      <c r="N142">
        <v>438.94320699999997</v>
      </c>
      <c r="O142">
        <v>443.14779700000003</v>
      </c>
      <c r="P142">
        <v>449.77459700000003</v>
      </c>
      <c r="Q142">
        <v>457.13510100000002</v>
      </c>
      <c r="R142">
        <v>463.34960899999999</v>
      </c>
      <c r="S142">
        <v>470.07101399999999</v>
      </c>
      <c r="T142">
        <v>478.46380599999998</v>
      </c>
      <c r="U142">
        <v>485.80850199999998</v>
      </c>
      <c r="V142">
        <v>493.86599699999999</v>
      </c>
      <c r="W142">
        <v>502.50158699999997</v>
      </c>
      <c r="X142">
        <v>509.59210200000001</v>
      </c>
      <c r="Y142">
        <v>516.90270999999996</v>
      </c>
      <c r="Z142">
        <v>526.953125</v>
      </c>
      <c r="AA142">
        <v>536.62988299999995</v>
      </c>
      <c r="AB142">
        <v>544.93926999999996</v>
      </c>
      <c r="AC142">
        <v>555.38470500000005</v>
      </c>
      <c r="AD142">
        <v>563.75158699999997</v>
      </c>
      <c r="AE142">
        <v>573.45220900000004</v>
      </c>
      <c r="AF142">
        <v>582.89770499999997</v>
      </c>
      <c r="AG142">
        <v>592.01769999999999</v>
      </c>
      <c r="AH142">
        <v>600.87548800000002</v>
      </c>
      <c r="AI142">
        <v>610.762878</v>
      </c>
      <c r="AJ142">
        <v>617.64758300000005</v>
      </c>
      <c r="AK142" s="17">
        <v>1.4999999999999999E-2</v>
      </c>
    </row>
    <row r="143" spans="1:37" x14ac:dyDescent="0.45">
      <c r="A143" t="s">
        <v>279</v>
      </c>
      <c r="B143" t="s">
        <v>428</v>
      </c>
      <c r="C143" t="s">
        <v>429</v>
      </c>
      <c r="D143" t="s">
        <v>171</v>
      </c>
    </row>
    <row r="144" spans="1:37" x14ac:dyDescent="0.45">
      <c r="A144" t="s">
        <v>296</v>
      </c>
      <c r="B144" t="s">
        <v>280</v>
      </c>
      <c r="C144" t="s">
        <v>281</v>
      </c>
      <c r="D144" t="s">
        <v>171</v>
      </c>
      <c r="E144">
        <v>354.90939300000002</v>
      </c>
      <c r="F144">
        <v>362.54299900000001</v>
      </c>
      <c r="G144">
        <v>366.71121199999999</v>
      </c>
      <c r="H144">
        <v>375.79809599999999</v>
      </c>
      <c r="I144">
        <v>388.05358899999999</v>
      </c>
      <c r="J144">
        <v>399.38760400000001</v>
      </c>
      <c r="K144">
        <v>409.75711100000001</v>
      </c>
      <c r="L144">
        <v>420.43591300000003</v>
      </c>
      <c r="M144">
        <v>431.172394</v>
      </c>
      <c r="N144">
        <v>442.66778599999998</v>
      </c>
      <c r="O144">
        <v>453.95739700000001</v>
      </c>
      <c r="P144">
        <v>465.84909099999999</v>
      </c>
      <c r="Q144">
        <v>478.40701300000001</v>
      </c>
      <c r="R144">
        <v>491.67748999999998</v>
      </c>
      <c r="S144">
        <v>505.70400999999998</v>
      </c>
      <c r="T144">
        <v>520.32720900000004</v>
      </c>
      <c r="U144">
        <v>533.50769000000003</v>
      </c>
      <c r="V144">
        <v>546.11151099999995</v>
      </c>
      <c r="W144">
        <v>558.72851600000001</v>
      </c>
      <c r="X144">
        <v>570.93908699999997</v>
      </c>
      <c r="Y144">
        <v>583.71368399999994</v>
      </c>
      <c r="Z144">
        <v>596.53716999999995</v>
      </c>
      <c r="AA144">
        <v>609.54272500000002</v>
      </c>
      <c r="AB144">
        <v>623.203979</v>
      </c>
      <c r="AC144">
        <v>637.56768799999998</v>
      </c>
      <c r="AD144">
        <v>651.94372599999997</v>
      </c>
      <c r="AE144">
        <v>666.42681900000002</v>
      </c>
      <c r="AF144">
        <v>681.04870600000004</v>
      </c>
      <c r="AG144">
        <v>695.86267099999998</v>
      </c>
      <c r="AH144">
        <v>710.42571999999996</v>
      </c>
      <c r="AI144">
        <v>725.385986</v>
      </c>
      <c r="AJ144">
        <v>739.30798300000004</v>
      </c>
      <c r="AK144" s="17">
        <v>2.4E-2</v>
      </c>
    </row>
    <row r="145" spans="1:37" x14ac:dyDescent="0.45">
      <c r="A145" t="s">
        <v>297</v>
      </c>
      <c r="B145" t="s">
        <v>430</v>
      </c>
      <c r="C145" t="s">
        <v>431</v>
      </c>
      <c r="D145" t="s">
        <v>171</v>
      </c>
      <c r="E145">
        <v>354.90939300000002</v>
      </c>
      <c r="F145">
        <v>362.84970099999998</v>
      </c>
      <c r="G145">
        <v>367.55911300000002</v>
      </c>
      <c r="H145">
        <v>375.67208900000003</v>
      </c>
      <c r="I145">
        <v>388.06939699999998</v>
      </c>
      <c r="J145">
        <v>400.53109699999999</v>
      </c>
      <c r="K145">
        <v>412.27621499999998</v>
      </c>
      <c r="L145">
        <v>424.49789399999997</v>
      </c>
      <c r="M145">
        <v>436.67041</v>
      </c>
      <c r="N145">
        <v>448.51809700000001</v>
      </c>
      <c r="O145">
        <v>459.23620599999998</v>
      </c>
      <c r="P145">
        <v>470.08099399999998</v>
      </c>
      <c r="Q145">
        <v>481.162598</v>
      </c>
      <c r="R145">
        <v>492.83160400000003</v>
      </c>
      <c r="S145">
        <v>505.403412</v>
      </c>
      <c r="T145">
        <v>519.03668200000004</v>
      </c>
      <c r="U145">
        <v>531.82428000000004</v>
      </c>
      <c r="V145">
        <v>544.34198000000004</v>
      </c>
      <c r="W145">
        <v>557.13952600000005</v>
      </c>
      <c r="X145">
        <v>569.88452099999995</v>
      </c>
      <c r="Y145">
        <v>583.35681199999999</v>
      </c>
      <c r="Z145">
        <v>596.60180700000001</v>
      </c>
      <c r="AA145">
        <v>609.93457000000001</v>
      </c>
      <c r="AB145">
        <v>623.59368900000004</v>
      </c>
      <c r="AC145">
        <v>638.05688499999997</v>
      </c>
      <c r="AD145">
        <v>652.43102999999996</v>
      </c>
      <c r="AE145">
        <v>667.06182899999999</v>
      </c>
      <c r="AF145">
        <v>682.46758999999997</v>
      </c>
      <c r="AG145">
        <v>698.07470699999999</v>
      </c>
      <c r="AH145">
        <v>713.41192599999999</v>
      </c>
      <c r="AI145">
        <v>728.725281</v>
      </c>
      <c r="AJ145">
        <v>742.01782200000002</v>
      </c>
      <c r="AK145" s="17">
        <v>2.4E-2</v>
      </c>
    </row>
    <row r="146" spans="1:37" x14ac:dyDescent="0.45">
      <c r="A146" t="s">
        <v>450</v>
      </c>
      <c r="B146" t="s">
        <v>517</v>
      </c>
      <c r="C146" t="s">
        <v>518</v>
      </c>
      <c r="D146" t="s">
        <v>171</v>
      </c>
      <c r="E146">
        <v>354.90939300000002</v>
      </c>
      <c r="F146">
        <v>362.87420700000001</v>
      </c>
      <c r="G146">
        <v>367.464294</v>
      </c>
      <c r="H146">
        <v>375.46398900000003</v>
      </c>
      <c r="I146">
        <v>388.092896</v>
      </c>
      <c r="J146">
        <v>401.126892</v>
      </c>
      <c r="K146">
        <v>413.45980800000001</v>
      </c>
      <c r="L146">
        <v>426.16390999999999</v>
      </c>
      <c r="M146">
        <v>438.75250199999999</v>
      </c>
      <c r="N146">
        <v>450.68069500000001</v>
      </c>
      <c r="O146">
        <v>461.18920900000001</v>
      </c>
      <c r="P146">
        <v>471.734802</v>
      </c>
      <c r="Q146">
        <v>482.53860500000002</v>
      </c>
      <c r="R146">
        <v>493.82638500000002</v>
      </c>
      <c r="S146">
        <v>506.04980499999999</v>
      </c>
      <c r="T146">
        <v>519.41131600000006</v>
      </c>
      <c r="U146">
        <v>532.05999799999995</v>
      </c>
      <c r="V146">
        <v>544.63012700000002</v>
      </c>
      <c r="W146">
        <v>557.55371100000002</v>
      </c>
      <c r="X146">
        <v>570.31079099999999</v>
      </c>
      <c r="Y146">
        <v>583.65747099999999</v>
      </c>
      <c r="Z146">
        <v>597.455872</v>
      </c>
      <c r="AA146">
        <v>610.84631300000001</v>
      </c>
      <c r="AB146">
        <v>624.66632100000004</v>
      </c>
      <c r="AC146">
        <v>639.13952600000005</v>
      </c>
      <c r="AD146">
        <v>653.14312700000005</v>
      </c>
      <c r="AE146">
        <v>667.57977300000005</v>
      </c>
      <c r="AF146">
        <v>682.89880400000004</v>
      </c>
      <c r="AG146">
        <v>698.47180200000003</v>
      </c>
      <c r="AH146">
        <v>714.00170900000001</v>
      </c>
      <c r="AI146">
        <v>729.53790300000003</v>
      </c>
      <c r="AJ146">
        <v>743.02227800000003</v>
      </c>
      <c r="AK146" s="17">
        <v>2.4E-2</v>
      </c>
    </row>
    <row r="147" spans="1:37" x14ac:dyDescent="0.45">
      <c r="A147" t="s">
        <v>282</v>
      </c>
      <c r="B147" t="s">
        <v>432</v>
      </c>
      <c r="C147" t="s">
        <v>433</v>
      </c>
      <c r="D147" t="s">
        <v>171</v>
      </c>
    </row>
    <row r="148" spans="1:37" x14ac:dyDescent="0.45">
      <c r="A148" t="s">
        <v>296</v>
      </c>
      <c r="B148" t="s">
        <v>283</v>
      </c>
      <c r="C148" t="s">
        <v>284</v>
      </c>
      <c r="D148" t="s">
        <v>171</v>
      </c>
      <c r="E148">
        <v>995.63610800000004</v>
      </c>
      <c r="F148">
        <v>980.78991699999995</v>
      </c>
      <c r="G148">
        <v>984.82409700000005</v>
      </c>
      <c r="H148">
        <v>992.107483</v>
      </c>
      <c r="I148">
        <v>992.875</v>
      </c>
      <c r="J148">
        <v>1001.000977</v>
      </c>
      <c r="K148">
        <v>1015.130005</v>
      </c>
      <c r="L148">
        <v>1032.4930420000001</v>
      </c>
      <c r="M148">
        <v>1063.7619629999999</v>
      </c>
      <c r="N148">
        <v>1094.23999</v>
      </c>
      <c r="O148">
        <v>1128.229004</v>
      </c>
      <c r="P148">
        <v>1159.9610600000001</v>
      </c>
      <c r="Q148">
        <v>1186.7979740000001</v>
      </c>
      <c r="R148">
        <v>1218.095947</v>
      </c>
      <c r="S148">
        <v>1253.5820309999999</v>
      </c>
      <c r="T148">
        <v>1292.1479489999999</v>
      </c>
      <c r="U148">
        <v>1332.6800539999999</v>
      </c>
      <c r="V148">
        <v>1372.1949460000001</v>
      </c>
      <c r="W148">
        <v>1413.906982</v>
      </c>
      <c r="X148">
        <v>1453.984009</v>
      </c>
      <c r="Y148">
        <v>1493.899048</v>
      </c>
      <c r="Z148">
        <v>1533.6929929999999</v>
      </c>
      <c r="AA148">
        <v>1573.093018</v>
      </c>
      <c r="AB148">
        <v>1610.474976</v>
      </c>
      <c r="AC148">
        <v>1646.8570560000001</v>
      </c>
      <c r="AD148">
        <v>1683.8929439999999</v>
      </c>
      <c r="AE148">
        <v>1716.475952</v>
      </c>
      <c r="AF148">
        <v>1748.5699460000001</v>
      </c>
      <c r="AG148">
        <v>1776.6889650000001</v>
      </c>
      <c r="AH148">
        <v>1805.8129879999999</v>
      </c>
      <c r="AI148">
        <v>1839.1080320000001</v>
      </c>
      <c r="AJ148">
        <v>1880.746948</v>
      </c>
      <c r="AK148" s="17">
        <v>2.1000000000000001E-2</v>
      </c>
    </row>
    <row r="149" spans="1:37" x14ac:dyDescent="0.45">
      <c r="A149" t="s">
        <v>297</v>
      </c>
      <c r="B149" t="s">
        <v>434</v>
      </c>
      <c r="C149" t="s">
        <v>435</v>
      </c>
      <c r="D149" t="s">
        <v>171</v>
      </c>
      <c r="E149">
        <v>995.63610800000004</v>
      </c>
      <c r="F149">
        <v>983.02697799999999</v>
      </c>
      <c r="G149">
        <v>979.52630599999998</v>
      </c>
      <c r="H149">
        <v>975.51660200000003</v>
      </c>
      <c r="I149">
        <v>981.14898700000003</v>
      </c>
      <c r="J149">
        <v>992.07098399999995</v>
      </c>
      <c r="K149">
        <v>1009.95697</v>
      </c>
      <c r="L149">
        <v>1029.839966</v>
      </c>
      <c r="M149">
        <v>1061.645996</v>
      </c>
      <c r="N149">
        <v>1091.5179439999999</v>
      </c>
      <c r="O149">
        <v>1123.910034</v>
      </c>
      <c r="P149">
        <v>1155.3070070000001</v>
      </c>
      <c r="Q149">
        <v>1179.4849850000001</v>
      </c>
      <c r="R149">
        <v>1208.38501</v>
      </c>
      <c r="S149">
        <v>1243.0360109999999</v>
      </c>
      <c r="T149">
        <v>1280.9179690000001</v>
      </c>
      <c r="U149">
        <v>1321.9019780000001</v>
      </c>
      <c r="V149">
        <v>1361.8179929999999</v>
      </c>
      <c r="W149">
        <v>1404.401001</v>
      </c>
      <c r="X149">
        <v>1444.5460210000001</v>
      </c>
      <c r="Y149">
        <v>1485.530029</v>
      </c>
      <c r="Z149">
        <v>1525.3249510000001</v>
      </c>
      <c r="AA149">
        <v>1565.339966</v>
      </c>
      <c r="AB149">
        <v>1603.6960449999999</v>
      </c>
      <c r="AC149">
        <v>1640.9510499999999</v>
      </c>
      <c r="AD149">
        <v>1679.0219729999999</v>
      </c>
      <c r="AE149">
        <v>1712.494019</v>
      </c>
      <c r="AF149">
        <v>1745.0939940000001</v>
      </c>
      <c r="AG149">
        <v>1774.2860109999999</v>
      </c>
      <c r="AH149">
        <v>1805.8900149999999</v>
      </c>
      <c r="AI149">
        <v>1841.2089840000001</v>
      </c>
      <c r="AJ149">
        <v>1881.762939</v>
      </c>
      <c r="AK149" s="17">
        <v>2.1000000000000001E-2</v>
      </c>
    </row>
    <row r="150" spans="1:37" x14ac:dyDescent="0.45">
      <c r="A150" t="s">
        <v>450</v>
      </c>
      <c r="B150" t="s">
        <v>519</v>
      </c>
      <c r="C150" t="s">
        <v>520</v>
      </c>
      <c r="D150" t="s">
        <v>171</v>
      </c>
      <c r="E150">
        <v>995.63610800000004</v>
      </c>
      <c r="F150">
        <v>983.54290800000001</v>
      </c>
      <c r="G150">
        <v>976.82647699999995</v>
      </c>
      <c r="H150">
        <v>969.04870600000004</v>
      </c>
      <c r="I150">
        <v>976.39129600000001</v>
      </c>
      <c r="J150">
        <v>988.98370399999999</v>
      </c>
      <c r="K150">
        <v>1008.098022</v>
      </c>
      <c r="L150">
        <v>1028.6949460000001</v>
      </c>
      <c r="M150">
        <v>1060.3079829999999</v>
      </c>
      <c r="N150">
        <v>1089.651001</v>
      </c>
      <c r="O150">
        <v>1121.4399410000001</v>
      </c>
      <c r="P150">
        <v>1152.623047</v>
      </c>
      <c r="Q150">
        <v>1176.5550539999999</v>
      </c>
      <c r="R150">
        <v>1204.9179690000001</v>
      </c>
      <c r="S150">
        <v>1239.4300539999999</v>
      </c>
      <c r="T150">
        <v>1277.2779539999999</v>
      </c>
      <c r="U150">
        <v>1318.350952</v>
      </c>
      <c r="V150">
        <v>1359.4229740000001</v>
      </c>
      <c r="W150">
        <v>1401.979004</v>
      </c>
      <c r="X150">
        <v>1442.3570560000001</v>
      </c>
      <c r="Y150">
        <v>1482.8630370000001</v>
      </c>
      <c r="Z150">
        <v>1523.654053</v>
      </c>
      <c r="AA150">
        <v>1563.9990230000001</v>
      </c>
      <c r="AB150">
        <v>1602.4460449999999</v>
      </c>
      <c r="AC150">
        <v>1639.7939449999999</v>
      </c>
      <c r="AD150">
        <v>1677.784058</v>
      </c>
      <c r="AE150">
        <v>1711.4689940000001</v>
      </c>
      <c r="AF150">
        <v>1744.515991</v>
      </c>
      <c r="AG150">
        <v>1774.4410399999999</v>
      </c>
      <c r="AH150">
        <v>1806.3680420000001</v>
      </c>
      <c r="AI150">
        <v>1842.030029</v>
      </c>
      <c r="AJ150">
        <v>1883.4429929999999</v>
      </c>
      <c r="AK150" s="17">
        <v>2.1000000000000001E-2</v>
      </c>
    </row>
    <row r="151" spans="1:37" x14ac:dyDescent="0.45">
      <c r="A151" t="s">
        <v>285</v>
      </c>
      <c r="B151" t="s">
        <v>436</v>
      </c>
      <c r="C151" t="s">
        <v>437</v>
      </c>
      <c r="D151" t="s">
        <v>171</v>
      </c>
    </row>
    <row r="152" spans="1:37" x14ac:dyDescent="0.45">
      <c r="A152" t="s">
        <v>296</v>
      </c>
      <c r="B152" t="s">
        <v>286</v>
      </c>
      <c r="C152" t="s">
        <v>287</v>
      </c>
      <c r="D152" t="s">
        <v>171</v>
      </c>
      <c r="E152">
        <v>129.902298</v>
      </c>
      <c r="F152">
        <v>129.89329499999999</v>
      </c>
      <c r="G152">
        <v>130.13800000000001</v>
      </c>
      <c r="H152">
        <v>133.426895</v>
      </c>
      <c r="I152">
        <v>136.788895</v>
      </c>
      <c r="J152">
        <v>139.615295</v>
      </c>
      <c r="K152">
        <v>141.944794</v>
      </c>
      <c r="L152">
        <v>144.225098</v>
      </c>
      <c r="M152">
        <v>146.13130200000001</v>
      </c>
      <c r="N152">
        <v>148.51499899999999</v>
      </c>
      <c r="O152">
        <v>150.65879799999999</v>
      </c>
      <c r="P152">
        <v>152.918396</v>
      </c>
      <c r="Q152">
        <v>155.39930699999999</v>
      </c>
      <c r="R152">
        <v>158.23440600000001</v>
      </c>
      <c r="S152">
        <v>161.47579999999999</v>
      </c>
      <c r="T152">
        <v>165.22560100000001</v>
      </c>
      <c r="U152">
        <v>168.99099699999999</v>
      </c>
      <c r="V152">
        <v>172.70339999999999</v>
      </c>
      <c r="W152">
        <v>176.580399</v>
      </c>
      <c r="X152">
        <v>180.25559999999999</v>
      </c>
      <c r="Y152">
        <v>184.02310199999999</v>
      </c>
      <c r="Z152">
        <v>187.93490600000001</v>
      </c>
      <c r="AA152">
        <v>191.81210300000001</v>
      </c>
      <c r="AB152">
        <v>195.83050499999999</v>
      </c>
      <c r="AC152">
        <v>200.25289900000001</v>
      </c>
      <c r="AD152">
        <v>204.57989499999999</v>
      </c>
      <c r="AE152">
        <v>208.77420000000001</v>
      </c>
      <c r="AF152">
        <v>213.03959699999999</v>
      </c>
      <c r="AG152">
        <v>217.367401</v>
      </c>
      <c r="AH152">
        <v>221.30720500000001</v>
      </c>
      <c r="AI152">
        <v>225.43649300000001</v>
      </c>
      <c r="AJ152">
        <v>229.311295</v>
      </c>
      <c r="AK152" s="17">
        <v>1.9E-2</v>
      </c>
    </row>
    <row r="153" spans="1:37" x14ac:dyDescent="0.45">
      <c r="A153" t="s">
        <v>297</v>
      </c>
      <c r="B153" t="s">
        <v>438</v>
      </c>
      <c r="C153" t="s">
        <v>439</v>
      </c>
      <c r="D153" t="s">
        <v>171</v>
      </c>
      <c r="E153">
        <v>129.902298</v>
      </c>
      <c r="F153">
        <v>130.145599</v>
      </c>
      <c r="G153">
        <v>130.711502</v>
      </c>
      <c r="H153">
        <v>132.55999800000001</v>
      </c>
      <c r="I153">
        <v>136.20880099999999</v>
      </c>
      <c r="J153">
        <v>139.76460299999999</v>
      </c>
      <c r="K153">
        <v>142.70860300000001</v>
      </c>
      <c r="L153">
        <v>145.56559799999999</v>
      </c>
      <c r="M153">
        <v>148.06269800000001</v>
      </c>
      <c r="N153">
        <v>150.52079800000001</v>
      </c>
      <c r="O153">
        <v>152.35369900000001</v>
      </c>
      <c r="P153">
        <v>154.17349200000001</v>
      </c>
      <c r="Q153">
        <v>156.02420000000001</v>
      </c>
      <c r="R153">
        <v>158.033997</v>
      </c>
      <c r="S153">
        <v>160.695694</v>
      </c>
      <c r="T153">
        <v>164.0224</v>
      </c>
      <c r="U153">
        <v>167.55819700000001</v>
      </c>
      <c r="V153">
        <v>171.18800400000001</v>
      </c>
      <c r="W153">
        <v>175.08470199999999</v>
      </c>
      <c r="X153">
        <v>178.90379300000001</v>
      </c>
      <c r="Y153">
        <v>182.90379300000001</v>
      </c>
      <c r="Z153">
        <v>186.92390399999999</v>
      </c>
      <c r="AA153">
        <v>190.83140599999999</v>
      </c>
      <c r="AB153">
        <v>194.74960300000001</v>
      </c>
      <c r="AC153">
        <v>199.07969700000001</v>
      </c>
      <c r="AD153">
        <v>203.27740499999999</v>
      </c>
      <c r="AE153">
        <v>207.44650300000001</v>
      </c>
      <c r="AF153">
        <v>211.93490600000001</v>
      </c>
      <c r="AG153">
        <v>216.49839800000001</v>
      </c>
      <c r="AH153">
        <v>220.81080600000001</v>
      </c>
      <c r="AI153">
        <v>225.06179800000001</v>
      </c>
      <c r="AJ153">
        <v>228.37939499999999</v>
      </c>
      <c r="AK153" s="17">
        <v>1.7999999999999999E-2</v>
      </c>
    </row>
    <row r="154" spans="1:37" x14ac:dyDescent="0.45">
      <c r="A154" t="s">
        <v>450</v>
      </c>
      <c r="B154" t="s">
        <v>521</v>
      </c>
      <c r="C154" t="s">
        <v>522</v>
      </c>
      <c r="D154" t="s">
        <v>171</v>
      </c>
      <c r="E154">
        <v>129.902298</v>
      </c>
      <c r="F154">
        <v>130.17860400000001</v>
      </c>
      <c r="G154">
        <v>130.646896</v>
      </c>
      <c r="H154">
        <v>132.12449599999999</v>
      </c>
      <c r="I154">
        <v>135.95869400000001</v>
      </c>
      <c r="J154">
        <v>139.92190600000001</v>
      </c>
      <c r="K154">
        <v>143.174103</v>
      </c>
      <c r="L154">
        <v>146.2379</v>
      </c>
      <c r="M154">
        <v>148.884399</v>
      </c>
      <c r="N154">
        <v>151.33540300000001</v>
      </c>
      <c r="O154">
        <v>153.051804</v>
      </c>
      <c r="P154">
        <v>154.72970599999999</v>
      </c>
      <c r="Q154">
        <v>156.44889800000001</v>
      </c>
      <c r="R154">
        <v>158.27119400000001</v>
      </c>
      <c r="S154">
        <v>160.74580399999999</v>
      </c>
      <c r="T154">
        <v>163.96400499999999</v>
      </c>
      <c r="U154">
        <v>167.42289700000001</v>
      </c>
      <c r="V154">
        <v>171.07510400000001</v>
      </c>
      <c r="W154">
        <v>175.03360000000001</v>
      </c>
      <c r="X154">
        <v>178.81399500000001</v>
      </c>
      <c r="Y154">
        <v>182.72169500000001</v>
      </c>
      <c r="Z154">
        <v>187.02589399999999</v>
      </c>
      <c r="AA154">
        <v>190.91369599999999</v>
      </c>
      <c r="AB154">
        <v>194.88870199999999</v>
      </c>
      <c r="AC154">
        <v>199.220901</v>
      </c>
      <c r="AD154">
        <v>203.17460600000001</v>
      </c>
      <c r="AE154">
        <v>207.204803</v>
      </c>
      <c r="AF154">
        <v>211.61639400000001</v>
      </c>
      <c r="AG154">
        <v>216.128998</v>
      </c>
      <c r="AH154">
        <v>220.51530500000001</v>
      </c>
      <c r="AI154">
        <v>224.83279400000001</v>
      </c>
      <c r="AJ154">
        <v>228.23770099999999</v>
      </c>
      <c r="AK154" s="17">
        <v>1.7999999999999999E-2</v>
      </c>
    </row>
    <row r="155" spans="1:37" x14ac:dyDescent="0.45">
      <c r="A155" t="s">
        <v>288</v>
      </c>
      <c r="B155" t="s">
        <v>440</v>
      </c>
      <c r="C155" t="s">
        <v>441</v>
      </c>
      <c r="D155" t="s">
        <v>171</v>
      </c>
    </row>
    <row r="156" spans="1:37" x14ac:dyDescent="0.45">
      <c r="A156" t="s">
        <v>296</v>
      </c>
      <c r="B156" t="s">
        <v>289</v>
      </c>
      <c r="C156" t="s">
        <v>290</v>
      </c>
      <c r="D156" t="s">
        <v>171</v>
      </c>
      <c r="E156">
        <v>170.707596</v>
      </c>
      <c r="F156">
        <v>172.4384</v>
      </c>
      <c r="G156">
        <v>174.77200300000001</v>
      </c>
      <c r="H156">
        <v>180.39300499999999</v>
      </c>
      <c r="I156">
        <v>184.503906</v>
      </c>
      <c r="J156">
        <v>189.55900600000001</v>
      </c>
      <c r="K156">
        <v>193.56750500000001</v>
      </c>
      <c r="L156">
        <v>198.32359299999999</v>
      </c>
      <c r="M156">
        <v>203.156204</v>
      </c>
      <c r="N156">
        <v>208.84410099999999</v>
      </c>
      <c r="O156">
        <v>214.49470500000001</v>
      </c>
      <c r="P156">
        <v>220.40479999999999</v>
      </c>
      <c r="Q156">
        <v>226.69529700000001</v>
      </c>
      <c r="R156">
        <v>233.23719800000001</v>
      </c>
      <c r="S156">
        <v>240.16879299999999</v>
      </c>
      <c r="T156">
        <v>247.54969800000001</v>
      </c>
      <c r="U156">
        <v>254.80529799999999</v>
      </c>
      <c r="V156">
        <v>262.12728900000002</v>
      </c>
      <c r="W156">
        <v>270.327698</v>
      </c>
      <c r="X156">
        <v>278.39999399999999</v>
      </c>
      <c r="Y156">
        <v>286.91958599999998</v>
      </c>
      <c r="Z156">
        <v>296.29361</v>
      </c>
      <c r="AA156">
        <v>306.15438799999998</v>
      </c>
      <c r="AB156">
        <v>315.783905</v>
      </c>
      <c r="AC156">
        <v>326.45849600000003</v>
      </c>
      <c r="AD156">
        <v>337.11871300000001</v>
      </c>
      <c r="AE156">
        <v>348.28460699999999</v>
      </c>
      <c r="AF156">
        <v>359.63659699999999</v>
      </c>
      <c r="AG156">
        <v>372.05810500000001</v>
      </c>
      <c r="AH156">
        <v>384.72558600000002</v>
      </c>
      <c r="AI156">
        <v>398.24719199999998</v>
      </c>
      <c r="AJ156">
        <v>411.97311400000001</v>
      </c>
      <c r="AK156" s="17">
        <v>2.9000000000000001E-2</v>
      </c>
    </row>
    <row r="157" spans="1:37" x14ac:dyDescent="0.45">
      <c r="A157" t="s">
        <v>297</v>
      </c>
      <c r="B157" t="s">
        <v>442</v>
      </c>
      <c r="C157" t="s">
        <v>443</v>
      </c>
      <c r="D157" t="s">
        <v>171</v>
      </c>
      <c r="E157">
        <v>170.707596</v>
      </c>
      <c r="F157">
        <v>172.65460200000001</v>
      </c>
      <c r="G157">
        <v>174.59840399999999</v>
      </c>
      <c r="H157">
        <v>178.45730599999999</v>
      </c>
      <c r="I157">
        <v>184.192993</v>
      </c>
      <c r="J157">
        <v>189.832504</v>
      </c>
      <c r="K157">
        <v>194.672607</v>
      </c>
      <c r="L157">
        <v>200.098907</v>
      </c>
      <c r="M157">
        <v>205.10209699999999</v>
      </c>
      <c r="N157">
        <v>210.54840100000001</v>
      </c>
      <c r="O157">
        <v>215.95460499999999</v>
      </c>
      <c r="P157">
        <v>221.858307</v>
      </c>
      <c r="Q157">
        <v>228.058807</v>
      </c>
      <c r="R157">
        <v>234.3862</v>
      </c>
      <c r="S157">
        <v>241.455994</v>
      </c>
      <c r="T157">
        <v>249.038498</v>
      </c>
      <c r="U157">
        <v>256.57839999999999</v>
      </c>
      <c r="V157">
        <v>264.405396</v>
      </c>
      <c r="W157">
        <v>273.02630599999998</v>
      </c>
      <c r="X157">
        <v>281.55310100000003</v>
      </c>
      <c r="Y157">
        <v>290.68600500000002</v>
      </c>
      <c r="Z157">
        <v>300.63180499999999</v>
      </c>
      <c r="AA157">
        <v>311.287598</v>
      </c>
      <c r="AB157">
        <v>321.64129600000001</v>
      </c>
      <c r="AC157">
        <v>333.41030899999998</v>
      </c>
      <c r="AD157">
        <v>345.09970099999998</v>
      </c>
      <c r="AE157">
        <v>357.567993</v>
      </c>
      <c r="AF157">
        <v>370.71209700000003</v>
      </c>
      <c r="AG157">
        <v>384.70541400000002</v>
      </c>
      <c r="AH157">
        <v>399.11550899999997</v>
      </c>
      <c r="AI157">
        <v>414.55660999999998</v>
      </c>
      <c r="AJ157">
        <v>429.38089000000002</v>
      </c>
      <c r="AK157" s="17">
        <v>0.03</v>
      </c>
    </row>
    <row r="158" spans="1:37" x14ac:dyDescent="0.45">
      <c r="A158" t="s">
        <v>450</v>
      </c>
      <c r="B158" t="s">
        <v>523</v>
      </c>
      <c r="C158" t="s">
        <v>524</v>
      </c>
      <c r="D158" t="s">
        <v>171</v>
      </c>
      <c r="E158">
        <v>170.707596</v>
      </c>
      <c r="F158">
        <v>172.72200000000001</v>
      </c>
      <c r="G158">
        <v>174.29539500000001</v>
      </c>
      <c r="H158">
        <v>177.73109400000001</v>
      </c>
      <c r="I158">
        <v>184.14219700000001</v>
      </c>
      <c r="J158">
        <v>190.17160000000001</v>
      </c>
      <c r="K158">
        <v>195.25590500000001</v>
      </c>
      <c r="L158">
        <v>200.80419900000001</v>
      </c>
      <c r="M158">
        <v>205.67480499999999</v>
      </c>
      <c r="N158">
        <v>210.95739699999999</v>
      </c>
      <c r="O158">
        <v>216.252197</v>
      </c>
      <c r="P158">
        <v>222.172607</v>
      </c>
      <c r="Q158">
        <v>228.47250399999999</v>
      </c>
      <c r="R158">
        <v>234.82359299999999</v>
      </c>
      <c r="S158">
        <v>241.88769500000001</v>
      </c>
      <c r="T158">
        <v>249.57789600000001</v>
      </c>
      <c r="U158">
        <v>257.257812</v>
      </c>
      <c r="V158">
        <v>265.31839000000002</v>
      </c>
      <c r="W158">
        <v>274.19039900000001</v>
      </c>
      <c r="X158">
        <v>282.81811499999998</v>
      </c>
      <c r="Y158">
        <v>291.81228599999997</v>
      </c>
      <c r="Z158">
        <v>302.50851399999999</v>
      </c>
      <c r="AA158">
        <v>313.23190299999999</v>
      </c>
      <c r="AB158">
        <v>323.75750699999998</v>
      </c>
      <c r="AC158">
        <v>335.88708500000001</v>
      </c>
      <c r="AD158">
        <v>347.72720299999997</v>
      </c>
      <c r="AE158">
        <v>360.626801</v>
      </c>
      <c r="AF158">
        <v>374.32730099999998</v>
      </c>
      <c r="AG158">
        <v>388.864105</v>
      </c>
      <c r="AH158">
        <v>403.97949199999999</v>
      </c>
      <c r="AI158">
        <v>420.10348499999998</v>
      </c>
      <c r="AJ158">
        <v>435.66171300000002</v>
      </c>
      <c r="AK158" s="17">
        <v>3.1E-2</v>
      </c>
    </row>
    <row r="159" spans="1:37" x14ac:dyDescent="0.45">
      <c r="A159" t="s">
        <v>291</v>
      </c>
      <c r="B159" t="s">
        <v>444</v>
      </c>
      <c r="C159" t="s">
        <v>445</v>
      </c>
      <c r="D159" t="s">
        <v>171</v>
      </c>
    </row>
    <row r="160" spans="1:37" x14ac:dyDescent="0.45">
      <c r="A160" t="s">
        <v>296</v>
      </c>
      <c r="B160" s="18" t="s">
        <v>292</v>
      </c>
      <c r="C160" t="s">
        <v>293</v>
      </c>
      <c r="D160" t="s">
        <v>171</v>
      </c>
      <c r="E160">
        <v>8961.6123050000006</v>
      </c>
      <c r="F160">
        <v>9039.7929690000001</v>
      </c>
      <c r="G160">
        <v>9134.5683590000008</v>
      </c>
      <c r="H160">
        <v>9273.6621090000008</v>
      </c>
      <c r="I160">
        <v>9378.4970699999994</v>
      </c>
      <c r="J160">
        <v>9501.4707030000009</v>
      </c>
      <c r="K160">
        <v>9627.2636719999991</v>
      </c>
      <c r="L160">
        <v>9760.0908199999994</v>
      </c>
      <c r="M160">
        <v>9890.5029300000006</v>
      </c>
      <c r="N160">
        <v>10038.321289</v>
      </c>
      <c r="O160">
        <v>10189.019531</v>
      </c>
      <c r="P160">
        <v>10344.090819999999</v>
      </c>
      <c r="Q160">
        <v>10508.924805000001</v>
      </c>
      <c r="R160">
        <v>10660.550781</v>
      </c>
      <c r="S160">
        <v>10814.362305000001</v>
      </c>
      <c r="T160">
        <v>10988.470703000001</v>
      </c>
      <c r="U160">
        <v>11152.282227</v>
      </c>
      <c r="V160">
        <v>11302.255859000001</v>
      </c>
      <c r="W160">
        <v>11450.971680000001</v>
      </c>
      <c r="X160">
        <v>11597.59375</v>
      </c>
      <c r="Y160">
        <v>11743.513671999999</v>
      </c>
      <c r="Z160">
        <v>11910.980469</v>
      </c>
      <c r="AA160">
        <v>12086.358398</v>
      </c>
      <c r="AB160">
        <v>12253.465819999999</v>
      </c>
      <c r="AC160">
        <v>12432.210938</v>
      </c>
      <c r="AD160">
        <v>12612.489258</v>
      </c>
      <c r="AE160">
        <v>12793.849609000001</v>
      </c>
      <c r="AF160">
        <v>12972.170898</v>
      </c>
      <c r="AG160">
        <v>13153.681640999999</v>
      </c>
      <c r="AH160">
        <v>13326.5625</v>
      </c>
      <c r="AI160">
        <v>13507.010742</v>
      </c>
      <c r="AJ160">
        <v>13673.311523</v>
      </c>
      <c r="AK160" s="17">
        <v>1.4E-2</v>
      </c>
    </row>
    <row r="161" spans="1:37" x14ac:dyDescent="0.45">
      <c r="A161" t="s">
        <v>297</v>
      </c>
      <c r="B161" s="18" t="s">
        <v>446</v>
      </c>
      <c r="C161" t="s">
        <v>447</v>
      </c>
      <c r="D161" t="s">
        <v>171</v>
      </c>
      <c r="E161">
        <v>8961.6123050000006</v>
      </c>
      <c r="F161">
        <v>9053.7890619999998</v>
      </c>
      <c r="G161">
        <v>9129.90625</v>
      </c>
      <c r="H161">
        <v>9184.1591800000006</v>
      </c>
      <c r="I161">
        <v>9302.7714840000008</v>
      </c>
      <c r="J161">
        <v>9437.5908199999994</v>
      </c>
      <c r="K161">
        <v>9596.4414059999999</v>
      </c>
      <c r="L161">
        <v>9737.1748050000006</v>
      </c>
      <c r="M161">
        <v>9871.8818360000005</v>
      </c>
      <c r="N161">
        <v>10004.783203000001</v>
      </c>
      <c r="O161">
        <v>10134.207031</v>
      </c>
      <c r="P161">
        <v>10275.511719</v>
      </c>
      <c r="Q161">
        <v>10419.357421999999</v>
      </c>
      <c r="R161">
        <v>10547.549805000001</v>
      </c>
      <c r="S161">
        <v>10687.692383</v>
      </c>
      <c r="T161">
        <v>10846.195312</v>
      </c>
      <c r="U161">
        <v>11005.271484000001</v>
      </c>
      <c r="V161">
        <v>11151.954102</v>
      </c>
      <c r="W161">
        <v>11294.977539</v>
      </c>
      <c r="X161">
        <v>11437.134765999999</v>
      </c>
      <c r="Y161">
        <v>11577.394531</v>
      </c>
      <c r="Z161">
        <v>11736.827148</v>
      </c>
      <c r="AA161">
        <v>11907.289062</v>
      </c>
      <c r="AB161">
        <v>12058.896484000001</v>
      </c>
      <c r="AC161">
        <v>12231.521484000001</v>
      </c>
      <c r="AD161">
        <v>12402.683594</v>
      </c>
      <c r="AE161">
        <v>12573.730469</v>
      </c>
      <c r="AF161">
        <v>12758.670898</v>
      </c>
      <c r="AG161">
        <v>12932.502930000001</v>
      </c>
      <c r="AH161">
        <v>13103.634765999999</v>
      </c>
      <c r="AI161">
        <v>13284.037109000001</v>
      </c>
      <c r="AJ161">
        <v>13412.501953000001</v>
      </c>
      <c r="AK161" s="17">
        <v>1.2999999999999999E-2</v>
      </c>
    </row>
    <row r="162" spans="1:37" x14ac:dyDescent="0.45">
      <c r="A162" t="s">
        <v>450</v>
      </c>
      <c r="B162" s="18" t="s">
        <v>525</v>
      </c>
      <c r="C162" t="s">
        <v>526</v>
      </c>
      <c r="D162" t="s">
        <v>171</v>
      </c>
      <c r="E162">
        <v>8961.6123050000006</v>
      </c>
      <c r="F162">
        <v>9056.8398440000001</v>
      </c>
      <c r="G162">
        <v>9119.2617190000001</v>
      </c>
      <c r="H162">
        <v>9148.9013670000004</v>
      </c>
      <c r="I162">
        <v>9271.2988280000009</v>
      </c>
      <c r="J162">
        <v>9415.9824219999991</v>
      </c>
      <c r="K162">
        <v>9584.9609380000002</v>
      </c>
      <c r="L162">
        <v>9730.5761719999991</v>
      </c>
      <c r="M162">
        <v>9863.2109380000002</v>
      </c>
      <c r="N162">
        <v>9990.0732420000004</v>
      </c>
      <c r="O162">
        <v>10111.793944999999</v>
      </c>
      <c r="P162">
        <v>10247.608398</v>
      </c>
      <c r="Q162">
        <v>10387.325194999999</v>
      </c>
      <c r="R162">
        <v>10509.915039</v>
      </c>
      <c r="S162">
        <v>10645.168944999999</v>
      </c>
      <c r="T162">
        <v>10799.572265999999</v>
      </c>
      <c r="U162">
        <v>10957.201171999999</v>
      </c>
      <c r="V162">
        <v>11106.814453000001</v>
      </c>
      <c r="W162">
        <v>11254.458008</v>
      </c>
      <c r="X162">
        <v>11398.524414</v>
      </c>
      <c r="Y162">
        <v>11521.012694999999</v>
      </c>
      <c r="Z162">
        <v>11695.599609000001</v>
      </c>
      <c r="AA162">
        <v>11861.420898</v>
      </c>
      <c r="AB162">
        <v>12010.148438</v>
      </c>
      <c r="AC162">
        <v>12185.773438</v>
      </c>
      <c r="AD162">
        <v>12348.116211</v>
      </c>
      <c r="AE162">
        <v>12518.122069999999</v>
      </c>
      <c r="AF162">
        <v>12703.669921999999</v>
      </c>
      <c r="AG162">
        <v>12870.560546999999</v>
      </c>
      <c r="AH162">
        <v>13036.181640999999</v>
      </c>
      <c r="AI162">
        <v>13221.432617</v>
      </c>
      <c r="AJ162">
        <v>13358.769531</v>
      </c>
      <c r="AK162" s="17">
        <v>1.2999999999999999E-2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B5" sqref="B5"/>
    </sheetView>
  </sheetViews>
  <sheetFormatPr defaultColWidth="8.796875" defaultRowHeight="14.25" x14ac:dyDescent="0.45"/>
  <cols>
    <col min="1" max="1" width="34.33203125" customWidth="1"/>
    <col min="2" max="2" width="36.796875" customWidth="1"/>
    <col min="3" max="3" width="68.33203125" customWidth="1"/>
  </cols>
  <sheetData>
    <row r="1" spans="1:3" x14ac:dyDescent="0.45">
      <c r="A1" s="5" t="s">
        <v>10</v>
      </c>
      <c r="B1" s="9" t="s">
        <v>18</v>
      </c>
      <c r="C1" s="5" t="s">
        <v>19</v>
      </c>
    </row>
    <row r="2" spans="1:3" x14ac:dyDescent="0.45">
      <c r="A2" t="s">
        <v>11</v>
      </c>
      <c r="B2" s="10">
        <f>(SourceData!F86-SourceData!F85)/SourceData!F86</f>
        <v>6.3063063063063002E-2</v>
      </c>
      <c r="C2" s="2"/>
    </row>
    <row r="3" spans="1:3" x14ac:dyDescent="0.45">
      <c r="A3" t="s">
        <v>12</v>
      </c>
      <c r="B3" s="10">
        <f>(SourceData!F68-SourceData!F67)/SourceData!F68</f>
        <v>4.4599912549191031E-2</v>
      </c>
      <c r="C3" s="2"/>
    </row>
    <row r="4" spans="1:3" x14ac:dyDescent="0.45">
      <c r="A4" t="s">
        <v>13</v>
      </c>
      <c r="B4" s="10">
        <f>(SourceData!F95-SourceData!F94)/SourceData!F95</f>
        <v>8.8038858530661818E-2</v>
      </c>
      <c r="C4" s="2"/>
    </row>
    <row r="5" spans="1:3" x14ac:dyDescent="0.45">
      <c r="A5" t="s">
        <v>14</v>
      </c>
      <c r="B5" s="10">
        <f>(SourceData!F50-SourceData!F49)/SourceData!F50</f>
        <v>1.9812758545612937E-2</v>
      </c>
      <c r="C5" s="2"/>
    </row>
    <row r="6" spans="1:3" ht="28.5" x14ac:dyDescent="0.45">
      <c r="A6" t="s">
        <v>15</v>
      </c>
      <c r="B6" s="11">
        <v>0</v>
      </c>
      <c r="C6" s="2" t="s">
        <v>20</v>
      </c>
    </row>
    <row r="7" spans="1:3" ht="28.5" x14ac:dyDescent="0.45">
      <c r="A7" t="s">
        <v>16</v>
      </c>
      <c r="B7" s="11">
        <v>0</v>
      </c>
      <c r="C7" s="2" t="s">
        <v>24</v>
      </c>
    </row>
    <row r="8" spans="1:3" ht="28.5" x14ac:dyDescent="0.45">
      <c r="A8" t="s">
        <v>33</v>
      </c>
      <c r="B8" s="11">
        <v>0</v>
      </c>
      <c r="C8" s="13" t="s">
        <v>34</v>
      </c>
    </row>
    <row r="9" spans="1:3" ht="14.65" thickBot="1" x14ac:dyDescent="0.5">
      <c r="A9" t="s">
        <v>17</v>
      </c>
      <c r="B9" s="12">
        <f>((SourceData!F122-SUM(SourceData!F50,SourceData!F68,SourceData!F86,SourceData!F95))-(SourceData!F121-SUM(SourceData!F49,SourceData!F67,SourceData!F85,SourceData!F94)))/(SourceData!F122-SUM(SourceData!F50,SourceData!F68,SourceData!F86,SourceData!F95))</f>
        <v>1.6129032258064387E-2</v>
      </c>
      <c r="C9" s="2"/>
    </row>
    <row r="10" spans="1:3" ht="14.65" thickBot="1" x14ac:dyDescent="0.5"/>
    <row r="11" spans="1:3" x14ac:dyDescent="0.45">
      <c r="A11" s="6" t="s">
        <v>21</v>
      </c>
    </row>
    <row r="12" spans="1:3" x14ac:dyDescent="0.45">
      <c r="A12" s="7" t="s">
        <v>22</v>
      </c>
    </row>
    <row r="13" spans="1:3" ht="14.65" thickBot="1" x14ac:dyDescent="0.5">
      <c r="A13" s="8" t="s">
        <v>23</v>
      </c>
    </row>
    <row r="20" spans="1:2" x14ac:dyDescent="0.45">
      <c r="A20" t="s">
        <v>530</v>
      </c>
      <c r="B20" s="21" t="s">
        <v>529</v>
      </c>
    </row>
    <row r="22" spans="1:2" x14ac:dyDescent="0.45">
      <c r="A22" t="s">
        <v>531</v>
      </c>
      <c r="B22" t="s">
        <v>528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F0E72-FACB-B343-B674-FBD755C3401E}">
  <dimension ref="A1:E13"/>
  <sheetViews>
    <sheetView workbookViewId="0">
      <selection activeCell="C19" sqref="C19"/>
    </sheetView>
  </sheetViews>
  <sheetFormatPr defaultColWidth="8.796875" defaultRowHeight="14.25" x14ac:dyDescent="0.45"/>
  <cols>
    <col min="1" max="1" width="34.33203125" customWidth="1"/>
    <col min="2" max="4" width="36.796875" customWidth="1"/>
    <col min="5" max="5" width="68.33203125" customWidth="1"/>
  </cols>
  <sheetData>
    <row r="1" spans="1:5" x14ac:dyDescent="0.45">
      <c r="A1" s="5" t="s">
        <v>10</v>
      </c>
      <c r="B1" s="23" t="s">
        <v>532</v>
      </c>
      <c r="C1" s="23" t="s">
        <v>533</v>
      </c>
      <c r="D1" s="23" t="s">
        <v>541</v>
      </c>
      <c r="E1" s="5" t="s">
        <v>19</v>
      </c>
    </row>
    <row r="2" spans="1:5" x14ac:dyDescent="0.45">
      <c r="A2" t="s">
        <v>11</v>
      </c>
      <c r="B2" s="24">
        <f>('SourceData 2020'!AJ112-'SourceData 2020'!AJ113)/'SourceData 2020'!AJ112</f>
        <v>8.9659820979873135E-3</v>
      </c>
      <c r="C2" s="24">
        <f>('SourceData 2020'!AJ112-'SourceData 2020'!AJ114)/'SourceData 2020'!AJ112</f>
        <v>1.2167264740120365E-2</v>
      </c>
      <c r="D2" s="24">
        <f>AVERAGE(B2,C2)</f>
        <v>1.0566623419053839E-2</v>
      </c>
      <c r="E2" s="13"/>
    </row>
    <row r="3" spans="1:5" x14ac:dyDescent="0.45">
      <c r="A3" t="s">
        <v>12</v>
      </c>
      <c r="B3" s="24">
        <f>('SourceData 2020'!AJ88-'SourceData 2020'!AJ89)/'SourceData 2020'!AJ88</f>
        <v>5.033569005682581E-2</v>
      </c>
      <c r="C3" s="24">
        <f>('SourceData 2020'!AJ88-'SourceData 2020'!AJ90)/'SourceData 2020'!AJ88</f>
        <v>6.2628930957217235E-2</v>
      </c>
      <c r="D3" s="24">
        <f>AVERAGE(B3,C3)</f>
        <v>5.6482310507021523E-2</v>
      </c>
      <c r="E3" s="13"/>
    </row>
    <row r="4" spans="1:5" x14ac:dyDescent="0.45">
      <c r="A4" t="s">
        <v>13</v>
      </c>
      <c r="B4" s="24">
        <f>('SourceData 2020'!AJ124-'SourceData 2020'!AJ125)/'SourceData 2020'!AJ124</f>
        <v>0.12707113902510497</v>
      </c>
      <c r="C4" s="24">
        <f>('SourceData 2020'!AJ124-'SourceData 2020'!AJ126)/'SourceData 2020'!AJ124</f>
        <v>0.16347819092924756</v>
      </c>
      <c r="D4" s="24">
        <f>AVERAGE(B4,C4)</f>
        <v>0.14527466497717628</v>
      </c>
      <c r="E4" s="13"/>
    </row>
    <row r="5" spans="1:5" x14ac:dyDescent="0.45">
      <c r="A5" t="s">
        <v>14</v>
      </c>
      <c r="B5" s="24">
        <f>('SourceData 2020'!AJ64-'SourceData 2020'!AJ65)/'SourceData 2020'!AJ64</f>
        <v>5.9526300966450139E-2</v>
      </c>
      <c r="C5" s="24">
        <f>('SourceData 2020'!AJ64-'SourceData 2020'!AJ66)/'SourceData 2020'!AJ64</f>
        <v>7.4537149705126912E-2</v>
      </c>
      <c r="D5" s="24">
        <f>AVERAGE(B5,C5)</f>
        <v>6.7031725335788522E-2</v>
      </c>
      <c r="E5" s="13"/>
    </row>
    <row r="6" spans="1:5" ht="28.5" x14ac:dyDescent="0.45">
      <c r="A6" t="s">
        <v>15</v>
      </c>
      <c r="B6" s="25">
        <v>0</v>
      </c>
      <c r="C6" s="25">
        <f t="shared" ref="C6:D8" si="0">B6</f>
        <v>0</v>
      </c>
      <c r="D6" s="25">
        <f t="shared" si="0"/>
        <v>0</v>
      </c>
      <c r="E6" s="13" t="s">
        <v>20</v>
      </c>
    </row>
    <row r="7" spans="1:5" ht="28.5" x14ac:dyDescent="0.45">
      <c r="A7" t="s">
        <v>16</v>
      </c>
      <c r="B7" s="25">
        <v>0</v>
      </c>
      <c r="C7" s="25">
        <f t="shared" si="0"/>
        <v>0</v>
      </c>
      <c r="D7" s="25">
        <f t="shared" si="0"/>
        <v>0</v>
      </c>
      <c r="E7" s="13" t="s">
        <v>24</v>
      </c>
    </row>
    <row r="8" spans="1:5" ht="28.5" x14ac:dyDescent="0.45">
      <c r="A8" t="s">
        <v>33</v>
      </c>
      <c r="B8" s="25">
        <v>0</v>
      </c>
      <c r="C8" s="25">
        <f t="shared" si="0"/>
        <v>0</v>
      </c>
      <c r="D8" s="25">
        <f t="shared" si="0"/>
        <v>0</v>
      </c>
      <c r="E8" s="13" t="s">
        <v>34</v>
      </c>
    </row>
    <row r="9" spans="1:5" ht="14.65" thickBot="1" x14ac:dyDescent="0.5">
      <c r="A9" t="s">
        <v>17</v>
      </c>
      <c r="B9" s="26">
        <f>(('SourceData 2020'!AJ160-SUM('SourceData 2020'!AJ124,'SourceData 2020'!AJ112,'SourceData 2020'!AJ88,'SourceData 2020'!AJ64))-('SourceData 2020'!AJ161-SUM('SourceData 2020'!AJ125,'SourceData 2020'!AJ113,'SourceData 2020'!AJ89,'SourceData 2020'!AJ65)))/('SourceData 2020'!AJ160-SUM('SourceData 2020'!AJ124,'SourceData 2020'!AJ112,'SourceData 2020'!AJ88,'SourceData 2020'!AJ64))</f>
        <v>1.3264057956568012E-2</v>
      </c>
      <c r="C9" s="26">
        <f>(('SourceData 2020'!AJ160-SUM('SourceData 2020'!AJ124,'SourceData 2020'!AJ112,'SourceData 2020'!AJ88,'SourceData 2020'!AJ64))-('SourceData 2020'!AJ162-SUM('SourceData 2020'!AJ126,'SourceData 2020'!AJ114,'SourceData 2020'!AJ90,'SourceData 2020'!AJ66)))/('SourceData 2020'!AJ160-SUM('SourceData 2020'!AJ124,'SourceData 2020'!AJ112,'SourceData 2020'!AJ88,'SourceData 2020'!AJ64))</f>
        <v>1.5582903000867737E-2</v>
      </c>
      <c r="D9" s="26">
        <f>AVERAGE(B9,C9)</f>
        <v>1.4423480478717873E-2</v>
      </c>
      <c r="E9" s="13"/>
    </row>
    <row r="10" spans="1:5" ht="14.65" thickBot="1" x14ac:dyDescent="0.5"/>
    <row r="11" spans="1:5" x14ac:dyDescent="0.45">
      <c r="A11" s="6" t="s">
        <v>21</v>
      </c>
    </row>
    <row r="12" spans="1:5" x14ac:dyDescent="0.45">
      <c r="A12" s="7" t="s">
        <v>22</v>
      </c>
    </row>
    <row r="13" spans="1:5" ht="14.65" thickBot="1" x14ac:dyDescent="0.5">
      <c r="A13" s="8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9"/>
  <sheetViews>
    <sheetView tabSelected="1" workbookViewId="0">
      <selection activeCell="B9" sqref="B9"/>
    </sheetView>
  </sheetViews>
  <sheetFormatPr defaultColWidth="8.796875" defaultRowHeight="14.25" x14ac:dyDescent="0.45"/>
  <cols>
    <col min="1" max="1" width="33.33203125" customWidth="1"/>
    <col min="2" max="2" width="27" customWidth="1"/>
  </cols>
  <sheetData>
    <row r="1" spans="1:2" ht="28.5" x14ac:dyDescent="0.45">
      <c r="A1" s="1" t="s">
        <v>32</v>
      </c>
      <c r="B1" s="20" t="s">
        <v>162</v>
      </c>
    </row>
    <row r="2" spans="1:2" x14ac:dyDescent="0.45">
      <c r="A2" t="s">
        <v>11</v>
      </c>
      <c r="B2" s="15">
        <f>'Results TX'!D2</f>
        <v>1.0566623419053839E-2</v>
      </c>
    </row>
    <row r="3" spans="1:2" x14ac:dyDescent="0.45">
      <c r="A3" t="s">
        <v>12</v>
      </c>
      <c r="B3" s="15">
        <f>'Results TX'!D3</f>
        <v>5.6482310507021523E-2</v>
      </c>
    </row>
    <row r="4" spans="1:2" x14ac:dyDescent="0.45">
      <c r="A4" t="s">
        <v>13</v>
      </c>
      <c r="B4" s="15">
        <f>'Results TX'!D4</f>
        <v>0.14527466497717628</v>
      </c>
    </row>
    <row r="5" spans="1:2" x14ac:dyDescent="0.45">
      <c r="A5" t="s">
        <v>14</v>
      </c>
      <c r="B5" s="15">
        <f>'Results TX'!D5</f>
        <v>6.7031725335788522E-2</v>
      </c>
    </row>
    <row r="6" spans="1:2" x14ac:dyDescent="0.45">
      <c r="A6" t="s">
        <v>15</v>
      </c>
      <c r="B6" s="16">
        <f>Results!B6</f>
        <v>0</v>
      </c>
    </row>
    <row r="7" spans="1:2" x14ac:dyDescent="0.45">
      <c r="A7" t="s">
        <v>16</v>
      </c>
      <c r="B7" s="16">
        <f>Results!B7</f>
        <v>0</v>
      </c>
    </row>
    <row r="8" spans="1:2" x14ac:dyDescent="0.45">
      <c r="A8" t="s">
        <v>33</v>
      </c>
      <c r="B8" s="16">
        <f>Results!B8</f>
        <v>0</v>
      </c>
    </row>
    <row r="9" spans="1:2" x14ac:dyDescent="0.45">
      <c r="A9" t="s">
        <v>17</v>
      </c>
      <c r="B9" s="15">
        <f>'Results TX'!D9</f>
        <v>1.4423480478717873E-2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SourceData</vt:lpstr>
      <vt:lpstr>SourceData 2020</vt:lpstr>
      <vt:lpstr>Results</vt:lpstr>
      <vt:lpstr>Results TX</vt:lpstr>
      <vt:lpstr>PPRiFUfERoIF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2014-03-25T02:22:10Z</dcterms:created>
  <dcterms:modified xsi:type="dcterms:W3CDTF">2020-07-21T22:33:45Z</dcterms:modified>
</cp:coreProperties>
</file>