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SYTaDC\"/>
    </mc:Choice>
  </mc:AlternateContent>
  <xr:revisionPtr revIDLastSave="0" documentId="8_{E561317F-0C9A-4868-9223-4B67AE2006E3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<sst xmlns="http://schemas.openxmlformats.org/spreadsheetml/2006/main" count="264" uniqueCount="144">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</sst>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102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TX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Texas</v>
      </c>
    </row>
    <row r="44" spans="1:42" x14ac:dyDescent="0.25">
      <c r="A44" t="s">
        <v>143</v>
      </c>
      <c r="B44" s="15">
        <f>SUMIFS('HIFLD Outputs'!$F$2:$F$49,'HIFLD Outputs'!$B$2:$B$49,'Data National'!$A$43)*B34</f>
        <v>14701657.684229732</v>
      </c>
      <c r="C44" s="15">
        <f>SUMIFS('HIFLD Outputs'!$F$2:$F$49,'HIFLD Outputs'!$B$2:$B$49,'Data National'!$A$43)*C34</f>
        <v>14712829.156634163</v>
      </c>
      <c r="D44" s="15">
        <f>SUMIFS('HIFLD Outputs'!$F$2:$F$49,'HIFLD Outputs'!$B$2:$B$49,'Data National'!$A$43)*D34</f>
        <v>14724000.629038593</v>
      </c>
      <c r="E44" s="15">
        <f>SUMIFS('HIFLD Outputs'!$F$2:$F$49,'HIFLD Outputs'!$B$2:$B$49,'Data National'!$A$43)*E34</f>
        <v>14735172.101443022</v>
      </c>
      <c r="F44" s="15">
        <f>SUMIFS('HIFLD Outputs'!$F$2:$F$49,'HIFLD Outputs'!$B$2:$B$49,'Data National'!$A$43)*F34</f>
        <v>14746343.573847452</v>
      </c>
      <c r="G44" s="15">
        <f>SUMIFS('HIFLD Outputs'!$F$2:$F$49,'HIFLD Outputs'!$B$2:$B$49,'Data National'!$A$43)*G34</f>
        <v>14757515.046251884</v>
      </c>
      <c r="H44" s="15">
        <f>SUMIFS('HIFLD Outputs'!$F$2:$F$49,'HIFLD Outputs'!$B$2:$B$49,'Data National'!$A$43)*H34</f>
        <v>14768686.518656313</v>
      </c>
      <c r="I44" s="15">
        <f>SUMIFS('HIFLD Outputs'!$F$2:$F$49,'HIFLD Outputs'!$B$2:$B$49,'Data National'!$A$43)*I34</f>
        <v>14779857.991060743</v>
      </c>
      <c r="J44" s="15">
        <f>SUMIFS('HIFLD Outputs'!$F$2:$F$49,'HIFLD Outputs'!$B$2:$B$49,'Data National'!$A$43)*J34</f>
        <v>14791029.463465173</v>
      </c>
      <c r="K44" s="15">
        <f>SUMIFS('HIFLD Outputs'!$F$2:$F$49,'HIFLD Outputs'!$B$2:$B$49,'Data National'!$A$43)*K34</f>
        <v>14802200.935869604</v>
      </c>
      <c r="L44" s="15">
        <f>SUMIFS('HIFLD Outputs'!$F$2:$F$49,'HIFLD Outputs'!$B$2:$B$49,'Data National'!$A$43)*L34</f>
        <v>14813372.408274034</v>
      </c>
      <c r="M44" s="15">
        <f>SUMIFS('HIFLD Outputs'!$F$2:$F$49,'HIFLD Outputs'!$B$2:$B$49,'Data National'!$A$43)*M34</f>
        <v>14824543.880678464</v>
      </c>
      <c r="N44" s="15">
        <f>SUMIFS('HIFLD Outputs'!$F$2:$F$49,'HIFLD Outputs'!$B$2:$B$49,'Data National'!$A$43)*N34</f>
        <v>14835715.353082893</v>
      </c>
      <c r="O44" s="15">
        <f>SUMIFS('HIFLD Outputs'!$F$2:$F$49,'HIFLD Outputs'!$B$2:$B$49,'Data National'!$A$43)*O34</f>
        <v>14846886.825487325</v>
      </c>
      <c r="P44" s="15">
        <f>SUMIFS('HIFLD Outputs'!$F$2:$F$49,'HIFLD Outputs'!$B$2:$B$49,'Data National'!$A$43)*P34</f>
        <v>14858058.297891755</v>
      </c>
      <c r="Q44" s="15">
        <f>SUMIFS('HIFLD Outputs'!$F$2:$F$49,'HIFLD Outputs'!$B$2:$B$49,'Data National'!$A$43)*Q34</f>
        <v>14869229.770296184</v>
      </c>
      <c r="R44" s="15">
        <f>SUMIFS('HIFLD Outputs'!$F$2:$F$49,'HIFLD Outputs'!$B$2:$B$49,'Data National'!$A$43)*R34</f>
        <v>14880401.242700614</v>
      </c>
      <c r="S44" s="15">
        <f>SUMIFS('HIFLD Outputs'!$F$2:$F$49,'HIFLD Outputs'!$B$2:$B$49,'Data National'!$A$43)*S34</f>
        <v>14891572.715105046</v>
      </c>
      <c r="T44" s="15">
        <f>SUMIFS('HIFLD Outputs'!$F$2:$F$49,'HIFLD Outputs'!$B$2:$B$49,'Data National'!$A$43)*T34</f>
        <v>14902744.187509475</v>
      </c>
      <c r="U44" s="15">
        <f>SUMIFS('HIFLD Outputs'!$F$2:$F$49,'HIFLD Outputs'!$B$2:$B$49,'Data National'!$A$43)*U34</f>
        <v>14913915.659913905</v>
      </c>
      <c r="V44" s="15">
        <f>SUMIFS('HIFLD Outputs'!$F$2:$F$49,'HIFLD Outputs'!$B$2:$B$49,'Data National'!$A$43)*V34</f>
        <v>14925087.132318335</v>
      </c>
      <c r="W44" s="15">
        <f>SUMIFS('HIFLD Outputs'!$F$2:$F$49,'HIFLD Outputs'!$B$2:$B$49,'Data National'!$A$43)*W34</f>
        <v>14936258.604722766</v>
      </c>
      <c r="X44" s="15">
        <f>SUMIFS('HIFLD Outputs'!$F$2:$F$49,'HIFLD Outputs'!$B$2:$B$49,'Data National'!$A$43)*X34</f>
        <v>14947430.077127196</v>
      </c>
      <c r="Y44" s="15">
        <f>SUMIFS('HIFLD Outputs'!$F$2:$F$49,'HIFLD Outputs'!$B$2:$B$49,'Data National'!$A$43)*Y34</f>
        <v>14958601.549531626</v>
      </c>
      <c r="Z44" s="15">
        <f>SUMIFS('HIFLD Outputs'!$F$2:$F$49,'HIFLD Outputs'!$B$2:$B$49,'Data National'!$A$43)*Z34</f>
        <v>14969773.021936055</v>
      </c>
      <c r="AA44" s="15">
        <f>SUMIFS('HIFLD Outputs'!$F$2:$F$49,'HIFLD Outputs'!$B$2:$B$49,'Data National'!$A$43)*AA34</f>
        <v>14980944.494340487</v>
      </c>
      <c r="AB44" s="15">
        <f>SUMIFS('HIFLD Outputs'!$F$2:$F$49,'HIFLD Outputs'!$B$2:$B$49,'Data National'!$A$43)*AB34</f>
        <v>14992115.966744917</v>
      </c>
      <c r="AC44" s="15">
        <f>SUMIFS('HIFLD Outputs'!$F$2:$F$49,'HIFLD Outputs'!$B$2:$B$49,'Data National'!$A$43)*AC34</f>
        <v>15003287.439149346</v>
      </c>
      <c r="AD44" s="15">
        <f>SUMIFS('HIFLD Outputs'!$F$2:$F$49,'HIFLD Outputs'!$B$2:$B$49,'Data National'!$A$43)*AD34</f>
        <v>15014458.911553776</v>
      </c>
      <c r="AE44" s="15">
        <f>SUMIFS('HIFLD Outputs'!$F$2:$F$49,'HIFLD Outputs'!$B$2:$B$49,'Data National'!$A$43)*AE34</f>
        <v>15025630.383958207</v>
      </c>
      <c r="AF44" s="15">
        <f>SUMIFS('HIFLD Outputs'!$F$2:$F$49,'HIFLD Outputs'!$B$2:$B$49,'Data National'!$A$43)*AF34</f>
        <v>15036801.856362637</v>
      </c>
      <c r="AG44" s="15">
        <f>SUMIFS('HIFLD Outputs'!$F$2:$F$49,'HIFLD Outputs'!$B$2:$B$49,'Data National'!$A$43)*AG34</f>
        <v>15047973.328767067</v>
      </c>
      <c r="AH44" s="15">
        <f>SUMIFS('HIFLD Outputs'!$F$2:$F$49,'HIFLD Outputs'!$B$2:$B$49,'Data National'!$A$43)*AH34</f>
        <v>15059144.801171497</v>
      </c>
      <c r="AI44" s="15">
        <f>SUMIFS('HIFLD Outputs'!$F$2:$F$49,'HIFLD Outputs'!$B$2:$B$49,'Data National'!$A$43)*AI34</f>
        <v>15070316.273575928</v>
      </c>
      <c r="AJ44" s="15">
        <f>SUMIFS('HIFLD Outputs'!$F$2:$F$49,'HIFLD Outputs'!$B$2:$B$49,'Data National'!$A$43)*AJ34</f>
        <v>15081487.745980358</v>
      </c>
      <c r="AK44" s="15">
        <f>SUMIFS('HIFLD Outputs'!$F$2:$F$49,'HIFLD Outputs'!$B$2:$B$49,'Data National'!$A$43)*AK34</f>
        <v>15092659.218384787</v>
      </c>
      <c r="AL44" s="15">
        <f>SUMIFS('HIFLD Outputs'!$F$2:$F$49,'HIFLD Outputs'!$B$2:$B$49,'Data National'!$A$43)*AL34</f>
        <v>15103830.690789217</v>
      </c>
      <c r="AM44" s="15">
        <f>SUMIFS('HIFLD Outputs'!$F$2:$F$49,'HIFLD Outputs'!$B$2:$B$49,'Data National'!$A$43)*AM34</f>
        <v>15115002.163193649</v>
      </c>
      <c r="AN44" s="15">
        <f>SUMIFS('HIFLD Outputs'!$F$2:$F$49,'HIFLD Outputs'!$B$2:$B$49,'Data National'!$A$43)*AN34</f>
        <v>15126173.635598078</v>
      </c>
      <c r="AO44" s="15">
        <f>SUMIFS('HIFLD Outputs'!$F$2:$F$49,'HIFLD Outputs'!$B$2:$B$49,'Data National'!$A$43)*AO34</f>
        <v>15137345.108002508</v>
      </c>
      <c r="AP44" s="15">
        <f>SUMIFS('HIFLD Outputs'!$F$2:$F$49,'HIFLD Outputs'!$B$2:$B$49,'Data National'!$A$43)*AP34</f>
        <v>15148516.580406938</v>
      </c>
    </row>
    <row r="45" spans="1:42" x14ac:dyDescent="0.25">
      <c r="A45" s="16" t="s">
        <v>15</v>
      </c>
      <c r="B45" s="17">
        <f>B37*SUMIFS('HIFLD Outputs'!$F$2:$F$49,'HIFLD Outputs'!$B$2:$B$49,$A$43)</f>
        <v>1181614111.1300771</v>
      </c>
    </row>
    <row r="46" spans="1:42" x14ac:dyDescent="0.25">
      <c r="A46" s="16" t="s">
        <v>14</v>
      </c>
      <c r="B46" s="17">
        <f>B38*SUMIFS('HIFLD Outputs'!$F$2:$F$49,'HIFLD Outputs'!$B$2:$B$49,$A$43)</f>
        <v>1857839054.2466874</v>
      </c>
    </row>
    <row r="47" spans="1:42" x14ac:dyDescent="0.25">
      <c r="A47" s="16" t="s">
        <v>16</v>
      </c>
      <c r="B47" s="17">
        <f>B39*SUMIFS('HIFLD Outputs'!$F$2:$F$49,'HIFLD Outputs'!$B$2:$B$49,$A$43)</f>
        <v>1672766964.551615</v>
      </c>
    </row>
    <row r="48" spans="1:42" x14ac:dyDescent="0.25">
      <c r="A48" s="16" t="s">
        <v>17</v>
      </c>
      <c r="B48" s="17">
        <f>B40*SUMIFS('HIFLD Outputs'!$F$2:$F$49,'HIFLD Outputs'!$B$2:$B$49,$A$43)</f>
        <v>2235101390.9327965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1181614111.1300771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1857839054.2466874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1672766964.551615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2235101390.9327965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2024-01-03T20:50:23Z</dcterms:modified>
</cp:coreProperties>
</file>