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virginia\InputData\elec\BECF\"/>
    </mc:Choice>
  </mc:AlternateContent>
  <bookViews>
    <workbookView xWindow="600" yWindow="1740" windowWidth="28800" windowHeight="13223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62913"/>
</workbook>
</file>

<file path=xl/calcChain.xml><?xml version="1.0" encoding="utf-8"?>
<calcChain xmlns="http://schemas.openxmlformats.org/spreadsheetml/2006/main">
  <c r="E6" i="6" l="1"/>
  <c r="B17" i="6"/>
  <c r="AJ17" i="6" s="1"/>
  <c r="AJ16" i="6"/>
  <c r="AI16" i="6"/>
  <c r="AE16" i="6"/>
  <c r="AD16" i="6"/>
  <c r="AC16" i="6"/>
  <c r="AB16" i="6"/>
  <c r="AA16" i="6"/>
  <c r="W16" i="6"/>
  <c r="V16" i="6"/>
  <c r="U16" i="6"/>
  <c r="T16" i="6"/>
  <c r="S16" i="6"/>
  <c r="O16" i="6"/>
  <c r="N16" i="6"/>
  <c r="M16" i="6"/>
  <c r="L16" i="6"/>
  <c r="K16" i="6"/>
  <c r="G16" i="6"/>
  <c r="F16" i="6"/>
  <c r="E16" i="6"/>
  <c r="D16" i="6"/>
  <c r="C16" i="6"/>
  <c r="B16" i="6"/>
  <c r="AH16" i="6" s="1"/>
  <c r="AH15" i="6"/>
  <c r="AF15" i="6"/>
  <c r="X15" i="6"/>
  <c r="P15" i="6"/>
  <c r="H15" i="6"/>
  <c r="B15" i="6"/>
  <c r="Z15" i="6" s="1"/>
  <c r="AJ13" i="6"/>
  <c r="AF13" i="6"/>
  <c r="AE13" i="6"/>
  <c r="AD13" i="6"/>
  <c r="AC13" i="6"/>
  <c r="AB13" i="6"/>
  <c r="X13" i="6"/>
  <c r="W13" i="6"/>
  <c r="V13" i="6"/>
  <c r="U13" i="6"/>
  <c r="T13" i="6"/>
  <c r="P13" i="6"/>
  <c r="O13" i="6"/>
  <c r="N13" i="6"/>
  <c r="M13" i="6"/>
  <c r="L13" i="6"/>
  <c r="H13" i="6"/>
  <c r="G13" i="6"/>
  <c r="F13" i="6"/>
  <c r="E13" i="6"/>
  <c r="D13" i="6"/>
  <c r="B13" i="6"/>
  <c r="AI13" i="6" s="1"/>
  <c r="AI12" i="6"/>
  <c r="AG12" i="6"/>
  <c r="AA12" i="6"/>
  <c r="Y12" i="6"/>
  <c r="S12" i="6"/>
  <c r="Q12" i="6"/>
  <c r="K12" i="6"/>
  <c r="I12" i="6"/>
  <c r="C12" i="6"/>
  <c r="B12" i="6"/>
  <c r="AH12" i="6" s="1"/>
  <c r="AJ11" i="6"/>
  <c r="AI11" i="6"/>
  <c r="AD11" i="6"/>
  <c r="AC11" i="6"/>
  <c r="AB11" i="6"/>
  <c r="AA11" i="6"/>
  <c r="V11" i="6"/>
  <c r="U11" i="6"/>
  <c r="T11" i="6"/>
  <c r="S11" i="6"/>
  <c r="N11" i="6"/>
  <c r="M11" i="6"/>
  <c r="L11" i="6"/>
  <c r="K11" i="6"/>
  <c r="F11" i="6"/>
  <c r="E11" i="6"/>
  <c r="D11" i="6"/>
  <c r="C11" i="6"/>
  <c r="B11" i="6"/>
  <c r="AH11" i="6" s="1"/>
  <c r="AG10" i="6"/>
  <c r="AF10" i="6"/>
  <c r="AE10" i="6"/>
  <c r="AD10" i="6"/>
  <c r="AC10" i="6"/>
  <c r="Y10" i="6"/>
  <c r="X10" i="6"/>
  <c r="W10" i="6"/>
  <c r="V10" i="6"/>
  <c r="U10" i="6"/>
  <c r="Q10" i="6"/>
  <c r="P10" i="6"/>
  <c r="O10" i="6"/>
  <c r="N10" i="6"/>
  <c r="M10" i="6"/>
  <c r="I10" i="6"/>
  <c r="H10" i="6"/>
  <c r="G10" i="6"/>
  <c r="F10" i="6"/>
  <c r="E10" i="6"/>
  <c r="B10" i="6"/>
  <c r="AJ10" i="6" s="1"/>
  <c r="B9" i="6"/>
  <c r="AB9" i="6" s="1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8" i="6" s="1"/>
  <c r="D8" i="6"/>
  <c r="B8" i="6" s="1"/>
  <c r="D7" i="6"/>
  <c r="C7" i="6" s="1"/>
  <c r="B7" i="6" s="1"/>
  <c r="D6" i="6"/>
  <c r="C6" i="6"/>
  <c r="B6" i="6" s="1"/>
  <c r="AJ5" i="6"/>
  <c r="AI5" i="6"/>
  <c r="AD5" i="6"/>
  <c r="AC5" i="6"/>
  <c r="AB5" i="6"/>
  <c r="AA5" i="6"/>
  <c r="V5" i="6"/>
  <c r="U5" i="6"/>
  <c r="T5" i="6"/>
  <c r="S5" i="6"/>
  <c r="N5" i="6"/>
  <c r="M5" i="6"/>
  <c r="L5" i="6"/>
  <c r="K5" i="6"/>
  <c r="F5" i="6"/>
  <c r="E5" i="6"/>
  <c r="D5" i="6"/>
  <c r="C5" i="6"/>
  <c r="B5" i="6"/>
  <c r="AH5" i="6" s="1"/>
  <c r="AG4" i="6"/>
  <c r="AF4" i="6"/>
  <c r="AE4" i="6"/>
  <c r="AD4" i="6"/>
  <c r="Y4" i="6"/>
  <c r="X4" i="6"/>
  <c r="W4" i="6"/>
  <c r="V4" i="6"/>
  <c r="Q4" i="6"/>
  <c r="P4" i="6"/>
  <c r="O4" i="6"/>
  <c r="N4" i="6"/>
  <c r="I4" i="6"/>
  <c r="H4" i="6"/>
  <c r="G4" i="6"/>
  <c r="F4" i="6"/>
  <c r="B4" i="6"/>
  <c r="AC4" i="6" s="1"/>
  <c r="B3" i="6"/>
  <c r="AJ3" i="6" s="1"/>
  <c r="AJ2" i="6"/>
  <c r="AE2" i="6"/>
  <c r="AD2" i="6"/>
  <c r="AC2" i="6"/>
  <c r="AB2" i="6"/>
  <c r="W2" i="6"/>
  <c r="V2" i="6"/>
  <c r="U2" i="6"/>
  <c r="T2" i="6"/>
  <c r="O2" i="6"/>
  <c r="N2" i="6"/>
  <c r="M2" i="6"/>
  <c r="L2" i="6"/>
  <c r="G2" i="6"/>
  <c r="F2" i="6"/>
  <c r="E2" i="6"/>
  <c r="D2" i="6"/>
  <c r="B2" i="6"/>
  <c r="AI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H14" i="6" s="1"/>
  <c r="AG14" i="4"/>
  <c r="AF14" i="4"/>
  <c r="AF14" i="6" s="1"/>
  <c r="AE14" i="4"/>
  <c r="AE14" i="6" s="1"/>
  <c r="AD14" i="4"/>
  <c r="AC14" i="4"/>
  <c r="AB14" i="4"/>
  <c r="AA14" i="4"/>
  <c r="Z14" i="4"/>
  <c r="Z14" i="6" s="1"/>
  <c r="Y14" i="4"/>
  <c r="X14" i="4"/>
  <c r="X14" i="6" s="1"/>
  <c r="W14" i="4"/>
  <c r="W14" i="6" s="1"/>
  <c r="V14" i="4"/>
  <c r="U14" i="4"/>
  <c r="T14" i="4"/>
  <c r="S14" i="4"/>
  <c r="R14" i="4"/>
  <c r="R14" i="6" s="1"/>
  <c r="Q14" i="4"/>
  <c r="P14" i="4"/>
  <c r="P14" i="6" s="1"/>
  <c r="O14" i="4"/>
  <c r="O14" i="6" s="1"/>
  <c r="N14" i="4"/>
  <c r="M14" i="4"/>
  <c r="L14" i="4"/>
  <c r="K14" i="4"/>
  <c r="J14" i="4"/>
  <c r="J14" i="6" s="1"/>
  <c r="I14" i="4"/>
  <c r="H14" i="4"/>
  <c r="H14" i="6" s="1"/>
  <c r="G14" i="4"/>
  <c r="G14" i="6" s="1"/>
  <c r="F14" i="4"/>
  <c r="E14" i="4"/>
  <c r="D14" i="4"/>
  <c r="C14" i="4"/>
  <c r="AI137" i="2"/>
  <c r="AA137" i="2"/>
  <c r="S137" i="2"/>
  <c r="K137" i="2"/>
  <c r="AK135" i="2"/>
  <c r="AK137" i="2" s="1"/>
  <c r="AJ14" i="6" s="1"/>
  <c r="AJ135" i="2"/>
  <c r="AJ137" i="2" s="1"/>
  <c r="AI14" i="6" s="1"/>
  <c r="AI135" i="2"/>
  <c r="AH135" i="2"/>
  <c r="AG135" i="2"/>
  <c r="AF135" i="2"/>
  <c r="AE135" i="2"/>
  <c r="AD135" i="2"/>
  <c r="AC135" i="2"/>
  <c r="AC137" i="2" s="1"/>
  <c r="AB14" i="6" s="1"/>
  <c r="AB135" i="2"/>
  <c r="AB137" i="2" s="1"/>
  <c r="AA14" i="6" s="1"/>
  <c r="AA135" i="2"/>
  <c r="Z135" i="2"/>
  <c r="Y135" i="2"/>
  <c r="X135" i="2"/>
  <c r="W135" i="2"/>
  <c r="V135" i="2"/>
  <c r="U135" i="2"/>
  <c r="U137" i="2" s="1"/>
  <c r="T14" i="6" s="1"/>
  <c r="T135" i="2"/>
  <c r="T137" i="2" s="1"/>
  <c r="S14" i="6" s="1"/>
  <c r="S135" i="2"/>
  <c r="R135" i="2"/>
  <c r="Q135" i="2"/>
  <c r="P135" i="2"/>
  <c r="O135" i="2"/>
  <c r="N135" i="2"/>
  <c r="M135" i="2"/>
  <c r="M137" i="2" s="1"/>
  <c r="L14" i="6" s="1"/>
  <c r="L135" i="2"/>
  <c r="L137" i="2" s="1"/>
  <c r="K14" i="6" s="1"/>
  <c r="K135" i="2"/>
  <c r="J135" i="2"/>
  <c r="I135" i="2"/>
  <c r="H135" i="2"/>
  <c r="G135" i="2"/>
  <c r="F135" i="2"/>
  <c r="E135" i="2"/>
  <c r="E137" i="2" s="1"/>
  <c r="D14" i="6" s="1"/>
  <c r="B14" i="6" s="1"/>
  <c r="C14" i="6" s="1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J132" i="2"/>
  <c r="AI132" i="2"/>
  <c r="AH132" i="2"/>
  <c r="AH137" i="2" s="1"/>
  <c r="AG132" i="2"/>
  <c r="AG137" i="2" s="1"/>
  <c r="AF132" i="2"/>
  <c r="AF137" i="2" s="1"/>
  <c r="AE132" i="2"/>
  <c r="AE137" i="2" s="1"/>
  <c r="AD132" i="2"/>
  <c r="AD137" i="2" s="1"/>
  <c r="AC14" i="6" s="1"/>
  <c r="AC132" i="2"/>
  <c r="AB132" i="2"/>
  <c r="AA132" i="2"/>
  <c r="Z132" i="2"/>
  <c r="Z137" i="2" s="1"/>
  <c r="Y132" i="2"/>
  <c r="Y137" i="2" s="1"/>
  <c r="X132" i="2"/>
  <c r="X137" i="2" s="1"/>
  <c r="W132" i="2"/>
  <c r="W137" i="2" s="1"/>
  <c r="V132" i="2"/>
  <c r="V137" i="2" s="1"/>
  <c r="U14" i="6" s="1"/>
  <c r="U132" i="2"/>
  <c r="T132" i="2"/>
  <c r="S132" i="2"/>
  <c r="R132" i="2"/>
  <c r="R137" i="2" s="1"/>
  <c r="Q132" i="2"/>
  <c r="Q137" i="2" s="1"/>
  <c r="P132" i="2"/>
  <c r="P137" i="2" s="1"/>
  <c r="O132" i="2"/>
  <c r="O137" i="2" s="1"/>
  <c r="N132" i="2"/>
  <c r="N137" i="2" s="1"/>
  <c r="M14" i="6" s="1"/>
  <c r="M132" i="2"/>
  <c r="L132" i="2"/>
  <c r="K132" i="2"/>
  <c r="J132" i="2"/>
  <c r="J137" i="2" s="1"/>
  <c r="I132" i="2"/>
  <c r="I137" i="2" s="1"/>
  <c r="H132" i="2"/>
  <c r="H137" i="2" s="1"/>
  <c r="G132" i="2"/>
  <c r="G137" i="2" s="1"/>
  <c r="F132" i="2"/>
  <c r="F137" i="2" s="1"/>
  <c r="E14" i="6" s="1"/>
  <c r="E132" i="2"/>
  <c r="D132" i="2"/>
  <c r="AL79" i="2"/>
  <c r="AD79" i="2"/>
  <c r="V79" i="2"/>
  <c r="N79" i="2"/>
  <c r="AM74" i="2"/>
  <c r="AM79" i="2" s="1"/>
  <c r="AL74" i="2"/>
  <c r="AK74" i="2"/>
  <c r="AJ74" i="2"/>
  <c r="AI74" i="2"/>
  <c r="AH74" i="2"/>
  <c r="AG74" i="2"/>
  <c r="AF74" i="2"/>
  <c r="AF79" i="2" s="1"/>
  <c r="AE74" i="2"/>
  <c r="AE79" i="2" s="1"/>
  <c r="AD74" i="2"/>
  <c r="AC74" i="2"/>
  <c r="AB74" i="2"/>
  <c r="AA74" i="2"/>
  <c r="Z74" i="2"/>
  <c r="Y74" i="2"/>
  <c r="X74" i="2"/>
  <c r="X79" i="2" s="1"/>
  <c r="W74" i="2"/>
  <c r="W79" i="2" s="1"/>
  <c r="V74" i="2"/>
  <c r="U74" i="2"/>
  <c r="T74" i="2"/>
  <c r="S74" i="2"/>
  <c r="R74" i="2"/>
  <c r="Q74" i="2"/>
  <c r="P74" i="2"/>
  <c r="P79" i="2" s="1"/>
  <c r="M6" i="6" s="1"/>
  <c r="O74" i="2"/>
  <c r="O79" i="2" s="1"/>
  <c r="N74" i="2"/>
  <c r="M74" i="2"/>
  <c r="L74" i="2"/>
  <c r="K74" i="2"/>
  <c r="J74" i="2"/>
  <c r="I74" i="2"/>
  <c r="H74" i="2"/>
  <c r="H79" i="2" s="1"/>
  <c r="G74" i="2"/>
  <c r="G79" i="2" s="1"/>
  <c r="F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M71" i="2"/>
  <c r="AL71" i="2"/>
  <c r="AK71" i="2"/>
  <c r="AK79" i="2" s="1"/>
  <c r="AJ71" i="2"/>
  <c r="AJ79" i="2" s="1"/>
  <c r="AI71" i="2"/>
  <c r="AI79" i="2" s="1"/>
  <c r="AF6" i="6" s="1"/>
  <c r="AH71" i="2"/>
  <c r="AH79" i="2" s="1"/>
  <c r="AE6" i="6" s="1"/>
  <c r="AG71" i="2"/>
  <c r="AG79" i="2" s="1"/>
  <c r="AF71" i="2"/>
  <c r="AE71" i="2"/>
  <c r="AD71" i="2"/>
  <c r="AC71" i="2"/>
  <c r="AC79" i="2" s="1"/>
  <c r="AB71" i="2"/>
  <c r="AB79" i="2" s="1"/>
  <c r="AA71" i="2"/>
  <c r="AA79" i="2" s="1"/>
  <c r="X6" i="6" s="1"/>
  <c r="Z71" i="2"/>
  <c r="Z79" i="2" s="1"/>
  <c r="W6" i="6" s="1"/>
  <c r="Y71" i="2"/>
  <c r="Y79" i="2" s="1"/>
  <c r="X71" i="2"/>
  <c r="W71" i="2"/>
  <c r="V71" i="2"/>
  <c r="U71" i="2"/>
  <c r="U79" i="2" s="1"/>
  <c r="T71" i="2"/>
  <c r="T79" i="2" s="1"/>
  <c r="S71" i="2"/>
  <c r="S79" i="2" s="1"/>
  <c r="P6" i="6" s="1"/>
  <c r="R71" i="2"/>
  <c r="R79" i="2" s="1"/>
  <c r="O6" i="6" s="1"/>
  <c r="Q71" i="2"/>
  <c r="Q79" i="2" s="1"/>
  <c r="P71" i="2"/>
  <c r="O71" i="2"/>
  <c r="N71" i="2"/>
  <c r="M71" i="2"/>
  <c r="M79" i="2" s="1"/>
  <c r="L71" i="2"/>
  <c r="L79" i="2" s="1"/>
  <c r="K71" i="2"/>
  <c r="K79" i="2" s="1"/>
  <c r="H6" i="6" s="1"/>
  <c r="J71" i="2"/>
  <c r="J79" i="2" s="1"/>
  <c r="G6" i="6" s="1"/>
  <c r="I71" i="2"/>
  <c r="I79" i="2" s="1"/>
  <c r="H71" i="2"/>
  <c r="G71" i="2"/>
  <c r="F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J7" i="6" s="1"/>
  <c r="AG20" i="2"/>
  <c r="AI7" i="6" s="1"/>
  <c r="AF20" i="2"/>
  <c r="AE20" i="2"/>
  <c r="AD20" i="2"/>
  <c r="AC20" i="2"/>
  <c r="AE7" i="6" s="1"/>
  <c r="AB20" i="2"/>
  <c r="AD7" i="6" s="1"/>
  <c r="AA20" i="2"/>
  <c r="AC7" i="6" s="1"/>
  <c r="Z20" i="2"/>
  <c r="AB7" i="6" s="1"/>
  <c r="Y20" i="2"/>
  <c r="AA7" i="6" s="1"/>
  <c r="X20" i="2"/>
  <c r="W20" i="2"/>
  <c r="V20" i="2"/>
  <c r="U20" i="2"/>
  <c r="W7" i="6" s="1"/>
  <c r="T20" i="2"/>
  <c r="V7" i="6" s="1"/>
  <c r="S20" i="2"/>
  <c r="U7" i="6" s="1"/>
  <c r="R20" i="2"/>
  <c r="T7" i="6" s="1"/>
  <c r="Q20" i="2"/>
  <c r="S7" i="6" s="1"/>
  <c r="P20" i="2"/>
  <c r="O20" i="2"/>
  <c r="N20" i="2"/>
  <c r="M20" i="2"/>
  <c r="O7" i="6" s="1"/>
  <c r="L20" i="2"/>
  <c r="N7" i="6" s="1"/>
  <c r="K20" i="2"/>
  <c r="M7" i="6" s="1"/>
  <c r="J20" i="2"/>
  <c r="L7" i="6" s="1"/>
  <c r="I20" i="2"/>
  <c r="K7" i="6" s="1"/>
  <c r="H20" i="2"/>
  <c r="G20" i="2"/>
  <c r="F20" i="2"/>
  <c r="E20" i="2"/>
  <c r="G7" i="6" s="1"/>
  <c r="D20" i="2"/>
  <c r="F7" i="6" s="1"/>
  <c r="C20" i="2"/>
  <c r="J7" i="6" s="1"/>
  <c r="B20" i="2"/>
  <c r="I6" i="6" l="1"/>
  <c r="Q6" i="6"/>
  <c r="Y6" i="6"/>
  <c r="AG6" i="6"/>
  <c r="I14" i="6"/>
  <c r="Q14" i="6"/>
  <c r="Y14" i="6"/>
  <c r="AG14" i="6"/>
  <c r="J6" i="6"/>
  <c r="R6" i="6"/>
  <c r="Z6" i="6"/>
  <c r="AH6" i="6"/>
  <c r="L6" i="6"/>
  <c r="T6" i="6"/>
  <c r="AB6" i="6"/>
  <c r="AJ6" i="6"/>
  <c r="U6" i="6"/>
  <c r="K6" i="6"/>
  <c r="S6" i="6"/>
  <c r="AA6" i="6"/>
  <c r="AC6" i="6"/>
  <c r="F6" i="6"/>
  <c r="N6" i="6"/>
  <c r="V6" i="6"/>
  <c r="AD6" i="6"/>
  <c r="AI6" i="6"/>
  <c r="F14" i="6"/>
  <c r="N14" i="6"/>
  <c r="V14" i="6"/>
  <c r="AD14" i="6"/>
  <c r="Z3" i="6"/>
  <c r="H7" i="6"/>
  <c r="Z9" i="6"/>
  <c r="AH17" i="6"/>
  <c r="T3" i="6"/>
  <c r="L9" i="6"/>
  <c r="H2" i="6"/>
  <c r="P2" i="6"/>
  <c r="X2" i="6"/>
  <c r="AF2" i="6"/>
  <c r="E3" i="6"/>
  <c r="M3" i="6"/>
  <c r="U3" i="6"/>
  <c r="AC3" i="6"/>
  <c r="J4" i="6"/>
  <c r="R4" i="6"/>
  <c r="Z4" i="6"/>
  <c r="AH4" i="6"/>
  <c r="G5" i="6"/>
  <c r="O5" i="6"/>
  <c r="W5" i="6"/>
  <c r="AE5" i="6"/>
  <c r="E9" i="6"/>
  <c r="M9" i="6"/>
  <c r="U9" i="6"/>
  <c r="AC9" i="6"/>
  <c r="J10" i="6"/>
  <c r="R10" i="6"/>
  <c r="Z10" i="6"/>
  <c r="AH10" i="6"/>
  <c r="G11" i="6"/>
  <c r="O11" i="6"/>
  <c r="W11" i="6"/>
  <c r="AE11" i="6"/>
  <c r="D12" i="6"/>
  <c r="L12" i="6"/>
  <c r="T12" i="6"/>
  <c r="AB12" i="6"/>
  <c r="AJ12" i="6"/>
  <c r="I13" i="6"/>
  <c r="Q13" i="6"/>
  <c r="Y13" i="6"/>
  <c r="AG13" i="6"/>
  <c r="C15" i="6"/>
  <c r="K15" i="6"/>
  <c r="S15" i="6"/>
  <c r="AA15" i="6"/>
  <c r="AI15" i="6"/>
  <c r="H16" i="6"/>
  <c r="P16" i="6"/>
  <c r="X16" i="6"/>
  <c r="AF16" i="6"/>
  <c r="E17" i="6"/>
  <c r="M17" i="6"/>
  <c r="U17" i="6"/>
  <c r="AC17" i="6"/>
  <c r="R3" i="6"/>
  <c r="D3" i="6"/>
  <c r="AH7" i="6"/>
  <c r="D9" i="6"/>
  <c r="AJ9" i="6"/>
  <c r="I2" i="6"/>
  <c r="Q2" i="6"/>
  <c r="Y2" i="6"/>
  <c r="AG2" i="6"/>
  <c r="F3" i="6"/>
  <c r="N3" i="6"/>
  <c r="V3" i="6"/>
  <c r="AD3" i="6"/>
  <c r="C4" i="6"/>
  <c r="K4" i="6"/>
  <c r="S4" i="6"/>
  <c r="AA4" i="6"/>
  <c r="AI4" i="6"/>
  <c r="H5" i="6"/>
  <c r="P5" i="6"/>
  <c r="X5" i="6"/>
  <c r="AF5" i="6"/>
  <c r="F9" i="6"/>
  <c r="N9" i="6"/>
  <c r="V9" i="6"/>
  <c r="AD9" i="6"/>
  <c r="C10" i="6"/>
  <c r="K10" i="6"/>
  <c r="S10" i="6"/>
  <c r="AA10" i="6"/>
  <c r="AI10" i="6"/>
  <c r="H11" i="6"/>
  <c r="P11" i="6"/>
  <c r="X11" i="6"/>
  <c r="AF11" i="6"/>
  <c r="E12" i="6"/>
  <c r="M12" i="6"/>
  <c r="U12" i="6"/>
  <c r="AC12" i="6"/>
  <c r="J13" i="6"/>
  <c r="R13" i="6"/>
  <c r="Z13" i="6"/>
  <c r="AH13" i="6"/>
  <c r="D15" i="6"/>
  <c r="L15" i="6"/>
  <c r="T15" i="6"/>
  <c r="AB15" i="6"/>
  <c r="AJ15" i="6"/>
  <c r="I16" i="6"/>
  <c r="Q16" i="6"/>
  <c r="Y16" i="6"/>
  <c r="AG16" i="6"/>
  <c r="F17" i="6"/>
  <c r="N17" i="6"/>
  <c r="V17" i="6"/>
  <c r="AD17" i="6"/>
  <c r="X7" i="6"/>
  <c r="Z17" i="6"/>
  <c r="AB3" i="6"/>
  <c r="R7" i="6"/>
  <c r="J2" i="6"/>
  <c r="R2" i="6"/>
  <c r="Z2" i="6"/>
  <c r="AH2" i="6"/>
  <c r="G3" i="6"/>
  <c r="O3" i="6"/>
  <c r="W3" i="6"/>
  <c r="AE3" i="6"/>
  <c r="D4" i="6"/>
  <c r="L4" i="6"/>
  <c r="T4" i="6"/>
  <c r="AB4" i="6"/>
  <c r="AJ4" i="6"/>
  <c r="I5" i="6"/>
  <c r="Q5" i="6"/>
  <c r="Y5" i="6"/>
  <c r="AG5" i="6"/>
  <c r="G9" i="6"/>
  <c r="O9" i="6"/>
  <c r="W9" i="6"/>
  <c r="AE9" i="6"/>
  <c r="D10" i="6"/>
  <c r="L10" i="6"/>
  <c r="T10" i="6"/>
  <c r="AB10" i="6"/>
  <c r="I11" i="6"/>
  <c r="Q11" i="6"/>
  <c r="Y11" i="6"/>
  <c r="AG11" i="6"/>
  <c r="F12" i="6"/>
  <c r="N12" i="6"/>
  <c r="V12" i="6"/>
  <c r="AD12" i="6"/>
  <c r="C13" i="6"/>
  <c r="K13" i="6"/>
  <c r="S13" i="6"/>
  <c r="AA13" i="6"/>
  <c r="E15" i="6"/>
  <c r="M15" i="6"/>
  <c r="U15" i="6"/>
  <c r="AC15" i="6"/>
  <c r="J16" i="6"/>
  <c r="R16" i="6"/>
  <c r="Z16" i="6"/>
  <c r="G17" i="6"/>
  <c r="O17" i="6"/>
  <c r="W17" i="6"/>
  <c r="AE17" i="6"/>
  <c r="J3" i="6"/>
  <c r="R9" i="6"/>
  <c r="R17" i="6"/>
  <c r="L3" i="6"/>
  <c r="Z7" i="6"/>
  <c r="T9" i="6"/>
  <c r="C2" i="6"/>
  <c r="K2" i="6"/>
  <c r="S2" i="6"/>
  <c r="AA2" i="6"/>
  <c r="H3" i="6"/>
  <c r="P3" i="6"/>
  <c r="X3" i="6"/>
  <c r="AF3" i="6"/>
  <c r="E4" i="6"/>
  <c r="M4" i="6"/>
  <c r="U4" i="6"/>
  <c r="J5" i="6"/>
  <c r="R5" i="6"/>
  <c r="Z5" i="6"/>
  <c r="H9" i="6"/>
  <c r="P9" i="6"/>
  <c r="X9" i="6"/>
  <c r="AF9" i="6"/>
  <c r="J11" i="6"/>
  <c r="R11" i="6"/>
  <c r="Z11" i="6"/>
  <c r="G12" i="6"/>
  <c r="O12" i="6"/>
  <c r="W12" i="6"/>
  <c r="AE12" i="6"/>
  <c r="F15" i="6"/>
  <c r="N15" i="6"/>
  <c r="V15" i="6"/>
  <c r="AD15" i="6"/>
  <c r="H17" i="6"/>
  <c r="P17" i="6"/>
  <c r="X17" i="6"/>
  <c r="AF17" i="6"/>
  <c r="AF7" i="6"/>
  <c r="J17" i="6"/>
  <c r="I3" i="6"/>
  <c r="Q3" i="6"/>
  <c r="Y3" i="6"/>
  <c r="AG3" i="6"/>
  <c r="I9" i="6"/>
  <c r="Q9" i="6"/>
  <c r="Y9" i="6"/>
  <c r="AG9" i="6"/>
  <c r="H12" i="6"/>
  <c r="P12" i="6"/>
  <c r="X12" i="6"/>
  <c r="AF12" i="6"/>
  <c r="G15" i="6"/>
  <c r="O15" i="6"/>
  <c r="W15" i="6"/>
  <c r="AE15" i="6"/>
  <c r="I17" i="6"/>
  <c r="Q17" i="6"/>
  <c r="Y17" i="6"/>
  <c r="AG17" i="6"/>
  <c r="AH3" i="6"/>
  <c r="P7" i="6"/>
  <c r="J9" i="6"/>
  <c r="C3" i="6"/>
  <c r="K3" i="6"/>
  <c r="S3" i="6"/>
  <c r="AA3" i="6"/>
  <c r="AI3" i="6"/>
  <c r="I7" i="6"/>
  <c r="Q7" i="6"/>
  <c r="Y7" i="6"/>
  <c r="AG7" i="6"/>
  <c r="C9" i="6"/>
  <c r="K9" i="6"/>
  <c r="S9" i="6"/>
  <c r="AA9" i="6"/>
  <c r="AI9" i="6"/>
  <c r="J12" i="6"/>
  <c r="R12" i="6"/>
  <c r="Z12" i="6"/>
  <c r="I15" i="6"/>
  <c r="Q15" i="6"/>
  <c r="Y15" i="6"/>
  <c r="AG15" i="6"/>
  <c r="C17" i="6"/>
  <c r="K17" i="6"/>
  <c r="S17" i="6"/>
  <c r="AA17" i="6"/>
  <c r="AI17" i="6"/>
  <c r="AH9" i="6"/>
  <c r="J15" i="6"/>
  <c r="R15" i="6"/>
  <c r="D17" i="6"/>
  <c r="L17" i="6"/>
  <c r="T17" i="6"/>
  <c r="AB17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<sst xmlns="http://schemas.openxmlformats.org/spreadsheetml/2006/main" count="295" uniqueCount="190">
  <si>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</si>
  <si>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</si>
  <si>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Coal, Solar PV, and Onshore Wind (and capacity factor for newly built Nuclear)</t>
  </si>
  <si>
    <t>Existing and New Offshore Wind, New Solar Thermal Capacity Factors; Trends for New Solar PV and Onshore Wind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</si>
  <si>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</si>
  <si>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</si>
  <si>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</si>
  <si>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</si>
  <si>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</si>
  <si>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</si>
  <si>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</si>
  <si>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Coal, Lignite, Solar PV, and Onshore Wind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</si>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</sst>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70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168" fontId="2" fillId="9" borderId="0" xfId="0" applyNumberFormat="1" applyFont="1" applyFill="1" applyBorder="1"/>
    <xf numFmtId="0" fontId="11" fillId="7" borderId="24" xfId="0" applyFont="1" applyFill="1" applyBorder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2" fillId="8" borderId="23" xfId="0" applyFont="1" applyFill="1" applyAlignment="1">
      <alignment horizontal="left" wrapText="1"/>
    </xf>
    <xf numFmtId="0" fontId="0" fillId="0" borderId="23" xfId="0"/>
    <xf numFmtId="0" fontId="13" fillId="6" borderId="23" xfId="0" applyFont="1" applyFill="1" applyAlignment="1">
      <alignment horizontal="left" wrapText="1"/>
    </xf>
    <xf numFmtId="0" fontId="11" fillId="7" borderId="24" xfId="0" applyFont="1" applyFill="1" applyBorder="1" applyAlignment="1">
      <alignment horizontal="center" wrapText="1"/>
    </xf>
    <xf numFmtId="0" fontId="0" fillId="0" borderId="26" xfId="0" applyBorder="1"/>
    <xf numFmtId="0" fontId="0" fillId="0" borderId="25" xfId="0" applyBorder="1"/>
    <xf numFmtId="0" fontId="10" fillId="6" borderId="23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23" sqref="H23"/>
    </sheetView>
  </sheetViews>
  <sheetFormatPr defaultColWidth="12.6875" defaultRowHeight="15" customHeight="1" x14ac:dyDescent="0.35"/>
  <cols>
    <col min="1" max="1" width="7.6875" style="58" customWidth="1"/>
    <col min="2" max="2" width="72" style="58" customWidth="1"/>
    <col min="3" max="26" width="7.6875" style="58" customWidth="1"/>
  </cols>
  <sheetData>
    <row r="1" spans="1:10" ht="14.25" x14ac:dyDescent="0.45">
      <c r="A1" s="1" t="s">
        <v>0</v>
      </c>
      <c r="B1" s="2"/>
    </row>
    <row r="2" spans="1:10" ht="14.25" x14ac:dyDescent="0.45">
      <c r="B2" s="2"/>
    </row>
    <row r="3" spans="1:10" ht="14.25" x14ac:dyDescent="0.4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ht="14.25" x14ac:dyDescent="0.45">
      <c r="B4" s="10" t="s">
        <v>4</v>
      </c>
      <c r="D4" s="10" t="s">
        <v>5</v>
      </c>
    </row>
    <row r="5" spans="1:10" ht="14.25" x14ac:dyDescent="0.45">
      <c r="B5" s="6">
        <v>2019</v>
      </c>
      <c r="D5" s="6">
        <v>2020</v>
      </c>
    </row>
    <row r="6" spans="1:10" ht="14.25" x14ac:dyDescent="0.45">
      <c r="B6" s="10" t="s">
        <v>6</v>
      </c>
      <c r="D6" s="10" t="s">
        <v>7</v>
      </c>
    </row>
    <row r="7" spans="1:10" ht="14" customHeight="1" x14ac:dyDescent="0.35">
      <c r="B7" s="7" t="s">
        <v>8</v>
      </c>
      <c r="D7" s="7" t="s">
        <v>9</v>
      </c>
    </row>
    <row r="8" spans="1:10" ht="14.25" x14ac:dyDescent="0.45">
      <c r="B8" s="10" t="s">
        <v>10</v>
      </c>
    </row>
    <row r="9" spans="1:10" ht="14.25" x14ac:dyDescent="0.45">
      <c r="B9" s="2"/>
    </row>
    <row r="10" spans="1:10" ht="14.25" x14ac:dyDescent="0.45">
      <c r="B10" s="3" t="s">
        <v>11</v>
      </c>
    </row>
    <row r="11" spans="1:10" ht="14.25" x14ac:dyDescent="0.45">
      <c r="B11" s="10" t="s">
        <v>4</v>
      </c>
    </row>
    <row r="12" spans="1:10" ht="14.25" x14ac:dyDescent="0.45">
      <c r="B12" s="6">
        <v>2020</v>
      </c>
    </row>
    <row r="13" spans="1:10" ht="14.25" x14ac:dyDescent="0.45">
      <c r="B13" s="10" t="s">
        <v>12</v>
      </c>
    </row>
    <row r="14" spans="1:10" ht="14" customHeight="1" x14ac:dyDescent="0.35">
      <c r="B14" s="7" t="s">
        <v>13</v>
      </c>
    </row>
    <row r="15" spans="1:10" ht="14.25" x14ac:dyDescent="0.45">
      <c r="B15" s="10" t="s">
        <v>14</v>
      </c>
    </row>
    <row r="16" spans="1:10" ht="14.25" x14ac:dyDescent="0.45">
      <c r="B16" s="2"/>
    </row>
    <row r="17" spans="1:2" ht="14.25" x14ac:dyDescent="0.45">
      <c r="B17" s="2"/>
    </row>
    <row r="18" spans="1:2" ht="14.25" x14ac:dyDescent="0.45">
      <c r="A18" s="1" t="s">
        <v>15</v>
      </c>
      <c r="B18" s="2"/>
    </row>
    <row r="19" spans="1:2" ht="14.25" x14ac:dyDescent="0.45">
      <c r="A19" s="10" t="s">
        <v>16</v>
      </c>
      <c r="B19" s="2"/>
    </row>
    <row r="20" spans="1:2" ht="14.25" x14ac:dyDescent="0.45">
      <c r="A20" s="10" t="s">
        <v>17</v>
      </c>
      <c r="B20" s="2"/>
    </row>
    <row r="21" spans="1:2" ht="15.75" customHeight="1" x14ac:dyDescent="0.45">
      <c r="A21" s="10" t="s">
        <v>18</v>
      </c>
      <c r="B21" s="2"/>
    </row>
    <row r="22" spans="1:2" ht="15.75" customHeight="1" x14ac:dyDescent="0.45">
      <c r="A22" s="1"/>
      <c r="B22" s="2"/>
    </row>
    <row r="23" spans="1:2" ht="15.75" customHeight="1" x14ac:dyDescent="0.45">
      <c r="A23" s="10" t="s">
        <v>19</v>
      </c>
      <c r="B23" s="2"/>
    </row>
    <row r="24" spans="1:2" ht="15.75" customHeight="1" x14ac:dyDescent="0.45">
      <c r="A24" s="10" t="s">
        <v>20</v>
      </c>
      <c r="B24" s="2"/>
    </row>
    <row r="25" spans="1:2" ht="15.75" customHeight="1" x14ac:dyDescent="0.45">
      <c r="A25" s="10" t="s">
        <v>21</v>
      </c>
      <c r="B25" s="2"/>
    </row>
    <row r="26" spans="1:2" ht="15.75" customHeight="1" x14ac:dyDescent="0.45">
      <c r="A26" s="10" t="s">
        <v>22</v>
      </c>
      <c r="B26" s="2"/>
    </row>
    <row r="27" spans="1:2" ht="15.75" customHeight="1" x14ac:dyDescent="0.45">
      <c r="B27" s="2"/>
    </row>
    <row r="28" spans="1:2" ht="15.75" customHeight="1" x14ac:dyDescent="0.45">
      <c r="A28" s="10" t="s">
        <v>23</v>
      </c>
      <c r="B28" s="2"/>
    </row>
    <row r="29" spans="1:2" ht="15.75" customHeight="1" x14ac:dyDescent="0.45">
      <c r="A29" s="10" t="s">
        <v>24</v>
      </c>
      <c r="B29" s="2"/>
    </row>
    <row r="30" spans="1:2" ht="15.75" customHeight="1" x14ac:dyDescent="0.45">
      <c r="A30" s="10" t="s">
        <v>25</v>
      </c>
      <c r="B30" s="2"/>
    </row>
    <row r="31" spans="1:2" ht="15.75" customHeight="1" x14ac:dyDescent="0.45">
      <c r="B31" s="2"/>
    </row>
    <row r="32" spans="1:2" ht="15.75" customHeight="1" x14ac:dyDescent="0.45">
      <c r="A32" s="10" t="s">
        <v>26</v>
      </c>
      <c r="B32" s="2"/>
    </row>
    <row r="33" spans="1:2" ht="15.75" customHeight="1" x14ac:dyDescent="0.45">
      <c r="A33" s="10" t="s">
        <v>27</v>
      </c>
      <c r="B33" s="2"/>
    </row>
    <row r="34" spans="1:2" ht="15.75" customHeight="1" x14ac:dyDescent="0.45">
      <c r="A34" s="10" t="s">
        <v>28</v>
      </c>
      <c r="B34" s="2"/>
    </row>
    <row r="35" spans="1:2" ht="15.75" customHeight="1" x14ac:dyDescent="0.45">
      <c r="B35" s="2"/>
    </row>
    <row r="36" spans="1:2" ht="15.75" customHeight="1" x14ac:dyDescent="0.45">
      <c r="A36" s="10" t="s">
        <v>29</v>
      </c>
      <c r="B36" s="2"/>
    </row>
    <row r="37" spans="1:2" ht="15.75" customHeight="1" x14ac:dyDescent="0.45">
      <c r="A37" s="10" t="s">
        <v>30</v>
      </c>
      <c r="B37" s="2"/>
    </row>
    <row r="38" spans="1:2" ht="15.75" customHeight="1" x14ac:dyDescent="0.45">
      <c r="B38" s="2"/>
    </row>
    <row r="39" spans="1:2" ht="15.75" customHeight="1" x14ac:dyDescent="0.45">
      <c r="A39" s="8" t="s">
        <v>31</v>
      </c>
      <c r="B39" s="2"/>
    </row>
    <row r="40" spans="1:2" ht="15.75" customHeight="1" x14ac:dyDescent="0.45">
      <c r="A40" s="9" t="s">
        <v>32</v>
      </c>
      <c r="B40" s="2"/>
    </row>
    <row r="41" spans="1:2" ht="15.75" customHeight="1" x14ac:dyDescent="0.45">
      <c r="A41" s="9" t="s">
        <v>33</v>
      </c>
      <c r="B41" s="2"/>
    </row>
    <row r="42" spans="1:2" ht="15.75" customHeight="1" x14ac:dyDescent="0.45">
      <c r="A42" s="9" t="s">
        <v>34</v>
      </c>
      <c r="B42" s="2"/>
    </row>
    <row r="43" spans="1:2" ht="15.75" customHeight="1" x14ac:dyDescent="0.45">
      <c r="A43" s="10" t="s">
        <v>35</v>
      </c>
      <c r="B43" s="2"/>
    </row>
    <row r="44" spans="1:2" ht="15.75" customHeight="1" x14ac:dyDescent="0.45">
      <c r="A44" s="11" t="s">
        <v>36</v>
      </c>
      <c r="B44" s="2"/>
    </row>
    <row r="45" spans="1:2" ht="15.75" customHeight="1" x14ac:dyDescent="0.45">
      <c r="B45" s="2"/>
    </row>
    <row r="46" spans="1:2" ht="15.75" customHeight="1" x14ac:dyDescent="0.45">
      <c r="B46" s="2"/>
    </row>
    <row r="47" spans="1:2" ht="15.75" customHeight="1" x14ac:dyDescent="0.45">
      <c r="B47" s="2"/>
    </row>
    <row r="48" spans="1:2" ht="15.75" customHeight="1" x14ac:dyDescent="0.45">
      <c r="B48" s="2"/>
    </row>
    <row r="49" spans="2:2" ht="15.75" customHeight="1" x14ac:dyDescent="0.45">
      <c r="B49" s="2"/>
    </row>
    <row r="50" spans="2:2" ht="15.75" customHeight="1" x14ac:dyDescent="0.45">
      <c r="B50" s="2"/>
    </row>
    <row r="51" spans="2:2" ht="15.75" customHeight="1" x14ac:dyDescent="0.45">
      <c r="B51" s="2"/>
    </row>
    <row r="52" spans="2:2" ht="15.75" customHeight="1" x14ac:dyDescent="0.45">
      <c r="B52" s="2"/>
    </row>
    <row r="53" spans="2:2" ht="15.75" customHeight="1" x14ac:dyDescent="0.45">
      <c r="B53" s="2"/>
    </row>
    <row r="54" spans="2:2" ht="15.75" customHeight="1" x14ac:dyDescent="0.45">
      <c r="B54" s="2"/>
    </row>
    <row r="55" spans="2:2" ht="15.75" customHeight="1" x14ac:dyDescent="0.45">
      <c r="B55" s="2"/>
    </row>
    <row r="56" spans="2:2" ht="15.75" customHeight="1" x14ac:dyDescent="0.45">
      <c r="B56" s="2"/>
    </row>
    <row r="57" spans="2:2" ht="15.75" customHeight="1" x14ac:dyDescent="0.45">
      <c r="B57" s="2"/>
    </row>
    <row r="58" spans="2:2" ht="15.75" customHeight="1" x14ac:dyDescent="0.45">
      <c r="B58" s="2"/>
    </row>
    <row r="59" spans="2:2" ht="15.75" customHeight="1" x14ac:dyDescent="0.45">
      <c r="B59" s="2"/>
    </row>
    <row r="60" spans="2:2" ht="15.75" customHeight="1" x14ac:dyDescent="0.45">
      <c r="B60" s="2"/>
    </row>
    <row r="61" spans="2:2" ht="15.75" customHeight="1" x14ac:dyDescent="0.45">
      <c r="B61" s="2"/>
    </row>
    <row r="62" spans="2:2" ht="15.75" customHeight="1" x14ac:dyDescent="0.45">
      <c r="B62" s="2"/>
    </row>
    <row r="63" spans="2:2" ht="15.75" customHeight="1" x14ac:dyDescent="0.45">
      <c r="B63" s="2"/>
    </row>
    <row r="64" spans="2:2" ht="15.75" customHeight="1" x14ac:dyDescent="0.45">
      <c r="B64" s="2"/>
    </row>
    <row r="65" spans="2:2" ht="15.75" customHeight="1" x14ac:dyDescent="0.45">
      <c r="B65" s="2"/>
    </row>
    <row r="66" spans="2:2" ht="15.75" customHeight="1" x14ac:dyDescent="0.45">
      <c r="B66" s="2"/>
    </row>
    <row r="67" spans="2:2" ht="15.75" customHeight="1" x14ac:dyDescent="0.45">
      <c r="B67" s="2"/>
    </row>
    <row r="68" spans="2:2" ht="15.75" customHeight="1" x14ac:dyDescent="0.45">
      <c r="B68" s="2"/>
    </row>
    <row r="69" spans="2:2" ht="15.75" customHeight="1" x14ac:dyDescent="0.45">
      <c r="B69" s="2"/>
    </row>
    <row r="70" spans="2:2" ht="15.75" customHeight="1" x14ac:dyDescent="0.45">
      <c r="B70" s="2"/>
    </row>
    <row r="71" spans="2:2" ht="15.75" customHeight="1" x14ac:dyDescent="0.45">
      <c r="B71" s="2"/>
    </row>
    <row r="72" spans="2:2" ht="15.75" customHeight="1" x14ac:dyDescent="0.45">
      <c r="B72" s="2"/>
    </row>
    <row r="73" spans="2:2" ht="15.75" customHeight="1" x14ac:dyDescent="0.45">
      <c r="B73" s="2"/>
    </row>
    <row r="74" spans="2:2" ht="15.75" customHeight="1" x14ac:dyDescent="0.45">
      <c r="B74" s="2"/>
    </row>
    <row r="75" spans="2:2" ht="15.75" customHeight="1" x14ac:dyDescent="0.45">
      <c r="B75" s="2"/>
    </row>
    <row r="76" spans="2:2" ht="15.75" customHeight="1" x14ac:dyDescent="0.45">
      <c r="B76" s="2"/>
    </row>
    <row r="77" spans="2:2" ht="15.75" customHeight="1" x14ac:dyDescent="0.45">
      <c r="B77" s="2"/>
    </row>
    <row r="78" spans="2:2" ht="15.75" customHeight="1" x14ac:dyDescent="0.45">
      <c r="B78" s="2"/>
    </row>
    <row r="79" spans="2:2" ht="15.75" customHeight="1" x14ac:dyDescent="0.45">
      <c r="B79" s="2"/>
    </row>
    <row r="80" spans="2:2" ht="15.75" customHeight="1" x14ac:dyDescent="0.45">
      <c r="B80" s="2"/>
    </row>
    <row r="81" spans="2:2" ht="15.75" customHeight="1" x14ac:dyDescent="0.45">
      <c r="B81" s="2"/>
    </row>
    <row r="82" spans="2:2" ht="15.75" customHeight="1" x14ac:dyDescent="0.45">
      <c r="B82" s="2"/>
    </row>
    <row r="83" spans="2:2" ht="15.75" customHeight="1" x14ac:dyDescent="0.45">
      <c r="B83" s="2"/>
    </row>
    <row r="84" spans="2:2" ht="15.75" customHeight="1" x14ac:dyDescent="0.45">
      <c r="B84" s="2"/>
    </row>
    <row r="85" spans="2:2" ht="15.75" customHeight="1" x14ac:dyDescent="0.45">
      <c r="B85" s="2"/>
    </row>
    <row r="86" spans="2:2" ht="15.75" customHeight="1" x14ac:dyDescent="0.45">
      <c r="B86" s="2"/>
    </row>
    <row r="87" spans="2:2" ht="15.75" customHeight="1" x14ac:dyDescent="0.45">
      <c r="B87" s="2"/>
    </row>
    <row r="88" spans="2:2" ht="15.75" customHeight="1" x14ac:dyDescent="0.45">
      <c r="B88" s="2"/>
    </row>
    <row r="89" spans="2:2" ht="15.75" customHeight="1" x14ac:dyDescent="0.45">
      <c r="B89" s="2"/>
    </row>
    <row r="90" spans="2:2" ht="15.75" customHeight="1" x14ac:dyDescent="0.45">
      <c r="B90" s="2"/>
    </row>
    <row r="91" spans="2:2" ht="15.75" customHeight="1" x14ac:dyDescent="0.45">
      <c r="B91" s="2"/>
    </row>
    <row r="92" spans="2:2" ht="15.75" customHeight="1" x14ac:dyDescent="0.45">
      <c r="B92" s="2"/>
    </row>
    <row r="93" spans="2:2" ht="15.75" customHeight="1" x14ac:dyDescent="0.45">
      <c r="B93" s="2"/>
    </row>
    <row r="94" spans="2:2" ht="15.75" customHeight="1" x14ac:dyDescent="0.45">
      <c r="B94" s="2"/>
    </row>
    <row r="95" spans="2:2" ht="15.75" customHeight="1" x14ac:dyDescent="0.45">
      <c r="B95" s="2"/>
    </row>
    <row r="96" spans="2:2" ht="15.75" customHeight="1" x14ac:dyDescent="0.45">
      <c r="B96" s="2"/>
    </row>
    <row r="97" spans="2:2" ht="15.75" customHeight="1" x14ac:dyDescent="0.45">
      <c r="B97" s="2"/>
    </row>
    <row r="98" spans="2:2" ht="15.75" customHeight="1" x14ac:dyDescent="0.45">
      <c r="B98" s="2"/>
    </row>
    <row r="99" spans="2:2" ht="15.75" customHeight="1" x14ac:dyDescent="0.45">
      <c r="B99" s="2"/>
    </row>
    <row r="100" spans="2:2" ht="15.75" customHeight="1" x14ac:dyDescent="0.45">
      <c r="B100" s="2"/>
    </row>
    <row r="101" spans="2:2" ht="15.75" customHeight="1" x14ac:dyDescent="0.45">
      <c r="B101" s="2"/>
    </row>
    <row r="102" spans="2:2" ht="15.75" customHeight="1" x14ac:dyDescent="0.45">
      <c r="B102" s="2"/>
    </row>
    <row r="103" spans="2:2" ht="15.75" customHeight="1" x14ac:dyDescent="0.45">
      <c r="B103" s="2"/>
    </row>
    <row r="104" spans="2:2" ht="15.75" customHeight="1" x14ac:dyDescent="0.45">
      <c r="B104" s="2"/>
    </row>
    <row r="105" spans="2:2" ht="15.75" customHeight="1" x14ac:dyDescent="0.45">
      <c r="B105" s="2"/>
    </row>
    <row r="106" spans="2:2" ht="15.75" customHeight="1" x14ac:dyDescent="0.45">
      <c r="B106" s="2"/>
    </row>
    <row r="107" spans="2:2" ht="15.75" customHeight="1" x14ac:dyDescent="0.45">
      <c r="B107" s="2"/>
    </row>
    <row r="108" spans="2:2" ht="15.75" customHeight="1" x14ac:dyDescent="0.45">
      <c r="B108" s="2"/>
    </row>
    <row r="109" spans="2:2" ht="15.75" customHeight="1" x14ac:dyDescent="0.45">
      <c r="B109" s="2"/>
    </row>
    <row r="110" spans="2:2" ht="15.75" customHeight="1" x14ac:dyDescent="0.45">
      <c r="B110" s="2"/>
    </row>
    <row r="111" spans="2:2" ht="15.75" customHeight="1" x14ac:dyDescent="0.45">
      <c r="B111" s="2"/>
    </row>
    <row r="112" spans="2:2" ht="15.75" customHeight="1" x14ac:dyDescent="0.45">
      <c r="B112" s="2"/>
    </row>
    <row r="113" spans="2:2" ht="15.75" customHeight="1" x14ac:dyDescent="0.45">
      <c r="B113" s="2"/>
    </row>
    <row r="114" spans="2:2" ht="15.75" customHeight="1" x14ac:dyDescent="0.45">
      <c r="B114" s="2"/>
    </row>
    <row r="115" spans="2:2" ht="15.75" customHeight="1" x14ac:dyDescent="0.45">
      <c r="B115" s="2"/>
    </row>
    <row r="116" spans="2:2" ht="15.75" customHeight="1" x14ac:dyDescent="0.45">
      <c r="B116" s="2"/>
    </row>
    <row r="117" spans="2:2" ht="15.75" customHeight="1" x14ac:dyDescent="0.45">
      <c r="B117" s="2"/>
    </row>
    <row r="118" spans="2:2" ht="15.75" customHeight="1" x14ac:dyDescent="0.45">
      <c r="B118" s="2"/>
    </row>
    <row r="119" spans="2:2" ht="15.75" customHeight="1" x14ac:dyDescent="0.45">
      <c r="B119" s="2"/>
    </row>
    <row r="120" spans="2:2" ht="15.75" customHeight="1" x14ac:dyDescent="0.45">
      <c r="B120" s="2"/>
    </row>
    <row r="121" spans="2:2" ht="15.75" customHeight="1" x14ac:dyDescent="0.45">
      <c r="B121" s="2"/>
    </row>
    <row r="122" spans="2:2" ht="15.75" customHeight="1" x14ac:dyDescent="0.45">
      <c r="B122" s="2"/>
    </row>
    <row r="123" spans="2:2" ht="15.75" customHeight="1" x14ac:dyDescent="0.45">
      <c r="B123" s="2"/>
    </row>
    <row r="124" spans="2:2" ht="15.75" customHeight="1" x14ac:dyDescent="0.45">
      <c r="B124" s="2"/>
    </row>
    <row r="125" spans="2:2" ht="15.75" customHeight="1" x14ac:dyDescent="0.45">
      <c r="B125" s="2"/>
    </row>
    <row r="126" spans="2:2" ht="15.75" customHeight="1" x14ac:dyDescent="0.45">
      <c r="B126" s="2"/>
    </row>
    <row r="127" spans="2:2" ht="15.75" customHeight="1" x14ac:dyDescent="0.45">
      <c r="B127" s="2"/>
    </row>
    <row r="128" spans="2:2" ht="15.75" customHeight="1" x14ac:dyDescent="0.45">
      <c r="B128" s="2"/>
    </row>
    <row r="129" spans="2:2" ht="15.75" customHeight="1" x14ac:dyDescent="0.45">
      <c r="B129" s="2"/>
    </row>
    <row r="130" spans="2:2" ht="15.75" customHeight="1" x14ac:dyDescent="0.45">
      <c r="B130" s="2"/>
    </row>
    <row r="131" spans="2:2" ht="15.75" customHeight="1" x14ac:dyDescent="0.45">
      <c r="B131" s="2"/>
    </row>
    <row r="132" spans="2:2" ht="15.75" customHeight="1" x14ac:dyDescent="0.45">
      <c r="B132" s="2"/>
    </row>
    <row r="133" spans="2:2" ht="15.75" customHeight="1" x14ac:dyDescent="0.45">
      <c r="B133" s="2"/>
    </row>
    <row r="134" spans="2:2" ht="15.75" customHeight="1" x14ac:dyDescent="0.45">
      <c r="B134" s="2"/>
    </row>
    <row r="135" spans="2:2" ht="15.75" customHeight="1" x14ac:dyDescent="0.45">
      <c r="B135" s="2"/>
    </row>
    <row r="136" spans="2:2" ht="15.75" customHeight="1" x14ac:dyDescent="0.45">
      <c r="B136" s="2"/>
    </row>
    <row r="137" spans="2:2" ht="15.75" customHeight="1" x14ac:dyDescent="0.45">
      <c r="B137" s="2"/>
    </row>
    <row r="138" spans="2:2" ht="15.75" customHeight="1" x14ac:dyDescent="0.45">
      <c r="B138" s="2"/>
    </row>
    <row r="139" spans="2:2" ht="15.75" customHeight="1" x14ac:dyDescent="0.45">
      <c r="B139" s="2"/>
    </row>
    <row r="140" spans="2:2" ht="15.75" customHeight="1" x14ac:dyDescent="0.45">
      <c r="B140" s="2"/>
    </row>
    <row r="141" spans="2:2" ht="15.75" customHeight="1" x14ac:dyDescent="0.45">
      <c r="B141" s="2"/>
    </row>
    <row r="142" spans="2:2" ht="15.75" customHeight="1" x14ac:dyDescent="0.45">
      <c r="B142" s="2"/>
    </row>
    <row r="143" spans="2:2" ht="15.75" customHeight="1" x14ac:dyDescent="0.45">
      <c r="B143" s="2"/>
    </row>
    <row r="144" spans="2:2" ht="15.75" customHeight="1" x14ac:dyDescent="0.45">
      <c r="B144" s="2"/>
    </row>
    <row r="145" spans="2:2" ht="15.75" customHeight="1" x14ac:dyDescent="0.45">
      <c r="B145" s="2"/>
    </row>
    <row r="146" spans="2:2" ht="15.75" customHeight="1" x14ac:dyDescent="0.45">
      <c r="B146" s="2"/>
    </row>
    <row r="147" spans="2:2" ht="15.75" customHeight="1" x14ac:dyDescent="0.45">
      <c r="B147" s="2"/>
    </row>
    <row r="148" spans="2:2" ht="15.75" customHeight="1" x14ac:dyDescent="0.45">
      <c r="B148" s="2"/>
    </row>
    <row r="149" spans="2:2" ht="15.75" customHeight="1" x14ac:dyDescent="0.45">
      <c r="B149" s="2"/>
    </row>
    <row r="150" spans="2:2" ht="15.75" customHeight="1" x14ac:dyDescent="0.45">
      <c r="B150" s="2"/>
    </row>
    <row r="151" spans="2:2" ht="15.75" customHeight="1" x14ac:dyDescent="0.45">
      <c r="B151" s="2"/>
    </row>
    <row r="152" spans="2:2" ht="15.75" customHeight="1" x14ac:dyDescent="0.45">
      <c r="B152" s="2"/>
    </row>
    <row r="153" spans="2:2" ht="15.75" customHeight="1" x14ac:dyDescent="0.45">
      <c r="B153" s="2"/>
    </row>
    <row r="154" spans="2:2" ht="15.75" customHeight="1" x14ac:dyDescent="0.45">
      <c r="B154" s="2"/>
    </row>
    <row r="155" spans="2:2" ht="15.75" customHeight="1" x14ac:dyDescent="0.45">
      <c r="B155" s="2"/>
    </row>
    <row r="156" spans="2:2" ht="15.75" customHeight="1" x14ac:dyDescent="0.45">
      <c r="B156" s="2"/>
    </row>
    <row r="157" spans="2:2" ht="15.75" customHeight="1" x14ac:dyDescent="0.45">
      <c r="B157" s="2"/>
    </row>
    <row r="158" spans="2:2" ht="15.75" customHeight="1" x14ac:dyDescent="0.45">
      <c r="B158" s="2"/>
    </row>
    <row r="159" spans="2:2" ht="15.75" customHeight="1" x14ac:dyDescent="0.45">
      <c r="B159" s="2"/>
    </row>
    <row r="160" spans="2:2" ht="15.75" customHeight="1" x14ac:dyDescent="0.45">
      <c r="B160" s="2"/>
    </row>
    <row r="161" spans="2:2" ht="15.75" customHeight="1" x14ac:dyDescent="0.45">
      <c r="B161" s="2"/>
    </row>
    <row r="162" spans="2:2" ht="15.75" customHeight="1" x14ac:dyDescent="0.45">
      <c r="B162" s="2"/>
    </row>
    <row r="163" spans="2:2" ht="15.75" customHeight="1" x14ac:dyDescent="0.45">
      <c r="B163" s="2"/>
    </row>
    <row r="164" spans="2:2" ht="15.75" customHeight="1" x14ac:dyDescent="0.45">
      <c r="B164" s="2"/>
    </row>
    <row r="165" spans="2:2" ht="15.75" customHeight="1" x14ac:dyDescent="0.45">
      <c r="B165" s="2"/>
    </row>
    <row r="166" spans="2:2" ht="15.75" customHeight="1" x14ac:dyDescent="0.45">
      <c r="B166" s="2"/>
    </row>
    <row r="167" spans="2:2" ht="15.75" customHeight="1" x14ac:dyDescent="0.45">
      <c r="B167" s="2"/>
    </row>
    <row r="168" spans="2:2" ht="15.75" customHeight="1" x14ac:dyDescent="0.45">
      <c r="B168" s="2"/>
    </row>
    <row r="169" spans="2:2" ht="15.75" customHeight="1" x14ac:dyDescent="0.45">
      <c r="B169" s="2"/>
    </row>
    <row r="170" spans="2:2" ht="15.75" customHeight="1" x14ac:dyDescent="0.45">
      <c r="B170" s="2"/>
    </row>
    <row r="171" spans="2:2" ht="15.75" customHeight="1" x14ac:dyDescent="0.45">
      <c r="B171" s="2"/>
    </row>
    <row r="172" spans="2:2" ht="15.75" customHeight="1" x14ac:dyDescent="0.45">
      <c r="B172" s="2"/>
    </row>
    <row r="173" spans="2:2" ht="15.75" customHeight="1" x14ac:dyDescent="0.45">
      <c r="B173" s="2"/>
    </row>
    <row r="174" spans="2:2" ht="15.75" customHeight="1" x14ac:dyDescent="0.45">
      <c r="B174" s="2"/>
    </row>
    <row r="175" spans="2:2" ht="15.75" customHeight="1" x14ac:dyDescent="0.45">
      <c r="B175" s="2"/>
    </row>
    <row r="176" spans="2:2" ht="15.75" customHeight="1" x14ac:dyDescent="0.45">
      <c r="B176" s="2"/>
    </row>
    <row r="177" spans="2:2" ht="15.75" customHeight="1" x14ac:dyDescent="0.45">
      <c r="B177" s="2"/>
    </row>
    <row r="178" spans="2:2" ht="15.75" customHeight="1" x14ac:dyDescent="0.45">
      <c r="B178" s="2"/>
    </row>
    <row r="179" spans="2:2" ht="15.75" customHeight="1" x14ac:dyDescent="0.45">
      <c r="B179" s="2"/>
    </row>
    <row r="180" spans="2:2" ht="15.75" customHeight="1" x14ac:dyDescent="0.45">
      <c r="B180" s="2"/>
    </row>
    <row r="181" spans="2:2" ht="15.75" customHeight="1" x14ac:dyDescent="0.45">
      <c r="B181" s="2"/>
    </row>
    <row r="182" spans="2:2" ht="15.75" customHeight="1" x14ac:dyDescent="0.45">
      <c r="B182" s="2"/>
    </row>
    <row r="183" spans="2:2" ht="15.75" customHeight="1" x14ac:dyDescent="0.45">
      <c r="B183" s="2"/>
    </row>
    <row r="184" spans="2:2" ht="15.75" customHeight="1" x14ac:dyDescent="0.45">
      <c r="B184" s="2"/>
    </row>
    <row r="185" spans="2:2" ht="15.75" customHeight="1" x14ac:dyDescent="0.45">
      <c r="B185" s="2"/>
    </row>
    <row r="186" spans="2:2" ht="15.75" customHeight="1" x14ac:dyDescent="0.45">
      <c r="B186" s="2"/>
    </row>
    <row r="187" spans="2:2" ht="15.75" customHeight="1" x14ac:dyDescent="0.45">
      <c r="B187" s="2"/>
    </row>
    <row r="188" spans="2:2" ht="15.75" customHeight="1" x14ac:dyDescent="0.45">
      <c r="B188" s="2"/>
    </row>
    <row r="189" spans="2:2" ht="15.75" customHeight="1" x14ac:dyDescent="0.45">
      <c r="B189" s="2"/>
    </row>
    <row r="190" spans="2:2" ht="15.75" customHeight="1" x14ac:dyDescent="0.45">
      <c r="B190" s="2"/>
    </row>
    <row r="191" spans="2:2" ht="15.75" customHeight="1" x14ac:dyDescent="0.45">
      <c r="B191" s="2"/>
    </row>
    <row r="192" spans="2:2" ht="15.75" customHeight="1" x14ac:dyDescent="0.45">
      <c r="B192" s="2"/>
    </row>
    <row r="193" spans="2:2" ht="15.75" customHeight="1" x14ac:dyDescent="0.45">
      <c r="B193" s="2"/>
    </row>
    <row r="194" spans="2:2" ht="15.75" customHeight="1" x14ac:dyDescent="0.45">
      <c r="B194" s="2"/>
    </row>
    <row r="195" spans="2:2" ht="15.75" customHeight="1" x14ac:dyDescent="0.45">
      <c r="B195" s="2"/>
    </row>
    <row r="196" spans="2:2" ht="15.75" customHeight="1" x14ac:dyDescent="0.45">
      <c r="B196" s="2"/>
    </row>
    <row r="197" spans="2:2" ht="15.75" customHeight="1" x14ac:dyDescent="0.45">
      <c r="B197" s="2"/>
    </row>
    <row r="198" spans="2:2" ht="15.75" customHeight="1" x14ac:dyDescent="0.45">
      <c r="B198" s="2"/>
    </row>
    <row r="199" spans="2:2" ht="15.75" customHeight="1" x14ac:dyDescent="0.45">
      <c r="B199" s="2"/>
    </row>
    <row r="200" spans="2:2" ht="15.75" customHeight="1" x14ac:dyDescent="0.45">
      <c r="B200" s="2"/>
    </row>
    <row r="201" spans="2:2" ht="15.75" customHeight="1" x14ac:dyDescent="0.45">
      <c r="B201" s="2"/>
    </row>
    <row r="202" spans="2:2" ht="15.75" customHeight="1" x14ac:dyDescent="0.45">
      <c r="B202" s="2"/>
    </row>
    <row r="203" spans="2:2" ht="15.75" customHeight="1" x14ac:dyDescent="0.45">
      <c r="B203" s="2"/>
    </row>
    <row r="204" spans="2:2" ht="15.75" customHeight="1" x14ac:dyDescent="0.45">
      <c r="B204" s="2"/>
    </row>
    <row r="205" spans="2:2" ht="15.75" customHeight="1" x14ac:dyDescent="0.45">
      <c r="B205" s="2"/>
    </row>
    <row r="206" spans="2:2" ht="15.75" customHeight="1" x14ac:dyDescent="0.45">
      <c r="B206" s="2"/>
    </row>
    <row r="207" spans="2:2" ht="15.75" customHeight="1" x14ac:dyDescent="0.45">
      <c r="B207" s="2"/>
    </row>
    <row r="208" spans="2:2" ht="15.75" customHeight="1" x14ac:dyDescent="0.45">
      <c r="B208" s="2"/>
    </row>
    <row r="209" spans="2:2" ht="15.75" customHeight="1" x14ac:dyDescent="0.45">
      <c r="B209" s="2"/>
    </row>
    <row r="210" spans="2:2" ht="15.75" customHeight="1" x14ac:dyDescent="0.45">
      <c r="B210" s="2"/>
    </row>
    <row r="211" spans="2:2" ht="15.75" customHeight="1" x14ac:dyDescent="0.45">
      <c r="B211" s="2"/>
    </row>
    <row r="212" spans="2:2" ht="15.75" customHeight="1" x14ac:dyDescent="0.45">
      <c r="B212" s="2"/>
    </row>
    <row r="213" spans="2:2" ht="15.75" customHeight="1" x14ac:dyDescent="0.45">
      <c r="B213" s="2"/>
    </row>
    <row r="214" spans="2:2" ht="15.75" customHeight="1" x14ac:dyDescent="0.45">
      <c r="B214" s="2"/>
    </row>
    <row r="215" spans="2:2" ht="15.75" customHeight="1" x14ac:dyDescent="0.45">
      <c r="B215" s="2"/>
    </row>
    <row r="216" spans="2:2" ht="15.75" customHeight="1" x14ac:dyDescent="0.45">
      <c r="B216" s="2"/>
    </row>
    <row r="217" spans="2:2" ht="15.75" customHeight="1" x14ac:dyDescent="0.45">
      <c r="B217" s="2"/>
    </row>
    <row r="218" spans="2:2" ht="15.75" customHeight="1" x14ac:dyDescent="0.45">
      <c r="B218" s="2"/>
    </row>
    <row r="219" spans="2:2" ht="15.75" customHeight="1" x14ac:dyDescent="0.45">
      <c r="B219" s="2"/>
    </row>
    <row r="220" spans="2:2" ht="15.75" customHeight="1" x14ac:dyDescent="0.45">
      <c r="B220" s="2"/>
    </row>
    <row r="221" spans="2:2" ht="15.75" customHeight="1" x14ac:dyDescent="0.45">
      <c r="B221" s="2"/>
    </row>
    <row r="222" spans="2:2" ht="15.75" customHeight="1" x14ac:dyDescent="0.45">
      <c r="B222" s="2"/>
    </row>
    <row r="223" spans="2:2" ht="15.75" customHeight="1" x14ac:dyDescent="0.45">
      <c r="B223" s="2"/>
    </row>
    <row r="224" spans="2:2" ht="15.75" customHeight="1" x14ac:dyDescent="0.45">
      <c r="B224" s="2"/>
    </row>
    <row r="225" spans="2:2" ht="15.75" customHeight="1" x14ac:dyDescent="0.45">
      <c r="B225" s="2"/>
    </row>
    <row r="226" spans="2:2" ht="15.75" customHeight="1" x14ac:dyDescent="0.45">
      <c r="B226" s="2"/>
    </row>
    <row r="227" spans="2:2" ht="15.75" customHeight="1" x14ac:dyDescent="0.45">
      <c r="B227" s="2"/>
    </row>
    <row r="228" spans="2:2" ht="15.75" customHeight="1" x14ac:dyDescent="0.45">
      <c r="B228" s="2"/>
    </row>
    <row r="229" spans="2:2" ht="15.75" customHeight="1" x14ac:dyDescent="0.45">
      <c r="B229" s="2"/>
    </row>
    <row r="230" spans="2:2" ht="15.75" customHeight="1" x14ac:dyDescent="0.45">
      <c r="B230" s="2"/>
    </row>
    <row r="231" spans="2:2" ht="15.75" customHeight="1" x14ac:dyDescent="0.45">
      <c r="B231" s="2"/>
    </row>
    <row r="232" spans="2:2" ht="15.75" customHeight="1" x14ac:dyDescent="0.45">
      <c r="B232" s="2"/>
    </row>
    <row r="233" spans="2:2" ht="15.75" customHeight="1" x14ac:dyDescent="0.45">
      <c r="B233" s="2"/>
    </row>
    <row r="234" spans="2:2" ht="15.75" customHeight="1" x14ac:dyDescent="0.45">
      <c r="B234" s="2"/>
    </row>
    <row r="235" spans="2:2" ht="15.75" customHeight="1" x14ac:dyDescent="0.45">
      <c r="B235" s="2"/>
    </row>
    <row r="236" spans="2:2" ht="15.75" customHeight="1" x14ac:dyDescent="0.45">
      <c r="B236" s="2"/>
    </row>
    <row r="237" spans="2:2" ht="15.75" customHeight="1" x14ac:dyDescent="0.45">
      <c r="B237" s="2"/>
    </row>
    <row r="238" spans="2:2" ht="15.75" customHeight="1" x14ac:dyDescent="0.45">
      <c r="B238" s="2"/>
    </row>
    <row r="239" spans="2:2" ht="15.75" customHeight="1" x14ac:dyDescent="0.45">
      <c r="B239" s="2"/>
    </row>
    <row r="240" spans="2:2" ht="15.75" customHeight="1" x14ac:dyDescent="0.45">
      <c r="B240" s="2"/>
    </row>
    <row r="241" spans="2:2" ht="15.75" customHeight="1" x14ac:dyDescent="0.45">
      <c r="B241" s="2"/>
    </row>
    <row r="242" spans="2:2" ht="15.75" customHeight="1" x14ac:dyDescent="0.45">
      <c r="B242" s="2"/>
    </row>
    <row r="243" spans="2:2" ht="15.75" customHeight="1" x14ac:dyDescent="0.45">
      <c r="B243" s="2"/>
    </row>
    <row r="244" spans="2:2" ht="15.75" customHeight="1" x14ac:dyDescent="0.45">
      <c r="B244" s="2"/>
    </row>
    <row r="245" spans="2:2" ht="15.75" customHeight="1" x14ac:dyDescent="0.45">
      <c r="B245" s="2"/>
    </row>
    <row r="246" spans="2:2" ht="15.75" customHeight="1" x14ac:dyDescent="0.45">
      <c r="B246" s="2"/>
    </row>
    <row r="247" spans="2:2" ht="15.75" customHeight="1" x14ac:dyDescent="0.45">
      <c r="B247" s="2"/>
    </row>
    <row r="248" spans="2:2" ht="15.75" customHeight="1" x14ac:dyDescent="0.45">
      <c r="B248" s="2"/>
    </row>
    <row r="249" spans="2:2" ht="15.75" customHeight="1" x14ac:dyDescent="0.45">
      <c r="B249" s="2"/>
    </row>
    <row r="250" spans="2:2" ht="15.75" customHeight="1" x14ac:dyDescent="0.45">
      <c r="B250" s="2"/>
    </row>
    <row r="251" spans="2:2" ht="15.75" customHeight="1" x14ac:dyDescent="0.45">
      <c r="B251" s="2"/>
    </row>
    <row r="252" spans="2:2" ht="15.75" customHeight="1" x14ac:dyDescent="0.45">
      <c r="B252" s="2"/>
    </row>
    <row r="253" spans="2:2" ht="15.75" customHeight="1" x14ac:dyDescent="0.45">
      <c r="B253" s="2"/>
    </row>
    <row r="254" spans="2:2" ht="15.75" customHeight="1" x14ac:dyDescent="0.45">
      <c r="B254" s="2"/>
    </row>
    <row r="255" spans="2:2" ht="15.75" customHeight="1" x14ac:dyDescent="0.45">
      <c r="B255" s="2"/>
    </row>
    <row r="256" spans="2:2" ht="15.75" customHeight="1" x14ac:dyDescent="0.45">
      <c r="B256" s="2"/>
    </row>
    <row r="257" spans="2:2" ht="15.75" customHeight="1" x14ac:dyDescent="0.45">
      <c r="B257" s="2"/>
    </row>
    <row r="258" spans="2:2" ht="15.75" customHeight="1" x14ac:dyDescent="0.45">
      <c r="B258" s="2"/>
    </row>
    <row r="259" spans="2:2" ht="15.75" customHeight="1" x14ac:dyDescent="0.45">
      <c r="B259" s="2"/>
    </row>
    <row r="260" spans="2:2" ht="15.75" customHeight="1" x14ac:dyDescent="0.45">
      <c r="B260" s="2"/>
    </row>
    <row r="261" spans="2:2" ht="15.75" customHeight="1" x14ac:dyDescent="0.45">
      <c r="B261" s="2"/>
    </row>
    <row r="262" spans="2:2" ht="15.75" customHeight="1" x14ac:dyDescent="0.45">
      <c r="B262" s="2"/>
    </row>
    <row r="263" spans="2:2" ht="15.75" customHeight="1" x14ac:dyDescent="0.45">
      <c r="B263" s="2"/>
    </row>
    <row r="264" spans="2:2" ht="15.75" customHeight="1" x14ac:dyDescent="0.45">
      <c r="B264" s="2"/>
    </row>
    <row r="265" spans="2:2" ht="15.75" customHeight="1" x14ac:dyDescent="0.45">
      <c r="B265" s="2"/>
    </row>
    <row r="266" spans="2:2" ht="15.75" customHeight="1" x14ac:dyDescent="0.45">
      <c r="B266" s="2"/>
    </row>
    <row r="267" spans="2:2" ht="15.75" customHeight="1" x14ac:dyDescent="0.45">
      <c r="B267" s="2"/>
    </row>
    <row r="268" spans="2:2" ht="15.75" customHeight="1" x14ac:dyDescent="0.45">
      <c r="B268" s="2"/>
    </row>
    <row r="269" spans="2:2" ht="15.75" customHeight="1" x14ac:dyDescent="0.45">
      <c r="B269" s="2"/>
    </row>
    <row r="270" spans="2:2" ht="15.75" customHeight="1" x14ac:dyDescent="0.45">
      <c r="B270" s="2"/>
    </row>
    <row r="271" spans="2:2" ht="15.75" customHeight="1" x14ac:dyDescent="0.45">
      <c r="B271" s="2"/>
    </row>
    <row r="272" spans="2:2" ht="15.75" customHeight="1" x14ac:dyDescent="0.45">
      <c r="B272" s="2"/>
    </row>
    <row r="273" spans="2:2" ht="15.75" customHeight="1" x14ac:dyDescent="0.45">
      <c r="B273" s="2"/>
    </row>
    <row r="274" spans="2:2" ht="15.75" customHeight="1" x14ac:dyDescent="0.45">
      <c r="B274" s="2"/>
    </row>
    <row r="275" spans="2:2" ht="15.75" customHeight="1" x14ac:dyDescent="0.45">
      <c r="B275" s="2"/>
    </row>
    <row r="276" spans="2:2" ht="15.75" customHeight="1" x14ac:dyDescent="0.45">
      <c r="B276" s="2"/>
    </row>
    <row r="277" spans="2:2" ht="15.75" customHeight="1" x14ac:dyDescent="0.45">
      <c r="B277" s="2"/>
    </row>
    <row r="278" spans="2:2" ht="15.75" customHeight="1" x14ac:dyDescent="0.45">
      <c r="B278" s="2"/>
    </row>
    <row r="279" spans="2:2" ht="15.75" customHeight="1" x14ac:dyDescent="0.45">
      <c r="B279" s="2"/>
    </row>
    <row r="280" spans="2:2" ht="15.75" customHeight="1" x14ac:dyDescent="0.45">
      <c r="B280" s="2"/>
    </row>
    <row r="281" spans="2:2" ht="15.75" customHeight="1" x14ac:dyDescent="0.45">
      <c r="B281" s="2"/>
    </row>
    <row r="282" spans="2:2" ht="15.75" customHeight="1" x14ac:dyDescent="0.45">
      <c r="B282" s="2"/>
    </row>
    <row r="283" spans="2:2" ht="15.75" customHeight="1" x14ac:dyDescent="0.45">
      <c r="B283" s="2"/>
    </row>
    <row r="284" spans="2:2" ht="15.75" customHeight="1" x14ac:dyDescent="0.45">
      <c r="B284" s="2"/>
    </row>
    <row r="285" spans="2:2" ht="15.75" customHeight="1" x14ac:dyDescent="0.45">
      <c r="B285" s="2"/>
    </row>
    <row r="286" spans="2:2" ht="15.75" customHeight="1" x14ac:dyDescent="0.45">
      <c r="B286" s="2"/>
    </row>
    <row r="287" spans="2:2" ht="15.75" customHeight="1" x14ac:dyDescent="0.45">
      <c r="B287" s="2"/>
    </row>
    <row r="288" spans="2:2" ht="15.75" customHeight="1" x14ac:dyDescent="0.45">
      <c r="B288" s="2"/>
    </row>
    <row r="289" spans="2:2" ht="15.75" customHeight="1" x14ac:dyDescent="0.45">
      <c r="B289" s="2"/>
    </row>
    <row r="290" spans="2:2" ht="15.75" customHeight="1" x14ac:dyDescent="0.45">
      <c r="B290" s="2"/>
    </row>
    <row r="291" spans="2:2" ht="15.75" customHeight="1" x14ac:dyDescent="0.45">
      <c r="B291" s="2"/>
    </row>
    <row r="292" spans="2:2" ht="15.75" customHeight="1" x14ac:dyDescent="0.45">
      <c r="B292" s="2"/>
    </row>
    <row r="293" spans="2:2" ht="15.75" customHeight="1" x14ac:dyDescent="0.45">
      <c r="B293" s="2"/>
    </row>
    <row r="294" spans="2:2" ht="15.75" customHeight="1" x14ac:dyDescent="0.45">
      <c r="B294" s="2"/>
    </row>
    <row r="295" spans="2:2" ht="15.75" customHeight="1" x14ac:dyDescent="0.45">
      <c r="B295" s="2"/>
    </row>
    <row r="296" spans="2:2" ht="15.75" customHeight="1" x14ac:dyDescent="0.45">
      <c r="B296" s="2"/>
    </row>
    <row r="297" spans="2:2" ht="15.75" customHeight="1" x14ac:dyDescent="0.45">
      <c r="B297" s="2"/>
    </row>
    <row r="298" spans="2:2" ht="15.75" customHeight="1" x14ac:dyDescent="0.45">
      <c r="B298" s="2"/>
    </row>
    <row r="299" spans="2:2" ht="15.75" customHeight="1" x14ac:dyDescent="0.45">
      <c r="B299" s="2"/>
    </row>
    <row r="300" spans="2:2" ht="15.75" customHeight="1" x14ac:dyDescent="0.45">
      <c r="B300" s="2"/>
    </row>
    <row r="301" spans="2:2" ht="15.75" customHeight="1" x14ac:dyDescent="0.45">
      <c r="B301" s="2"/>
    </row>
    <row r="302" spans="2:2" ht="15.75" customHeight="1" x14ac:dyDescent="0.45">
      <c r="B302" s="2"/>
    </row>
    <row r="303" spans="2:2" ht="15.75" customHeight="1" x14ac:dyDescent="0.45">
      <c r="B303" s="2"/>
    </row>
    <row r="304" spans="2:2" ht="15.75" customHeight="1" x14ac:dyDescent="0.45">
      <c r="B304" s="2"/>
    </row>
    <row r="305" spans="2:2" ht="15.75" customHeight="1" x14ac:dyDescent="0.45">
      <c r="B305" s="2"/>
    </row>
    <row r="306" spans="2:2" ht="15.75" customHeight="1" x14ac:dyDescent="0.45">
      <c r="B306" s="2"/>
    </row>
    <row r="307" spans="2:2" ht="15.75" customHeight="1" x14ac:dyDescent="0.45">
      <c r="B307" s="2"/>
    </row>
    <row r="308" spans="2:2" ht="15.75" customHeight="1" x14ac:dyDescent="0.45">
      <c r="B308" s="2"/>
    </row>
    <row r="309" spans="2:2" ht="15.75" customHeight="1" x14ac:dyDescent="0.45">
      <c r="B309" s="2"/>
    </row>
    <row r="310" spans="2:2" ht="15.75" customHeight="1" x14ac:dyDescent="0.45">
      <c r="B310" s="2"/>
    </row>
    <row r="311" spans="2:2" ht="15.75" customHeight="1" x14ac:dyDescent="0.45">
      <c r="B311" s="2"/>
    </row>
    <row r="312" spans="2:2" ht="15.75" customHeight="1" x14ac:dyDescent="0.45">
      <c r="B312" s="2"/>
    </row>
    <row r="313" spans="2:2" ht="15.75" customHeight="1" x14ac:dyDescent="0.45">
      <c r="B313" s="2"/>
    </row>
    <row r="314" spans="2:2" ht="15.75" customHeight="1" x14ac:dyDescent="0.45">
      <c r="B314" s="2"/>
    </row>
    <row r="315" spans="2:2" ht="15.75" customHeight="1" x14ac:dyDescent="0.45">
      <c r="B315" s="2"/>
    </row>
    <row r="316" spans="2:2" ht="15.75" customHeight="1" x14ac:dyDescent="0.45">
      <c r="B316" s="2"/>
    </row>
    <row r="317" spans="2:2" ht="15.75" customHeight="1" x14ac:dyDescent="0.45">
      <c r="B317" s="2"/>
    </row>
    <row r="318" spans="2:2" ht="15.75" customHeight="1" x14ac:dyDescent="0.45">
      <c r="B318" s="2"/>
    </row>
    <row r="319" spans="2:2" ht="15.75" customHeight="1" x14ac:dyDescent="0.45">
      <c r="B319" s="2"/>
    </row>
    <row r="320" spans="2:2" ht="15.75" customHeight="1" x14ac:dyDescent="0.45">
      <c r="B320" s="2"/>
    </row>
    <row r="321" spans="2:2" ht="15.75" customHeight="1" x14ac:dyDescent="0.45">
      <c r="B321" s="2"/>
    </row>
    <row r="322" spans="2:2" ht="15.75" customHeight="1" x14ac:dyDescent="0.45">
      <c r="B322" s="2"/>
    </row>
    <row r="323" spans="2:2" ht="15.75" customHeight="1" x14ac:dyDescent="0.45">
      <c r="B323" s="2"/>
    </row>
    <row r="324" spans="2:2" ht="15.75" customHeight="1" x14ac:dyDescent="0.45">
      <c r="B324" s="2"/>
    </row>
    <row r="325" spans="2:2" ht="15.75" customHeight="1" x14ac:dyDescent="0.45">
      <c r="B325" s="2"/>
    </row>
    <row r="326" spans="2:2" ht="15.75" customHeight="1" x14ac:dyDescent="0.45">
      <c r="B326" s="2"/>
    </row>
    <row r="327" spans="2:2" ht="15.75" customHeight="1" x14ac:dyDescent="0.45">
      <c r="B327" s="2"/>
    </row>
    <row r="328" spans="2:2" ht="15.75" customHeight="1" x14ac:dyDescent="0.45">
      <c r="B328" s="2"/>
    </row>
    <row r="329" spans="2:2" ht="15.75" customHeight="1" x14ac:dyDescent="0.45">
      <c r="B329" s="2"/>
    </row>
    <row r="330" spans="2:2" ht="15.75" customHeight="1" x14ac:dyDescent="0.45">
      <c r="B330" s="2"/>
    </row>
    <row r="331" spans="2:2" ht="15.75" customHeight="1" x14ac:dyDescent="0.45">
      <c r="B331" s="2"/>
    </row>
    <row r="332" spans="2:2" ht="15.75" customHeight="1" x14ac:dyDescent="0.45">
      <c r="B332" s="2"/>
    </row>
    <row r="333" spans="2:2" ht="15.75" customHeight="1" x14ac:dyDescent="0.45">
      <c r="B333" s="2"/>
    </row>
    <row r="334" spans="2:2" ht="15.75" customHeight="1" x14ac:dyDescent="0.45">
      <c r="B334" s="2"/>
    </row>
    <row r="335" spans="2:2" ht="15.75" customHeight="1" x14ac:dyDescent="0.45">
      <c r="B335" s="2"/>
    </row>
    <row r="336" spans="2:2" ht="15.75" customHeight="1" x14ac:dyDescent="0.45">
      <c r="B336" s="2"/>
    </row>
    <row r="337" spans="2:2" ht="15.75" customHeight="1" x14ac:dyDescent="0.45">
      <c r="B337" s="2"/>
    </row>
    <row r="338" spans="2:2" ht="15.75" customHeight="1" x14ac:dyDescent="0.45">
      <c r="B338" s="2"/>
    </row>
    <row r="339" spans="2:2" ht="15.75" customHeight="1" x14ac:dyDescent="0.45">
      <c r="B339" s="2"/>
    </row>
    <row r="340" spans="2:2" ht="15.75" customHeight="1" x14ac:dyDescent="0.45">
      <c r="B340" s="2"/>
    </row>
    <row r="341" spans="2:2" ht="15.75" customHeight="1" x14ac:dyDescent="0.45">
      <c r="B341" s="2"/>
    </row>
    <row r="342" spans="2:2" ht="15.75" customHeight="1" x14ac:dyDescent="0.45">
      <c r="B342" s="2"/>
    </row>
    <row r="343" spans="2:2" ht="15.75" customHeight="1" x14ac:dyDescent="0.45">
      <c r="B343" s="2"/>
    </row>
    <row r="344" spans="2:2" ht="15.75" customHeight="1" x14ac:dyDescent="0.45">
      <c r="B344" s="2"/>
    </row>
    <row r="345" spans="2:2" ht="15.75" customHeight="1" x14ac:dyDescent="0.45">
      <c r="B345" s="2"/>
    </row>
    <row r="346" spans="2:2" ht="15.75" customHeight="1" x14ac:dyDescent="0.45">
      <c r="B346" s="2"/>
    </row>
    <row r="347" spans="2:2" ht="15.75" customHeight="1" x14ac:dyDescent="0.45">
      <c r="B347" s="2"/>
    </row>
    <row r="348" spans="2:2" ht="15.75" customHeight="1" x14ac:dyDescent="0.45">
      <c r="B348" s="2"/>
    </row>
    <row r="349" spans="2:2" ht="15.75" customHeight="1" x14ac:dyDescent="0.45">
      <c r="B349" s="2"/>
    </row>
    <row r="350" spans="2:2" ht="15.75" customHeight="1" x14ac:dyDescent="0.45">
      <c r="B350" s="2"/>
    </row>
    <row r="351" spans="2:2" ht="15.75" customHeight="1" x14ac:dyDescent="0.45">
      <c r="B351" s="2"/>
    </row>
    <row r="352" spans="2:2" ht="15.75" customHeight="1" x14ac:dyDescent="0.45">
      <c r="B352" s="2"/>
    </row>
    <row r="353" spans="2:2" ht="15.75" customHeight="1" x14ac:dyDescent="0.45">
      <c r="B353" s="2"/>
    </row>
    <row r="354" spans="2:2" ht="15.75" customHeight="1" x14ac:dyDescent="0.45">
      <c r="B354" s="2"/>
    </row>
    <row r="355" spans="2:2" ht="15.75" customHeight="1" x14ac:dyDescent="0.45">
      <c r="B355" s="2"/>
    </row>
    <row r="356" spans="2:2" ht="15.75" customHeight="1" x14ac:dyDescent="0.45">
      <c r="B356" s="2"/>
    </row>
    <row r="357" spans="2:2" ht="15.75" customHeight="1" x14ac:dyDescent="0.45">
      <c r="B357" s="2"/>
    </row>
    <row r="358" spans="2:2" ht="15.75" customHeight="1" x14ac:dyDescent="0.45">
      <c r="B358" s="2"/>
    </row>
    <row r="359" spans="2:2" ht="15.75" customHeight="1" x14ac:dyDescent="0.45">
      <c r="B359" s="2"/>
    </row>
    <row r="360" spans="2:2" ht="15.75" customHeight="1" x14ac:dyDescent="0.45">
      <c r="B360" s="2"/>
    </row>
    <row r="361" spans="2:2" ht="15.75" customHeight="1" x14ac:dyDescent="0.45">
      <c r="B361" s="2"/>
    </row>
    <row r="362" spans="2:2" ht="15.75" customHeight="1" x14ac:dyDescent="0.45">
      <c r="B362" s="2"/>
    </row>
    <row r="363" spans="2:2" ht="15.75" customHeight="1" x14ac:dyDescent="0.45">
      <c r="B363" s="2"/>
    </row>
    <row r="364" spans="2:2" ht="15.75" customHeight="1" x14ac:dyDescent="0.45">
      <c r="B364" s="2"/>
    </row>
    <row r="365" spans="2:2" ht="15.75" customHeight="1" x14ac:dyDescent="0.45">
      <c r="B365" s="2"/>
    </row>
    <row r="366" spans="2:2" ht="15.75" customHeight="1" x14ac:dyDescent="0.45">
      <c r="B366" s="2"/>
    </row>
    <row r="367" spans="2:2" ht="15.75" customHeight="1" x14ac:dyDescent="0.45">
      <c r="B367" s="2"/>
    </row>
    <row r="368" spans="2:2" ht="15.75" customHeight="1" x14ac:dyDescent="0.45">
      <c r="B368" s="2"/>
    </row>
    <row r="369" spans="2:2" ht="15.75" customHeight="1" x14ac:dyDescent="0.45">
      <c r="B369" s="2"/>
    </row>
    <row r="370" spans="2:2" ht="15.75" customHeight="1" x14ac:dyDescent="0.45">
      <c r="B370" s="2"/>
    </row>
    <row r="371" spans="2:2" ht="15.75" customHeight="1" x14ac:dyDescent="0.45">
      <c r="B371" s="2"/>
    </row>
    <row r="372" spans="2:2" ht="15.75" customHeight="1" x14ac:dyDescent="0.45">
      <c r="B372" s="2"/>
    </row>
    <row r="373" spans="2:2" ht="15.75" customHeight="1" x14ac:dyDescent="0.45">
      <c r="B373" s="2"/>
    </row>
    <row r="374" spans="2:2" ht="15.75" customHeight="1" x14ac:dyDescent="0.45">
      <c r="B374" s="2"/>
    </row>
    <row r="375" spans="2:2" ht="15.75" customHeight="1" x14ac:dyDescent="0.45">
      <c r="B375" s="2"/>
    </row>
    <row r="376" spans="2:2" ht="15.75" customHeight="1" x14ac:dyDescent="0.45">
      <c r="B376" s="2"/>
    </row>
    <row r="377" spans="2:2" ht="15.75" customHeight="1" x14ac:dyDescent="0.45">
      <c r="B377" s="2"/>
    </row>
    <row r="378" spans="2:2" ht="15.75" customHeight="1" x14ac:dyDescent="0.45">
      <c r="B378" s="2"/>
    </row>
    <row r="379" spans="2:2" ht="15.75" customHeight="1" x14ac:dyDescent="0.45">
      <c r="B379" s="2"/>
    </row>
    <row r="380" spans="2:2" ht="15.75" customHeight="1" x14ac:dyDescent="0.45">
      <c r="B380" s="2"/>
    </row>
    <row r="381" spans="2:2" ht="15.75" customHeight="1" x14ac:dyDescent="0.45">
      <c r="B381" s="2"/>
    </row>
    <row r="382" spans="2:2" ht="15.75" customHeight="1" x14ac:dyDescent="0.45">
      <c r="B382" s="2"/>
    </row>
    <row r="383" spans="2:2" ht="15.75" customHeight="1" x14ac:dyDescent="0.45">
      <c r="B383" s="2"/>
    </row>
    <row r="384" spans="2:2" ht="15.75" customHeight="1" x14ac:dyDescent="0.45">
      <c r="B384" s="2"/>
    </row>
    <row r="385" spans="2:2" ht="15.75" customHeight="1" x14ac:dyDescent="0.45">
      <c r="B385" s="2"/>
    </row>
    <row r="386" spans="2:2" ht="15.75" customHeight="1" x14ac:dyDescent="0.45">
      <c r="B386" s="2"/>
    </row>
    <row r="387" spans="2:2" ht="15.75" customHeight="1" x14ac:dyDescent="0.45">
      <c r="B387" s="2"/>
    </row>
    <row r="388" spans="2:2" ht="15.75" customHeight="1" x14ac:dyDescent="0.45">
      <c r="B388" s="2"/>
    </row>
    <row r="389" spans="2:2" ht="15.75" customHeight="1" x14ac:dyDescent="0.45">
      <c r="B389" s="2"/>
    </row>
    <row r="390" spans="2:2" ht="15.75" customHeight="1" x14ac:dyDescent="0.45">
      <c r="B390" s="2"/>
    </row>
    <row r="391" spans="2:2" ht="15.75" customHeight="1" x14ac:dyDescent="0.45">
      <c r="B391" s="2"/>
    </row>
    <row r="392" spans="2:2" ht="15.75" customHeight="1" x14ac:dyDescent="0.45">
      <c r="B392" s="2"/>
    </row>
    <row r="393" spans="2:2" ht="15.75" customHeight="1" x14ac:dyDescent="0.45">
      <c r="B393" s="2"/>
    </row>
    <row r="394" spans="2:2" ht="15.75" customHeight="1" x14ac:dyDescent="0.45">
      <c r="B394" s="2"/>
    </row>
    <row r="395" spans="2:2" ht="15.75" customHeight="1" x14ac:dyDescent="0.45">
      <c r="B395" s="2"/>
    </row>
    <row r="396" spans="2:2" ht="15.75" customHeight="1" x14ac:dyDescent="0.45">
      <c r="B396" s="2"/>
    </row>
    <row r="397" spans="2:2" ht="15.75" customHeight="1" x14ac:dyDescent="0.45">
      <c r="B397" s="2"/>
    </row>
    <row r="398" spans="2:2" ht="15.75" customHeight="1" x14ac:dyDescent="0.45">
      <c r="B398" s="2"/>
    </row>
    <row r="399" spans="2:2" ht="15.75" customHeight="1" x14ac:dyDescent="0.45">
      <c r="B399" s="2"/>
    </row>
    <row r="400" spans="2:2" ht="15.75" customHeight="1" x14ac:dyDescent="0.45">
      <c r="B400" s="2"/>
    </row>
    <row r="401" spans="2:2" ht="15.75" customHeight="1" x14ac:dyDescent="0.45">
      <c r="B401" s="2"/>
    </row>
    <row r="402" spans="2:2" ht="15.75" customHeight="1" x14ac:dyDescent="0.45">
      <c r="B402" s="2"/>
    </row>
    <row r="403" spans="2:2" ht="15.75" customHeight="1" x14ac:dyDescent="0.45">
      <c r="B403" s="2"/>
    </row>
    <row r="404" spans="2:2" ht="15.75" customHeight="1" x14ac:dyDescent="0.45">
      <c r="B404" s="2"/>
    </row>
    <row r="405" spans="2:2" ht="15.75" customHeight="1" x14ac:dyDescent="0.45">
      <c r="B405" s="2"/>
    </row>
    <row r="406" spans="2:2" ht="15.75" customHeight="1" x14ac:dyDescent="0.45">
      <c r="B406" s="2"/>
    </row>
    <row r="407" spans="2:2" ht="15.75" customHeight="1" x14ac:dyDescent="0.45">
      <c r="B407" s="2"/>
    </row>
    <row r="408" spans="2:2" ht="15.75" customHeight="1" x14ac:dyDescent="0.45">
      <c r="B408" s="2"/>
    </row>
    <row r="409" spans="2:2" ht="15.75" customHeight="1" x14ac:dyDescent="0.45">
      <c r="B409" s="2"/>
    </row>
    <row r="410" spans="2:2" ht="15.75" customHeight="1" x14ac:dyDescent="0.45">
      <c r="B410" s="2"/>
    </row>
    <row r="411" spans="2:2" ht="15.75" customHeight="1" x14ac:dyDescent="0.45">
      <c r="B411" s="2"/>
    </row>
    <row r="412" spans="2:2" ht="15.75" customHeight="1" x14ac:dyDescent="0.45">
      <c r="B412" s="2"/>
    </row>
    <row r="413" spans="2:2" ht="15.75" customHeight="1" x14ac:dyDescent="0.45">
      <c r="B413" s="2"/>
    </row>
    <row r="414" spans="2:2" ht="15.75" customHeight="1" x14ac:dyDescent="0.45">
      <c r="B414" s="2"/>
    </row>
    <row r="415" spans="2:2" ht="15.75" customHeight="1" x14ac:dyDescent="0.45">
      <c r="B415" s="2"/>
    </row>
    <row r="416" spans="2:2" ht="15.75" customHeight="1" x14ac:dyDescent="0.45">
      <c r="B416" s="2"/>
    </row>
    <row r="417" spans="2:2" ht="15.75" customHeight="1" x14ac:dyDescent="0.45">
      <c r="B417" s="2"/>
    </row>
    <row r="418" spans="2:2" ht="15.75" customHeight="1" x14ac:dyDescent="0.45">
      <c r="B418" s="2"/>
    </row>
    <row r="419" spans="2:2" ht="15.75" customHeight="1" x14ac:dyDescent="0.45">
      <c r="B419" s="2"/>
    </row>
    <row r="420" spans="2:2" ht="15.75" customHeight="1" x14ac:dyDescent="0.45">
      <c r="B420" s="2"/>
    </row>
    <row r="421" spans="2:2" ht="15.75" customHeight="1" x14ac:dyDescent="0.45">
      <c r="B421" s="2"/>
    </row>
    <row r="422" spans="2:2" ht="15.75" customHeight="1" x14ac:dyDescent="0.45">
      <c r="B422" s="2"/>
    </row>
    <row r="423" spans="2:2" ht="15.75" customHeight="1" x14ac:dyDescent="0.45">
      <c r="B423" s="2"/>
    </row>
    <row r="424" spans="2:2" ht="15.75" customHeight="1" x14ac:dyDescent="0.45">
      <c r="B424" s="2"/>
    </row>
    <row r="425" spans="2:2" ht="15.75" customHeight="1" x14ac:dyDescent="0.45">
      <c r="B425" s="2"/>
    </row>
    <row r="426" spans="2:2" ht="15.75" customHeight="1" x14ac:dyDescent="0.45">
      <c r="B426" s="2"/>
    </row>
    <row r="427" spans="2:2" ht="15.75" customHeight="1" x14ac:dyDescent="0.45">
      <c r="B427" s="2"/>
    </row>
    <row r="428" spans="2:2" ht="15.75" customHeight="1" x14ac:dyDescent="0.45">
      <c r="B428" s="2"/>
    </row>
    <row r="429" spans="2:2" ht="15.75" customHeight="1" x14ac:dyDescent="0.45">
      <c r="B429" s="2"/>
    </row>
    <row r="430" spans="2:2" ht="15.75" customHeight="1" x14ac:dyDescent="0.45">
      <c r="B430" s="2"/>
    </row>
    <row r="431" spans="2:2" ht="15.75" customHeight="1" x14ac:dyDescent="0.45">
      <c r="B431" s="2"/>
    </row>
    <row r="432" spans="2:2" ht="15.75" customHeight="1" x14ac:dyDescent="0.45">
      <c r="B432" s="2"/>
    </row>
    <row r="433" spans="2:2" ht="15.75" customHeight="1" x14ac:dyDescent="0.45">
      <c r="B433" s="2"/>
    </row>
    <row r="434" spans="2:2" ht="15.75" customHeight="1" x14ac:dyDescent="0.45">
      <c r="B434" s="2"/>
    </row>
    <row r="435" spans="2:2" ht="15.75" customHeight="1" x14ac:dyDescent="0.45">
      <c r="B435" s="2"/>
    </row>
    <row r="436" spans="2:2" ht="15.75" customHeight="1" x14ac:dyDescent="0.45">
      <c r="B436" s="2"/>
    </row>
    <row r="437" spans="2:2" ht="15.75" customHeight="1" x14ac:dyDescent="0.45">
      <c r="B437" s="2"/>
    </row>
    <row r="438" spans="2:2" ht="15.75" customHeight="1" x14ac:dyDescent="0.45">
      <c r="B438" s="2"/>
    </row>
    <row r="439" spans="2:2" ht="15.75" customHeight="1" x14ac:dyDescent="0.45">
      <c r="B439" s="2"/>
    </row>
    <row r="440" spans="2:2" ht="15.75" customHeight="1" x14ac:dyDescent="0.45">
      <c r="B440" s="2"/>
    </row>
    <row r="441" spans="2:2" ht="15.75" customHeight="1" x14ac:dyDescent="0.45">
      <c r="B441" s="2"/>
    </row>
    <row r="442" spans="2:2" ht="15.75" customHeight="1" x14ac:dyDescent="0.45">
      <c r="B442" s="2"/>
    </row>
    <row r="443" spans="2:2" ht="15.75" customHeight="1" x14ac:dyDescent="0.45">
      <c r="B443" s="2"/>
    </row>
    <row r="444" spans="2:2" ht="15.75" customHeight="1" x14ac:dyDescent="0.45">
      <c r="B444" s="2"/>
    </row>
    <row r="445" spans="2:2" ht="15.75" customHeight="1" x14ac:dyDescent="0.45">
      <c r="B445" s="2"/>
    </row>
    <row r="446" spans="2:2" ht="15.75" customHeight="1" x14ac:dyDescent="0.45">
      <c r="B446" s="2"/>
    </row>
    <row r="447" spans="2:2" ht="15.75" customHeight="1" x14ac:dyDescent="0.45">
      <c r="B447" s="2"/>
    </row>
    <row r="448" spans="2:2" ht="15.75" customHeight="1" x14ac:dyDescent="0.45">
      <c r="B448" s="2"/>
    </row>
    <row r="449" spans="2:2" ht="15.75" customHeight="1" x14ac:dyDescent="0.45">
      <c r="B449" s="2"/>
    </row>
    <row r="450" spans="2:2" ht="15.75" customHeight="1" x14ac:dyDescent="0.45">
      <c r="B450" s="2"/>
    </row>
    <row r="451" spans="2:2" ht="15.75" customHeight="1" x14ac:dyDescent="0.45">
      <c r="B451" s="2"/>
    </row>
    <row r="452" spans="2:2" ht="15.75" customHeight="1" x14ac:dyDescent="0.45">
      <c r="B452" s="2"/>
    </row>
    <row r="453" spans="2:2" ht="15.75" customHeight="1" x14ac:dyDescent="0.45">
      <c r="B453" s="2"/>
    </row>
    <row r="454" spans="2:2" ht="15.75" customHeight="1" x14ac:dyDescent="0.45">
      <c r="B454" s="2"/>
    </row>
    <row r="455" spans="2:2" ht="15.75" customHeight="1" x14ac:dyDescent="0.45">
      <c r="B455" s="2"/>
    </row>
    <row r="456" spans="2:2" ht="15.75" customHeight="1" x14ac:dyDescent="0.45">
      <c r="B456" s="2"/>
    </row>
    <row r="457" spans="2:2" ht="15.75" customHeight="1" x14ac:dyDescent="0.45">
      <c r="B457" s="2"/>
    </row>
    <row r="458" spans="2:2" ht="15.75" customHeight="1" x14ac:dyDescent="0.45">
      <c r="B458" s="2"/>
    </row>
    <row r="459" spans="2:2" ht="15.75" customHeight="1" x14ac:dyDescent="0.45">
      <c r="B459" s="2"/>
    </row>
    <row r="460" spans="2:2" ht="15.75" customHeight="1" x14ac:dyDescent="0.45">
      <c r="B460" s="2"/>
    </row>
    <row r="461" spans="2:2" ht="15.75" customHeight="1" x14ac:dyDescent="0.45">
      <c r="B461" s="2"/>
    </row>
    <row r="462" spans="2:2" ht="15.75" customHeight="1" x14ac:dyDescent="0.45">
      <c r="B462" s="2"/>
    </row>
    <row r="463" spans="2:2" ht="15.75" customHeight="1" x14ac:dyDescent="0.45">
      <c r="B463" s="2"/>
    </row>
    <row r="464" spans="2:2" ht="15.75" customHeight="1" x14ac:dyDescent="0.45">
      <c r="B464" s="2"/>
    </row>
    <row r="465" spans="2:2" ht="15.75" customHeight="1" x14ac:dyDescent="0.45">
      <c r="B465" s="2"/>
    </row>
    <row r="466" spans="2:2" ht="15.75" customHeight="1" x14ac:dyDescent="0.45">
      <c r="B466" s="2"/>
    </row>
    <row r="467" spans="2:2" ht="15.75" customHeight="1" x14ac:dyDescent="0.45">
      <c r="B467" s="2"/>
    </row>
    <row r="468" spans="2:2" ht="15.75" customHeight="1" x14ac:dyDescent="0.45">
      <c r="B468" s="2"/>
    </row>
    <row r="469" spans="2:2" ht="15.75" customHeight="1" x14ac:dyDescent="0.45">
      <c r="B469" s="2"/>
    </row>
    <row r="470" spans="2:2" ht="15.75" customHeight="1" x14ac:dyDescent="0.45">
      <c r="B470" s="2"/>
    </row>
    <row r="471" spans="2:2" ht="15.75" customHeight="1" x14ac:dyDescent="0.45">
      <c r="B471" s="2"/>
    </row>
    <row r="472" spans="2:2" ht="15.75" customHeight="1" x14ac:dyDescent="0.45">
      <c r="B472" s="2"/>
    </row>
    <row r="473" spans="2:2" ht="15.75" customHeight="1" x14ac:dyDescent="0.45">
      <c r="B473" s="2"/>
    </row>
    <row r="474" spans="2:2" ht="15.75" customHeight="1" x14ac:dyDescent="0.45">
      <c r="B474" s="2"/>
    </row>
    <row r="475" spans="2:2" ht="15.75" customHeight="1" x14ac:dyDescent="0.45">
      <c r="B475" s="2"/>
    </row>
    <row r="476" spans="2:2" ht="15.75" customHeight="1" x14ac:dyDescent="0.45">
      <c r="B476" s="2"/>
    </row>
    <row r="477" spans="2:2" ht="15.75" customHeight="1" x14ac:dyDescent="0.45">
      <c r="B477" s="2"/>
    </row>
    <row r="478" spans="2:2" ht="15.75" customHeight="1" x14ac:dyDescent="0.45">
      <c r="B478" s="2"/>
    </row>
    <row r="479" spans="2:2" ht="15.75" customHeight="1" x14ac:dyDescent="0.45">
      <c r="B479" s="2"/>
    </row>
    <row r="480" spans="2:2" ht="15.75" customHeight="1" x14ac:dyDescent="0.45">
      <c r="B480" s="2"/>
    </row>
    <row r="481" spans="2:2" ht="15.75" customHeight="1" x14ac:dyDescent="0.45">
      <c r="B481" s="2"/>
    </row>
    <row r="482" spans="2:2" ht="15.75" customHeight="1" x14ac:dyDescent="0.45">
      <c r="B482" s="2"/>
    </row>
    <row r="483" spans="2:2" ht="15.75" customHeight="1" x14ac:dyDescent="0.45">
      <c r="B483" s="2"/>
    </row>
    <row r="484" spans="2:2" ht="15.75" customHeight="1" x14ac:dyDescent="0.45">
      <c r="B484" s="2"/>
    </row>
    <row r="485" spans="2:2" ht="15.75" customHeight="1" x14ac:dyDescent="0.45">
      <c r="B485" s="2"/>
    </row>
    <row r="486" spans="2:2" ht="15.75" customHeight="1" x14ac:dyDescent="0.45">
      <c r="B486" s="2"/>
    </row>
    <row r="487" spans="2:2" ht="15.75" customHeight="1" x14ac:dyDescent="0.45">
      <c r="B487" s="2"/>
    </row>
    <row r="488" spans="2:2" ht="15.75" customHeight="1" x14ac:dyDescent="0.45">
      <c r="B488" s="2"/>
    </row>
    <row r="489" spans="2:2" ht="15.75" customHeight="1" x14ac:dyDescent="0.45">
      <c r="B489" s="2"/>
    </row>
    <row r="490" spans="2:2" ht="15.75" customHeight="1" x14ac:dyDescent="0.45">
      <c r="B490" s="2"/>
    </row>
    <row r="491" spans="2:2" ht="15.75" customHeight="1" x14ac:dyDescent="0.45">
      <c r="B491" s="2"/>
    </row>
    <row r="492" spans="2:2" ht="15.75" customHeight="1" x14ac:dyDescent="0.45">
      <c r="B492" s="2"/>
    </row>
    <row r="493" spans="2:2" ht="15.75" customHeight="1" x14ac:dyDescent="0.45">
      <c r="B493" s="2"/>
    </row>
    <row r="494" spans="2:2" ht="15.75" customHeight="1" x14ac:dyDescent="0.45">
      <c r="B494" s="2"/>
    </row>
    <row r="495" spans="2:2" ht="15.75" customHeight="1" x14ac:dyDescent="0.45">
      <c r="B495" s="2"/>
    </row>
    <row r="496" spans="2:2" ht="15.75" customHeight="1" x14ac:dyDescent="0.45">
      <c r="B496" s="2"/>
    </row>
    <row r="497" spans="2:2" ht="15.75" customHeight="1" x14ac:dyDescent="0.45">
      <c r="B497" s="2"/>
    </row>
    <row r="498" spans="2:2" ht="15.75" customHeight="1" x14ac:dyDescent="0.45">
      <c r="B498" s="2"/>
    </row>
    <row r="499" spans="2:2" ht="15.75" customHeight="1" x14ac:dyDescent="0.45">
      <c r="B499" s="2"/>
    </row>
    <row r="500" spans="2:2" ht="15.75" customHeight="1" x14ac:dyDescent="0.45">
      <c r="B500" s="2"/>
    </row>
    <row r="501" spans="2:2" ht="15.75" customHeight="1" x14ac:dyDescent="0.45">
      <c r="B501" s="2"/>
    </row>
    <row r="502" spans="2:2" ht="15.75" customHeight="1" x14ac:dyDescent="0.45">
      <c r="B502" s="2"/>
    </row>
    <row r="503" spans="2:2" ht="15.75" customHeight="1" x14ac:dyDescent="0.45">
      <c r="B503" s="2"/>
    </row>
    <row r="504" spans="2:2" ht="15.75" customHeight="1" x14ac:dyDescent="0.45">
      <c r="B504" s="2"/>
    </row>
    <row r="505" spans="2:2" ht="15.75" customHeight="1" x14ac:dyDescent="0.45">
      <c r="B505" s="2"/>
    </row>
    <row r="506" spans="2:2" ht="15.75" customHeight="1" x14ac:dyDescent="0.45">
      <c r="B506" s="2"/>
    </row>
    <row r="507" spans="2:2" ht="15.75" customHeight="1" x14ac:dyDescent="0.45">
      <c r="B507" s="2"/>
    </row>
    <row r="508" spans="2:2" ht="15.75" customHeight="1" x14ac:dyDescent="0.45">
      <c r="B508" s="2"/>
    </row>
    <row r="509" spans="2:2" ht="15.75" customHeight="1" x14ac:dyDescent="0.45">
      <c r="B509" s="2"/>
    </row>
    <row r="510" spans="2:2" ht="15.75" customHeight="1" x14ac:dyDescent="0.45">
      <c r="B510" s="2"/>
    </row>
    <row r="511" spans="2:2" ht="15.75" customHeight="1" x14ac:dyDescent="0.45">
      <c r="B511" s="2"/>
    </row>
    <row r="512" spans="2:2" ht="15.75" customHeight="1" x14ac:dyDescent="0.45">
      <c r="B512" s="2"/>
    </row>
    <row r="513" spans="2:2" ht="15.75" customHeight="1" x14ac:dyDescent="0.45">
      <c r="B513" s="2"/>
    </row>
    <row r="514" spans="2:2" ht="15.75" customHeight="1" x14ac:dyDescent="0.45">
      <c r="B514" s="2"/>
    </row>
    <row r="515" spans="2:2" ht="15.75" customHeight="1" x14ac:dyDescent="0.45">
      <c r="B515" s="2"/>
    </row>
    <row r="516" spans="2:2" ht="15.75" customHeight="1" x14ac:dyDescent="0.45">
      <c r="B516" s="2"/>
    </row>
    <row r="517" spans="2:2" ht="15.75" customHeight="1" x14ac:dyDescent="0.45">
      <c r="B517" s="2"/>
    </row>
    <row r="518" spans="2:2" ht="15.75" customHeight="1" x14ac:dyDescent="0.45">
      <c r="B518" s="2"/>
    </row>
    <row r="519" spans="2:2" ht="15.75" customHeight="1" x14ac:dyDescent="0.45">
      <c r="B519" s="2"/>
    </row>
    <row r="520" spans="2:2" ht="15.75" customHeight="1" x14ac:dyDescent="0.45">
      <c r="B520" s="2"/>
    </row>
    <row r="521" spans="2:2" ht="15.75" customHeight="1" x14ac:dyDescent="0.45">
      <c r="B521" s="2"/>
    </row>
    <row r="522" spans="2:2" ht="15.75" customHeight="1" x14ac:dyDescent="0.45">
      <c r="B522" s="2"/>
    </row>
    <row r="523" spans="2:2" ht="15.75" customHeight="1" x14ac:dyDescent="0.45">
      <c r="B523" s="2"/>
    </row>
    <row r="524" spans="2:2" ht="15.75" customHeight="1" x14ac:dyDescent="0.45">
      <c r="B524" s="2"/>
    </row>
    <row r="525" spans="2:2" ht="15.75" customHeight="1" x14ac:dyDescent="0.45">
      <c r="B525" s="2"/>
    </row>
    <row r="526" spans="2:2" ht="15.75" customHeight="1" x14ac:dyDescent="0.45">
      <c r="B526" s="2"/>
    </row>
    <row r="527" spans="2:2" ht="15.75" customHeight="1" x14ac:dyDescent="0.45">
      <c r="B527" s="2"/>
    </row>
    <row r="528" spans="2:2" ht="15.75" customHeight="1" x14ac:dyDescent="0.45">
      <c r="B528" s="2"/>
    </row>
    <row r="529" spans="2:2" ht="15.75" customHeight="1" x14ac:dyDescent="0.45">
      <c r="B529" s="2"/>
    </row>
    <row r="530" spans="2:2" ht="15.75" customHeight="1" x14ac:dyDescent="0.45">
      <c r="B530" s="2"/>
    </row>
    <row r="531" spans="2:2" ht="15.75" customHeight="1" x14ac:dyDescent="0.45">
      <c r="B531" s="2"/>
    </row>
    <row r="532" spans="2:2" ht="15.75" customHeight="1" x14ac:dyDescent="0.45">
      <c r="B532" s="2"/>
    </row>
    <row r="533" spans="2:2" ht="15.75" customHeight="1" x14ac:dyDescent="0.45">
      <c r="B533" s="2"/>
    </row>
    <row r="534" spans="2:2" ht="15.75" customHeight="1" x14ac:dyDescent="0.45">
      <c r="B534" s="2"/>
    </row>
    <row r="535" spans="2:2" ht="15.75" customHeight="1" x14ac:dyDescent="0.45">
      <c r="B535" s="2"/>
    </row>
    <row r="536" spans="2:2" ht="15.75" customHeight="1" x14ac:dyDescent="0.45">
      <c r="B536" s="2"/>
    </row>
    <row r="537" spans="2:2" ht="15.75" customHeight="1" x14ac:dyDescent="0.45">
      <c r="B537" s="2"/>
    </row>
    <row r="538" spans="2:2" ht="15.75" customHeight="1" x14ac:dyDescent="0.45">
      <c r="B538" s="2"/>
    </row>
    <row r="539" spans="2:2" ht="15.75" customHeight="1" x14ac:dyDescent="0.45">
      <c r="B539" s="2"/>
    </row>
    <row r="540" spans="2:2" ht="15.75" customHeight="1" x14ac:dyDescent="0.45">
      <c r="B540" s="2"/>
    </row>
    <row r="541" spans="2:2" ht="15.75" customHeight="1" x14ac:dyDescent="0.45">
      <c r="B541" s="2"/>
    </row>
    <row r="542" spans="2:2" ht="15.75" customHeight="1" x14ac:dyDescent="0.45">
      <c r="B542" s="2"/>
    </row>
    <row r="543" spans="2:2" ht="15.75" customHeight="1" x14ac:dyDescent="0.45">
      <c r="B543" s="2"/>
    </row>
    <row r="544" spans="2:2" ht="15.75" customHeight="1" x14ac:dyDescent="0.45">
      <c r="B544" s="2"/>
    </row>
    <row r="545" spans="2:2" ht="15.75" customHeight="1" x14ac:dyDescent="0.45">
      <c r="B545" s="2"/>
    </row>
    <row r="546" spans="2:2" ht="15.75" customHeight="1" x14ac:dyDescent="0.45">
      <c r="B546" s="2"/>
    </row>
    <row r="547" spans="2:2" ht="15.75" customHeight="1" x14ac:dyDescent="0.45">
      <c r="B547" s="2"/>
    </row>
    <row r="548" spans="2:2" ht="15.75" customHeight="1" x14ac:dyDescent="0.45">
      <c r="B548" s="2"/>
    </row>
    <row r="549" spans="2:2" ht="15.75" customHeight="1" x14ac:dyDescent="0.45">
      <c r="B549" s="2"/>
    </row>
    <row r="550" spans="2:2" ht="15.75" customHeight="1" x14ac:dyDescent="0.45">
      <c r="B550" s="2"/>
    </row>
    <row r="551" spans="2:2" ht="15.75" customHeight="1" x14ac:dyDescent="0.45">
      <c r="B551" s="2"/>
    </row>
    <row r="552" spans="2:2" ht="15.75" customHeight="1" x14ac:dyDescent="0.45">
      <c r="B552" s="2"/>
    </row>
    <row r="553" spans="2:2" ht="15.75" customHeight="1" x14ac:dyDescent="0.45">
      <c r="B553" s="2"/>
    </row>
    <row r="554" spans="2:2" ht="15.75" customHeight="1" x14ac:dyDescent="0.45">
      <c r="B554" s="2"/>
    </row>
    <row r="555" spans="2:2" ht="15.75" customHeight="1" x14ac:dyDescent="0.45">
      <c r="B555" s="2"/>
    </row>
    <row r="556" spans="2:2" ht="15.75" customHeight="1" x14ac:dyDescent="0.45">
      <c r="B556" s="2"/>
    </row>
    <row r="557" spans="2:2" ht="15.75" customHeight="1" x14ac:dyDescent="0.45">
      <c r="B557" s="2"/>
    </row>
    <row r="558" spans="2:2" ht="15.75" customHeight="1" x14ac:dyDescent="0.45">
      <c r="B558" s="2"/>
    </row>
    <row r="559" spans="2:2" ht="15.75" customHeight="1" x14ac:dyDescent="0.45">
      <c r="B559" s="2"/>
    </row>
    <row r="560" spans="2:2" ht="15.75" customHeight="1" x14ac:dyDescent="0.45">
      <c r="B560" s="2"/>
    </row>
    <row r="561" spans="2:2" ht="15.75" customHeight="1" x14ac:dyDescent="0.45">
      <c r="B561" s="2"/>
    </row>
    <row r="562" spans="2:2" ht="15.75" customHeight="1" x14ac:dyDescent="0.45">
      <c r="B562" s="2"/>
    </row>
    <row r="563" spans="2:2" ht="15.75" customHeight="1" x14ac:dyDescent="0.45">
      <c r="B563" s="2"/>
    </row>
    <row r="564" spans="2:2" ht="15.75" customHeight="1" x14ac:dyDescent="0.45">
      <c r="B564" s="2"/>
    </row>
    <row r="565" spans="2:2" ht="15.75" customHeight="1" x14ac:dyDescent="0.45">
      <c r="B565" s="2"/>
    </row>
    <row r="566" spans="2:2" ht="15.75" customHeight="1" x14ac:dyDescent="0.45">
      <c r="B566" s="2"/>
    </row>
    <row r="567" spans="2:2" ht="15.75" customHeight="1" x14ac:dyDescent="0.45">
      <c r="B567" s="2"/>
    </row>
    <row r="568" spans="2:2" ht="15.75" customHeight="1" x14ac:dyDescent="0.45">
      <c r="B568" s="2"/>
    </row>
    <row r="569" spans="2:2" ht="15.75" customHeight="1" x14ac:dyDescent="0.45">
      <c r="B569" s="2"/>
    </row>
    <row r="570" spans="2:2" ht="15.75" customHeight="1" x14ac:dyDescent="0.45">
      <c r="B570" s="2"/>
    </row>
    <row r="571" spans="2:2" ht="15.75" customHeight="1" x14ac:dyDescent="0.45">
      <c r="B571" s="2"/>
    </row>
    <row r="572" spans="2:2" ht="15.75" customHeight="1" x14ac:dyDescent="0.45">
      <c r="B572" s="2"/>
    </row>
    <row r="573" spans="2:2" ht="15.75" customHeight="1" x14ac:dyDescent="0.45">
      <c r="B573" s="2"/>
    </row>
    <row r="574" spans="2:2" ht="15.75" customHeight="1" x14ac:dyDescent="0.45">
      <c r="B574" s="2"/>
    </row>
    <row r="575" spans="2:2" ht="15.75" customHeight="1" x14ac:dyDescent="0.45">
      <c r="B575" s="2"/>
    </row>
    <row r="576" spans="2:2" ht="15.75" customHeight="1" x14ac:dyDescent="0.45">
      <c r="B576" s="2"/>
    </row>
    <row r="577" spans="2:2" ht="15.75" customHeight="1" x14ac:dyDescent="0.45">
      <c r="B577" s="2"/>
    </row>
    <row r="578" spans="2:2" ht="15.75" customHeight="1" x14ac:dyDescent="0.45">
      <c r="B578" s="2"/>
    </row>
    <row r="579" spans="2:2" ht="15.75" customHeight="1" x14ac:dyDescent="0.45">
      <c r="B579" s="2"/>
    </row>
    <row r="580" spans="2:2" ht="15.75" customHeight="1" x14ac:dyDescent="0.45">
      <c r="B580" s="2"/>
    </row>
    <row r="581" spans="2:2" ht="15.75" customHeight="1" x14ac:dyDescent="0.45">
      <c r="B581" s="2"/>
    </row>
    <row r="582" spans="2:2" ht="15.75" customHeight="1" x14ac:dyDescent="0.45">
      <c r="B582" s="2"/>
    </row>
    <row r="583" spans="2:2" ht="15.75" customHeight="1" x14ac:dyDescent="0.45">
      <c r="B583" s="2"/>
    </row>
    <row r="584" spans="2:2" ht="15.75" customHeight="1" x14ac:dyDescent="0.45">
      <c r="B584" s="2"/>
    </row>
    <row r="585" spans="2:2" ht="15.75" customHeight="1" x14ac:dyDescent="0.45">
      <c r="B585" s="2"/>
    </row>
    <row r="586" spans="2:2" ht="15.75" customHeight="1" x14ac:dyDescent="0.45">
      <c r="B586" s="2"/>
    </row>
    <row r="587" spans="2:2" ht="15.75" customHeight="1" x14ac:dyDescent="0.45">
      <c r="B587" s="2"/>
    </row>
    <row r="588" spans="2:2" ht="15.75" customHeight="1" x14ac:dyDescent="0.45">
      <c r="B588" s="2"/>
    </row>
    <row r="589" spans="2:2" ht="15.75" customHeight="1" x14ac:dyDescent="0.45">
      <c r="B589" s="2"/>
    </row>
    <row r="590" spans="2:2" ht="15.75" customHeight="1" x14ac:dyDescent="0.45">
      <c r="B590" s="2"/>
    </row>
    <row r="591" spans="2:2" ht="15.75" customHeight="1" x14ac:dyDescent="0.45">
      <c r="B591" s="2"/>
    </row>
    <row r="592" spans="2:2" ht="15.75" customHeight="1" x14ac:dyDescent="0.45">
      <c r="B592" s="2"/>
    </row>
    <row r="593" spans="2:2" ht="15.75" customHeight="1" x14ac:dyDescent="0.45">
      <c r="B593" s="2"/>
    </row>
    <row r="594" spans="2:2" ht="15.75" customHeight="1" x14ac:dyDescent="0.45">
      <c r="B594" s="2"/>
    </row>
    <row r="595" spans="2:2" ht="15.75" customHeight="1" x14ac:dyDescent="0.45">
      <c r="B595" s="2"/>
    </row>
    <row r="596" spans="2:2" ht="15.75" customHeight="1" x14ac:dyDescent="0.45">
      <c r="B596" s="2"/>
    </row>
    <row r="597" spans="2:2" ht="15.75" customHeight="1" x14ac:dyDescent="0.45">
      <c r="B597" s="2"/>
    </row>
    <row r="598" spans="2:2" ht="15.75" customHeight="1" x14ac:dyDescent="0.45">
      <c r="B598" s="2"/>
    </row>
    <row r="599" spans="2:2" ht="15.75" customHeight="1" x14ac:dyDescent="0.45">
      <c r="B599" s="2"/>
    </row>
    <row r="600" spans="2:2" ht="15.75" customHeight="1" x14ac:dyDescent="0.45">
      <c r="B600" s="2"/>
    </row>
    <row r="601" spans="2:2" ht="15.75" customHeight="1" x14ac:dyDescent="0.45">
      <c r="B601" s="2"/>
    </row>
    <row r="602" spans="2:2" ht="15.75" customHeight="1" x14ac:dyDescent="0.45">
      <c r="B602" s="2"/>
    </row>
    <row r="603" spans="2:2" ht="15.75" customHeight="1" x14ac:dyDescent="0.45">
      <c r="B603" s="2"/>
    </row>
    <row r="604" spans="2:2" ht="15.75" customHeight="1" x14ac:dyDescent="0.45">
      <c r="B604" s="2"/>
    </row>
    <row r="605" spans="2:2" ht="15.75" customHeight="1" x14ac:dyDescent="0.45">
      <c r="B605" s="2"/>
    </row>
    <row r="606" spans="2:2" ht="15.75" customHeight="1" x14ac:dyDescent="0.45">
      <c r="B606" s="2"/>
    </row>
    <row r="607" spans="2:2" ht="15.75" customHeight="1" x14ac:dyDescent="0.45">
      <c r="B607" s="2"/>
    </row>
    <row r="608" spans="2:2" ht="15.75" customHeight="1" x14ac:dyDescent="0.45">
      <c r="B608" s="2"/>
    </row>
    <row r="609" spans="2:2" ht="15.75" customHeight="1" x14ac:dyDescent="0.45">
      <c r="B609" s="2"/>
    </row>
    <row r="610" spans="2:2" ht="15.75" customHeight="1" x14ac:dyDescent="0.45">
      <c r="B610" s="2"/>
    </row>
    <row r="611" spans="2:2" ht="15.75" customHeight="1" x14ac:dyDescent="0.45">
      <c r="B611" s="2"/>
    </row>
    <row r="612" spans="2:2" ht="15.75" customHeight="1" x14ac:dyDescent="0.45">
      <c r="B612" s="2"/>
    </row>
    <row r="613" spans="2:2" ht="15.75" customHeight="1" x14ac:dyDescent="0.45">
      <c r="B613" s="2"/>
    </row>
    <row r="614" spans="2:2" ht="15.75" customHeight="1" x14ac:dyDescent="0.45">
      <c r="B614" s="2"/>
    </row>
    <row r="615" spans="2:2" ht="15.75" customHeight="1" x14ac:dyDescent="0.45">
      <c r="B615" s="2"/>
    </row>
    <row r="616" spans="2:2" ht="15.75" customHeight="1" x14ac:dyDescent="0.45">
      <c r="B616" s="2"/>
    </row>
    <row r="617" spans="2:2" ht="15.75" customHeight="1" x14ac:dyDescent="0.45">
      <c r="B617" s="2"/>
    </row>
    <row r="618" spans="2:2" ht="15.75" customHeight="1" x14ac:dyDescent="0.45">
      <c r="B618" s="2"/>
    </row>
    <row r="619" spans="2:2" ht="15.75" customHeight="1" x14ac:dyDescent="0.45">
      <c r="B619" s="2"/>
    </row>
    <row r="620" spans="2:2" ht="15.75" customHeight="1" x14ac:dyDescent="0.45">
      <c r="B620" s="2"/>
    </row>
    <row r="621" spans="2:2" ht="15.75" customHeight="1" x14ac:dyDescent="0.45">
      <c r="B621" s="2"/>
    </row>
    <row r="622" spans="2:2" ht="15.75" customHeight="1" x14ac:dyDescent="0.45">
      <c r="B622" s="2"/>
    </row>
    <row r="623" spans="2:2" ht="15.75" customHeight="1" x14ac:dyDescent="0.45">
      <c r="B623" s="2"/>
    </row>
    <row r="624" spans="2:2" ht="15.75" customHeight="1" x14ac:dyDescent="0.45">
      <c r="B624" s="2"/>
    </row>
    <row r="625" spans="2:2" ht="15.75" customHeight="1" x14ac:dyDescent="0.45">
      <c r="B625" s="2"/>
    </row>
    <row r="626" spans="2:2" ht="15.75" customHeight="1" x14ac:dyDescent="0.45">
      <c r="B626" s="2"/>
    </row>
    <row r="627" spans="2:2" ht="15.75" customHeight="1" x14ac:dyDescent="0.45">
      <c r="B627" s="2"/>
    </row>
    <row r="628" spans="2:2" ht="15.75" customHeight="1" x14ac:dyDescent="0.45">
      <c r="B628" s="2"/>
    </row>
    <row r="629" spans="2:2" ht="15.75" customHeight="1" x14ac:dyDescent="0.45">
      <c r="B629" s="2"/>
    </row>
    <row r="630" spans="2:2" ht="15.75" customHeight="1" x14ac:dyDescent="0.45">
      <c r="B630" s="2"/>
    </row>
    <row r="631" spans="2:2" ht="15.75" customHeight="1" x14ac:dyDescent="0.45">
      <c r="B631" s="2"/>
    </row>
    <row r="632" spans="2:2" ht="15.75" customHeight="1" x14ac:dyDescent="0.45">
      <c r="B632" s="2"/>
    </row>
    <row r="633" spans="2:2" ht="15.75" customHeight="1" x14ac:dyDescent="0.45">
      <c r="B633" s="2"/>
    </row>
    <row r="634" spans="2:2" ht="15.75" customHeight="1" x14ac:dyDescent="0.45">
      <c r="B634" s="2"/>
    </row>
    <row r="635" spans="2:2" ht="15.75" customHeight="1" x14ac:dyDescent="0.45">
      <c r="B635" s="2"/>
    </row>
    <row r="636" spans="2:2" ht="15.75" customHeight="1" x14ac:dyDescent="0.45">
      <c r="B636" s="2"/>
    </row>
    <row r="637" spans="2:2" ht="15.75" customHeight="1" x14ac:dyDescent="0.45">
      <c r="B637" s="2"/>
    </row>
    <row r="638" spans="2:2" ht="15.75" customHeight="1" x14ac:dyDescent="0.45">
      <c r="B638" s="2"/>
    </row>
    <row r="639" spans="2:2" ht="15.75" customHeight="1" x14ac:dyDescent="0.45">
      <c r="B639" s="2"/>
    </row>
    <row r="640" spans="2:2" ht="15.75" customHeight="1" x14ac:dyDescent="0.45">
      <c r="B640" s="2"/>
    </row>
    <row r="641" spans="2:2" ht="15.75" customHeight="1" x14ac:dyDescent="0.45">
      <c r="B641" s="2"/>
    </row>
    <row r="642" spans="2:2" ht="15.75" customHeight="1" x14ac:dyDescent="0.45">
      <c r="B642" s="2"/>
    </row>
    <row r="643" spans="2:2" ht="15.75" customHeight="1" x14ac:dyDescent="0.45">
      <c r="B643" s="2"/>
    </row>
    <row r="644" spans="2:2" ht="15.75" customHeight="1" x14ac:dyDescent="0.45">
      <c r="B644" s="2"/>
    </row>
    <row r="645" spans="2:2" ht="15.75" customHeight="1" x14ac:dyDescent="0.45">
      <c r="B645" s="2"/>
    </row>
    <row r="646" spans="2:2" ht="15.75" customHeight="1" x14ac:dyDescent="0.45">
      <c r="B646" s="2"/>
    </row>
    <row r="647" spans="2:2" ht="15.75" customHeight="1" x14ac:dyDescent="0.45">
      <c r="B647" s="2"/>
    </row>
    <row r="648" spans="2:2" ht="15.75" customHeight="1" x14ac:dyDescent="0.45">
      <c r="B648" s="2"/>
    </row>
    <row r="649" spans="2:2" ht="15.75" customHeight="1" x14ac:dyDescent="0.45">
      <c r="B649" s="2"/>
    </row>
    <row r="650" spans="2:2" ht="15.75" customHeight="1" x14ac:dyDescent="0.45">
      <c r="B650" s="2"/>
    </row>
    <row r="651" spans="2:2" ht="15.75" customHeight="1" x14ac:dyDescent="0.45">
      <c r="B651" s="2"/>
    </row>
    <row r="652" spans="2:2" ht="15.75" customHeight="1" x14ac:dyDescent="0.45">
      <c r="B652" s="2"/>
    </row>
    <row r="653" spans="2:2" ht="15.75" customHeight="1" x14ac:dyDescent="0.45">
      <c r="B653" s="2"/>
    </row>
    <row r="654" spans="2:2" ht="15.75" customHeight="1" x14ac:dyDescent="0.45">
      <c r="B654" s="2"/>
    </row>
    <row r="655" spans="2:2" ht="15.75" customHeight="1" x14ac:dyDescent="0.45">
      <c r="B655" s="2"/>
    </row>
    <row r="656" spans="2:2" ht="15.75" customHeight="1" x14ac:dyDescent="0.45">
      <c r="B656" s="2"/>
    </row>
    <row r="657" spans="2:2" ht="15.75" customHeight="1" x14ac:dyDescent="0.45">
      <c r="B657" s="2"/>
    </row>
    <row r="658" spans="2:2" ht="15.75" customHeight="1" x14ac:dyDescent="0.45">
      <c r="B658" s="2"/>
    </row>
    <row r="659" spans="2:2" ht="15.75" customHeight="1" x14ac:dyDescent="0.45">
      <c r="B659" s="2"/>
    </row>
    <row r="660" spans="2:2" ht="15.75" customHeight="1" x14ac:dyDescent="0.45">
      <c r="B660" s="2"/>
    </row>
    <row r="661" spans="2:2" ht="15.75" customHeight="1" x14ac:dyDescent="0.45">
      <c r="B661" s="2"/>
    </row>
    <row r="662" spans="2:2" ht="15.75" customHeight="1" x14ac:dyDescent="0.45">
      <c r="B662" s="2"/>
    </row>
    <row r="663" spans="2:2" ht="15.75" customHeight="1" x14ac:dyDescent="0.45">
      <c r="B663" s="2"/>
    </row>
    <row r="664" spans="2:2" ht="15.75" customHeight="1" x14ac:dyDescent="0.45">
      <c r="B664" s="2"/>
    </row>
    <row r="665" spans="2:2" ht="15.75" customHeight="1" x14ac:dyDescent="0.45">
      <c r="B665" s="2"/>
    </row>
    <row r="666" spans="2:2" ht="15.75" customHeight="1" x14ac:dyDescent="0.45">
      <c r="B666" s="2"/>
    </row>
    <row r="667" spans="2:2" ht="15.75" customHeight="1" x14ac:dyDescent="0.45">
      <c r="B667" s="2"/>
    </row>
    <row r="668" spans="2:2" ht="15.75" customHeight="1" x14ac:dyDescent="0.45">
      <c r="B668" s="2"/>
    </row>
    <row r="669" spans="2:2" ht="15.75" customHeight="1" x14ac:dyDescent="0.45">
      <c r="B669" s="2"/>
    </row>
    <row r="670" spans="2:2" ht="15.75" customHeight="1" x14ac:dyDescent="0.45">
      <c r="B670" s="2"/>
    </row>
    <row r="671" spans="2:2" ht="15.75" customHeight="1" x14ac:dyDescent="0.45">
      <c r="B671" s="2"/>
    </row>
    <row r="672" spans="2:2" ht="15.75" customHeight="1" x14ac:dyDescent="0.45">
      <c r="B672" s="2"/>
    </row>
    <row r="673" spans="2:2" ht="15.75" customHeight="1" x14ac:dyDescent="0.45">
      <c r="B673" s="2"/>
    </row>
    <row r="674" spans="2:2" ht="15.75" customHeight="1" x14ac:dyDescent="0.45">
      <c r="B674" s="2"/>
    </row>
    <row r="675" spans="2:2" ht="15.75" customHeight="1" x14ac:dyDescent="0.45">
      <c r="B675" s="2"/>
    </row>
    <row r="676" spans="2:2" ht="15.75" customHeight="1" x14ac:dyDescent="0.45">
      <c r="B676" s="2"/>
    </row>
    <row r="677" spans="2:2" ht="15.75" customHeight="1" x14ac:dyDescent="0.45">
      <c r="B677" s="2"/>
    </row>
    <row r="678" spans="2:2" ht="15.75" customHeight="1" x14ac:dyDescent="0.45">
      <c r="B678" s="2"/>
    </row>
    <row r="679" spans="2:2" ht="15.75" customHeight="1" x14ac:dyDescent="0.45">
      <c r="B679" s="2"/>
    </row>
    <row r="680" spans="2:2" ht="15.75" customHeight="1" x14ac:dyDescent="0.45">
      <c r="B680" s="2"/>
    </row>
    <row r="681" spans="2:2" ht="15.75" customHeight="1" x14ac:dyDescent="0.45">
      <c r="B681" s="2"/>
    </row>
    <row r="682" spans="2:2" ht="15.75" customHeight="1" x14ac:dyDescent="0.45">
      <c r="B682" s="2"/>
    </row>
    <row r="683" spans="2:2" ht="15.75" customHeight="1" x14ac:dyDescent="0.45">
      <c r="B683" s="2"/>
    </row>
    <row r="684" spans="2:2" ht="15.75" customHeight="1" x14ac:dyDescent="0.45">
      <c r="B684" s="2"/>
    </row>
    <row r="685" spans="2:2" ht="15.75" customHeight="1" x14ac:dyDescent="0.45">
      <c r="B685" s="2"/>
    </row>
    <row r="686" spans="2:2" ht="15.75" customHeight="1" x14ac:dyDescent="0.45">
      <c r="B686" s="2"/>
    </row>
    <row r="687" spans="2:2" ht="15.75" customHeight="1" x14ac:dyDescent="0.45">
      <c r="B687" s="2"/>
    </row>
    <row r="688" spans="2:2" ht="15.75" customHeight="1" x14ac:dyDescent="0.45">
      <c r="B688" s="2"/>
    </row>
    <row r="689" spans="2:2" ht="15.75" customHeight="1" x14ac:dyDescent="0.45">
      <c r="B689" s="2"/>
    </row>
    <row r="690" spans="2:2" ht="15.75" customHeight="1" x14ac:dyDescent="0.45">
      <c r="B690" s="2"/>
    </row>
    <row r="691" spans="2:2" ht="15.75" customHeight="1" x14ac:dyDescent="0.45">
      <c r="B691" s="2"/>
    </row>
    <row r="692" spans="2:2" ht="15.75" customHeight="1" x14ac:dyDescent="0.45">
      <c r="B692" s="2"/>
    </row>
    <row r="693" spans="2:2" ht="15.75" customHeight="1" x14ac:dyDescent="0.45">
      <c r="B693" s="2"/>
    </row>
    <row r="694" spans="2:2" ht="15.75" customHeight="1" x14ac:dyDescent="0.45">
      <c r="B694" s="2"/>
    </row>
    <row r="695" spans="2:2" ht="15.75" customHeight="1" x14ac:dyDescent="0.45">
      <c r="B695" s="2"/>
    </row>
    <row r="696" spans="2:2" ht="15.75" customHeight="1" x14ac:dyDescent="0.45">
      <c r="B696" s="2"/>
    </row>
    <row r="697" spans="2:2" ht="15.75" customHeight="1" x14ac:dyDescent="0.45">
      <c r="B697" s="2"/>
    </row>
    <row r="698" spans="2:2" ht="15.75" customHeight="1" x14ac:dyDescent="0.45">
      <c r="B698" s="2"/>
    </row>
    <row r="699" spans="2:2" ht="15.75" customHeight="1" x14ac:dyDescent="0.45">
      <c r="B699" s="2"/>
    </row>
    <row r="700" spans="2:2" ht="15.75" customHeight="1" x14ac:dyDescent="0.45">
      <c r="B700" s="2"/>
    </row>
    <row r="701" spans="2:2" ht="15.75" customHeight="1" x14ac:dyDescent="0.45">
      <c r="B701" s="2"/>
    </row>
    <row r="702" spans="2:2" ht="15.75" customHeight="1" x14ac:dyDescent="0.45">
      <c r="B702" s="2"/>
    </row>
    <row r="703" spans="2:2" ht="15.75" customHeight="1" x14ac:dyDescent="0.45">
      <c r="B703" s="2"/>
    </row>
    <row r="704" spans="2:2" ht="15.75" customHeight="1" x14ac:dyDescent="0.45">
      <c r="B704" s="2"/>
    </row>
    <row r="705" spans="2:2" ht="15.75" customHeight="1" x14ac:dyDescent="0.45">
      <c r="B705" s="2"/>
    </row>
    <row r="706" spans="2:2" ht="15.75" customHeight="1" x14ac:dyDescent="0.45">
      <c r="B706" s="2"/>
    </row>
    <row r="707" spans="2:2" ht="15.75" customHeight="1" x14ac:dyDescent="0.45">
      <c r="B707" s="2"/>
    </row>
    <row r="708" spans="2:2" ht="15.75" customHeight="1" x14ac:dyDescent="0.45">
      <c r="B708" s="2"/>
    </row>
    <row r="709" spans="2:2" ht="15.75" customHeight="1" x14ac:dyDescent="0.45">
      <c r="B709" s="2"/>
    </row>
    <row r="710" spans="2:2" ht="15.75" customHeight="1" x14ac:dyDescent="0.45">
      <c r="B710" s="2"/>
    </row>
    <row r="711" spans="2:2" ht="15.75" customHeight="1" x14ac:dyDescent="0.45">
      <c r="B711" s="2"/>
    </row>
    <row r="712" spans="2:2" ht="15.75" customHeight="1" x14ac:dyDescent="0.45">
      <c r="B712" s="2"/>
    </row>
    <row r="713" spans="2:2" ht="15.75" customHeight="1" x14ac:dyDescent="0.45">
      <c r="B713" s="2"/>
    </row>
    <row r="714" spans="2:2" ht="15.75" customHeight="1" x14ac:dyDescent="0.45">
      <c r="B714" s="2"/>
    </row>
    <row r="715" spans="2:2" ht="15.75" customHeight="1" x14ac:dyDescent="0.45">
      <c r="B715" s="2"/>
    </row>
    <row r="716" spans="2:2" ht="15.75" customHeight="1" x14ac:dyDescent="0.45">
      <c r="B716" s="2"/>
    </row>
    <row r="717" spans="2:2" ht="15.75" customHeight="1" x14ac:dyDescent="0.45">
      <c r="B717" s="2"/>
    </row>
    <row r="718" spans="2:2" ht="15.75" customHeight="1" x14ac:dyDescent="0.45">
      <c r="B718" s="2"/>
    </row>
    <row r="719" spans="2:2" ht="15.75" customHeight="1" x14ac:dyDescent="0.45">
      <c r="B719" s="2"/>
    </row>
    <row r="720" spans="2:2" ht="15.75" customHeight="1" x14ac:dyDescent="0.45">
      <c r="B720" s="2"/>
    </row>
    <row r="721" spans="2:2" ht="15.75" customHeight="1" x14ac:dyDescent="0.45">
      <c r="B721" s="2"/>
    </row>
    <row r="722" spans="2:2" ht="15.75" customHeight="1" x14ac:dyDescent="0.45">
      <c r="B722" s="2"/>
    </row>
    <row r="723" spans="2:2" ht="15.75" customHeight="1" x14ac:dyDescent="0.45">
      <c r="B723" s="2"/>
    </row>
    <row r="724" spans="2:2" ht="15.75" customHeight="1" x14ac:dyDescent="0.45">
      <c r="B724" s="2"/>
    </row>
    <row r="725" spans="2:2" ht="15.75" customHeight="1" x14ac:dyDescent="0.45">
      <c r="B725" s="2"/>
    </row>
    <row r="726" spans="2:2" ht="15.75" customHeight="1" x14ac:dyDescent="0.45">
      <c r="B726" s="2"/>
    </row>
    <row r="727" spans="2:2" ht="15.75" customHeight="1" x14ac:dyDescent="0.45">
      <c r="B727" s="2"/>
    </row>
    <row r="728" spans="2:2" ht="15.75" customHeight="1" x14ac:dyDescent="0.45">
      <c r="B728" s="2"/>
    </row>
    <row r="729" spans="2:2" ht="15.75" customHeight="1" x14ac:dyDescent="0.45">
      <c r="B729" s="2"/>
    </row>
    <row r="730" spans="2:2" ht="15.75" customHeight="1" x14ac:dyDescent="0.45">
      <c r="B730" s="2"/>
    </row>
    <row r="731" spans="2:2" ht="15.75" customHeight="1" x14ac:dyDescent="0.45">
      <c r="B731" s="2"/>
    </row>
    <row r="732" spans="2:2" ht="15.75" customHeight="1" x14ac:dyDescent="0.45">
      <c r="B732" s="2"/>
    </row>
    <row r="733" spans="2:2" ht="15.75" customHeight="1" x14ac:dyDescent="0.45">
      <c r="B733" s="2"/>
    </row>
    <row r="734" spans="2:2" ht="15.75" customHeight="1" x14ac:dyDescent="0.45">
      <c r="B734" s="2"/>
    </row>
    <row r="735" spans="2:2" ht="15.75" customHeight="1" x14ac:dyDescent="0.45">
      <c r="B735" s="2"/>
    </row>
    <row r="736" spans="2:2" ht="15.75" customHeight="1" x14ac:dyDescent="0.45">
      <c r="B736" s="2"/>
    </row>
    <row r="737" spans="2:2" ht="15.75" customHeight="1" x14ac:dyDescent="0.45">
      <c r="B737" s="2"/>
    </row>
    <row r="738" spans="2:2" ht="15.75" customHeight="1" x14ac:dyDescent="0.45">
      <c r="B738" s="2"/>
    </row>
    <row r="739" spans="2:2" ht="15.75" customHeight="1" x14ac:dyDescent="0.45">
      <c r="B739" s="2"/>
    </row>
    <row r="740" spans="2:2" ht="15.75" customHeight="1" x14ac:dyDescent="0.45">
      <c r="B740" s="2"/>
    </row>
    <row r="741" spans="2:2" ht="15.75" customHeight="1" x14ac:dyDescent="0.45">
      <c r="B741" s="2"/>
    </row>
    <row r="742" spans="2:2" ht="15.75" customHeight="1" x14ac:dyDescent="0.45">
      <c r="B742" s="2"/>
    </row>
    <row r="743" spans="2:2" ht="15.75" customHeight="1" x14ac:dyDescent="0.45">
      <c r="B743" s="2"/>
    </row>
    <row r="744" spans="2:2" ht="15.75" customHeight="1" x14ac:dyDescent="0.45">
      <c r="B744" s="2"/>
    </row>
    <row r="745" spans="2:2" ht="15.75" customHeight="1" x14ac:dyDescent="0.45">
      <c r="B745" s="2"/>
    </row>
    <row r="746" spans="2:2" ht="15.75" customHeight="1" x14ac:dyDescent="0.45">
      <c r="B746" s="2"/>
    </row>
    <row r="747" spans="2:2" ht="15.75" customHeight="1" x14ac:dyDescent="0.45">
      <c r="B747" s="2"/>
    </row>
    <row r="748" spans="2:2" ht="15.75" customHeight="1" x14ac:dyDescent="0.45">
      <c r="B748" s="2"/>
    </row>
    <row r="749" spans="2:2" ht="15.75" customHeight="1" x14ac:dyDescent="0.45">
      <c r="B749" s="2"/>
    </row>
    <row r="750" spans="2:2" ht="15.75" customHeight="1" x14ac:dyDescent="0.45">
      <c r="B750" s="2"/>
    </row>
    <row r="751" spans="2:2" ht="15.75" customHeight="1" x14ac:dyDescent="0.45">
      <c r="B751" s="2"/>
    </row>
    <row r="752" spans="2:2" ht="15.75" customHeight="1" x14ac:dyDescent="0.45">
      <c r="B752" s="2"/>
    </row>
    <row r="753" spans="2:2" ht="15.75" customHeight="1" x14ac:dyDescent="0.45">
      <c r="B753" s="2"/>
    </row>
    <row r="754" spans="2:2" ht="15.75" customHeight="1" x14ac:dyDescent="0.45">
      <c r="B754" s="2"/>
    </row>
    <row r="755" spans="2:2" ht="15.75" customHeight="1" x14ac:dyDescent="0.45">
      <c r="B755" s="2"/>
    </row>
    <row r="756" spans="2:2" ht="15.75" customHeight="1" x14ac:dyDescent="0.45">
      <c r="B756" s="2"/>
    </row>
    <row r="757" spans="2:2" ht="15.75" customHeight="1" x14ac:dyDescent="0.45">
      <c r="B757" s="2"/>
    </row>
    <row r="758" spans="2:2" ht="15.75" customHeight="1" x14ac:dyDescent="0.45">
      <c r="B758" s="2"/>
    </row>
    <row r="759" spans="2:2" ht="15.75" customHeight="1" x14ac:dyDescent="0.45">
      <c r="B759" s="2"/>
    </row>
    <row r="760" spans="2:2" ht="15.75" customHeight="1" x14ac:dyDescent="0.45">
      <c r="B760" s="2"/>
    </row>
    <row r="761" spans="2:2" ht="15.75" customHeight="1" x14ac:dyDescent="0.45">
      <c r="B761" s="2"/>
    </row>
    <row r="762" spans="2:2" ht="15.75" customHeight="1" x14ac:dyDescent="0.45">
      <c r="B762" s="2"/>
    </row>
    <row r="763" spans="2:2" ht="15.75" customHeight="1" x14ac:dyDescent="0.45">
      <c r="B763" s="2"/>
    </row>
    <row r="764" spans="2:2" ht="15.75" customHeight="1" x14ac:dyDescent="0.45">
      <c r="B764" s="2"/>
    </row>
    <row r="765" spans="2:2" ht="15.75" customHeight="1" x14ac:dyDescent="0.45">
      <c r="B765" s="2"/>
    </row>
    <row r="766" spans="2:2" ht="15.75" customHeight="1" x14ac:dyDescent="0.45">
      <c r="B766" s="2"/>
    </row>
    <row r="767" spans="2:2" ht="15.75" customHeight="1" x14ac:dyDescent="0.45">
      <c r="B767" s="2"/>
    </row>
    <row r="768" spans="2:2" ht="15.75" customHeight="1" x14ac:dyDescent="0.45">
      <c r="B768" s="2"/>
    </row>
    <row r="769" spans="2:2" ht="15.75" customHeight="1" x14ac:dyDescent="0.45">
      <c r="B769" s="2"/>
    </row>
    <row r="770" spans="2:2" ht="15.75" customHeight="1" x14ac:dyDescent="0.45">
      <c r="B770" s="2"/>
    </row>
    <row r="771" spans="2:2" ht="15.75" customHeight="1" x14ac:dyDescent="0.45">
      <c r="B771" s="2"/>
    </row>
    <row r="772" spans="2:2" ht="15.75" customHeight="1" x14ac:dyDescent="0.45">
      <c r="B772" s="2"/>
    </row>
    <row r="773" spans="2:2" ht="15.75" customHeight="1" x14ac:dyDescent="0.45">
      <c r="B773" s="2"/>
    </row>
    <row r="774" spans="2:2" ht="15.75" customHeight="1" x14ac:dyDescent="0.45">
      <c r="B774" s="2"/>
    </row>
    <row r="775" spans="2:2" ht="15.75" customHeight="1" x14ac:dyDescent="0.45">
      <c r="B775" s="2"/>
    </row>
    <row r="776" spans="2:2" ht="15.75" customHeight="1" x14ac:dyDescent="0.45">
      <c r="B776" s="2"/>
    </row>
    <row r="777" spans="2:2" ht="15.75" customHeight="1" x14ac:dyDescent="0.45">
      <c r="B777" s="2"/>
    </row>
    <row r="778" spans="2:2" ht="15.75" customHeight="1" x14ac:dyDescent="0.45">
      <c r="B778" s="2"/>
    </row>
    <row r="779" spans="2:2" ht="15.75" customHeight="1" x14ac:dyDescent="0.45">
      <c r="B779" s="2"/>
    </row>
    <row r="780" spans="2:2" ht="15.75" customHeight="1" x14ac:dyDescent="0.45">
      <c r="B780" s="2"/>
    </row>
    <row r="781" spans="2:2" ht="15.75" customHeight="1" x14ac:dyDescent="0.45">
      <c r="B781" s="2"/>
    </row>
    <row r="782" spans="2:2" ht="15.75" customHeight="1" x14ac:dyDescent="0.45">
      <c r="B782" s="2"/>
    </row>
    <row r="783" spans="2:2" ht="15.75" customHeight="1" x14ac:dyDescent="0.45">
      <c r="B783" s="2"/>
    </row>
    <row r="784" spans="2:2" ht="15.75" customHeight="1" x14ac:dyDescent="0.45">
      <c r="B784" s="2"/>
    </row>
    <row r="785" spans="2:2" ht="15.75" customHeight="1" x14ac:dyDescent="0.45">
      <c r="B785" s="2"/>
    </row>
    <row r="786" spans="2:2" ht="15.75" customHeight="1" x14ac:dyDescent="0.45">
      <c r="B786" s="2"/>
    </row>
    <row r="787" spans="2:2" ht="15.75" customHeight="1" x14ac:dyDescent="0.45">
      <c r="B787" s="2"/>
    </row>
    <row r="788" spans="2:2" ht="15.75" customHeight="1" x14ac:dyDescent="0.45">
      <c r="B788" s="2"/>
    </row>
    <row r="789" spans="2:2" ht="15.75" customHeight="1" x14ac:dyDescent="0.45">
      <c r="B789" s="2"/>
    </row>
    <row r="790" spans="2:2" ht="15.75" customHeight="1" x14ac:dyDescent="0.45">
      <c r="B790" s="2"/>
    </row>
    <row r="791" spans="2:2" ht="15.75" customHeight="1" x14ac:dyDescent="0.45">
      <c r="B791" s="2"/>
    </row>
    <row r="792" spans="2:2" ht="15.75" customHeight="1" x14ac:dyDescent="0.45">
      <c r="B792" s="2"/>
    </row>
    <row r="793" spans="2:2" ht="15.75" customHeight="1" x14ac:dyDescent="0.45">
      <c r="B793" s="2"/>
    </row>
    <row r="794" spans="2:2" ht="15.75" customHeight="1" x14ac:dyDescent="0.45">
      <c r="B794" s="2"/>
    </row>
    <row r="795" spans="2:2" ht="15.75" customHeight="1" x14ac:dyDescent="0.45">
      <c r="B795" s="2"/>
    </row>
    <row r="796" spans="2:2" ht="15.75" customHeight="1" x14ac:dyDescent="0.45">
      <c r="B796" s="2"/>
    </row>
    <row r="797" spans="2:2" ht="15.75" customHeight="1" x14ac:dyDescent="0.45">
      <c r="B797" s="2"/>
    </row>
    <row r="798" spans="2:2" ht="15.75" customHeight="1" x14ac:dyDescent="0.45">
      <c r="B798" s="2"/>
    </row>
    <row r="799" spans="2:2" ht="15.75" customHeight="1" x14ac:dyDescent="0.45">
      <c r="B799" s="2"/>
    </row>
    <row r="800" spans="2:2" ht="15.75" customHeight="1" x14ac:dyDescent="0.45">
      <c r="B800" s="2"/>
    </row>
    <row r="801" spans="2:2" ht="15.75" customHeight="1" x14ac:dyDescent="0.45">
      <c r="B801" s="2"/>
    </row>
    <row r="802" spans="2:2" ht="15.75" customHeight="1" x14ac:dyDescent="0.45">
      <c r="B802" s="2"/>
    </row>
    <row r="803" spans="2:2" ht="15.75" customHeight="1" x14ac:dyDescent="0.45">
      <c r="B803" s="2"/>
    </row>
    <row r="804" spans="2:2" ht="15.75" customHeight="1" x14ac:dyDescent="0.45">
      <c r="B804" s="2"/>
    </row>
    <row r="805" spans="2:2" ht="15.75" customHeight="1" x14ac:dyDescent="0.45">
      <c r="B805" s="2"/>
    </row>
    <row r="806" spans="2:2" ht="15.75" customHeight="1" x14ac:dyDescent="0.45">
      <c r="B806" s="2"/>
    </row>
    <row r="807" spans="2:2" ht="15.75" customHeight="1" x14ac:dyDescent="0.45">
      <c r="B807" s="2"/>
    </row>
    <row r="808" spans="2:2" ht="15.75" customHeight="1" x14ac:dyDescent="0.45">
      <c r="B808" s="2"/>
    </row>
    <row r="809" spans="2:2" ht="15.75" customHeight="1" x14ac:dyDescent="0.45">
      <c r="B809" s="2"/>
    </row>
    <row r="810" spans="2:2" ht="15.75" customHeight="1" x14ac:dyDescent="0.45">
      <c r="B810" s="2"/>
    </row>
    <row r="811" spans="2:2" ht="15.75" customHeight="1" x14ac:dyDescent="0.45">
      <c r="B811" s="2"/>
    </row>
    <row r="812" spans="2:2" ht="15.75" customHeight="1" x14ac:dyDescent="0.45">
      <c r="B812" s="2"/>
    </row>
    <row r="813" spans="2:2" ht="15.75" customHeight="1" x14ac:dyDescent="0.45">
      <c r="B813" s="2"/>
    </row>
    <row r="814" spans="2:2" ht="15.75" customHeight="1" x14ac:dyDescent="0.45">
      <c r="B814" s="2"/>
    </row>
    <row r="815" spans="2:2" ht="15.75" customHeight="1" x14ac:dyDescent="0.45">
      <c r="B815" s="2"/>
    </row>
    <row r="816" spans="2:2" ht="15.75" customHeight="1" x14ac:dyDescent="0.45">
      <c r="B816" s="2"/>
    </row>
    <row r="817" spans="2:2" ht="15.75" customHeight="1" x14ac:dyDescent="0.45">
      <c r="B817" s="2"/>
    </row>
    <row r="818" spans="2:2" ht="15.75" customHeight="1" x14ac:dyDescent="0.45">
      <c r="B818" s="2"/>
    </row>
    <row r="819" spans="2:2" ht="15.75" customHeight="1" x14ac:dyDescent="0.45">
      <c r="B819" s="2"/>
    </row>
    <row r="820" spans="2:2" ht="15.75" customHeight="1" x14ac:dyDescent="0.45">
      <c r="B820" s="2"/>
    </row>
    <row r="821" spans="2:2" ht="15.75" customHeight="1" x14ac:dyDescent="0.45">
      <c r="B821" s="2"/>
    </row>
    <row r="822" spans="2:2" ht="15.75" customHeight="1" x14ac:dyDescent="0.45">
      <c r="B822" s="2"/>
    </row>
    <row r="823" spans="2:2" ht="15.75" customHeight="1" x14ac:dyDescent="0.45">
      <c r="B823" s="2"/>
    </row>
    <row r="824" spans="2:2" ht="15.75" customHeight="1" x14ac:dyDescent="0.45">
      <c r="B824" s="2"/>
    </row>
    <row r="825" spans="2:2" ht="15.75" customHeight="1" x14ac:dyDescent="0.45">
      <c r="B825" s="2"/>
    </row>
    <row r="826" spans="2:2" ht="15.75" customHeight="1" x14ac:dyDescent="0.45">
      <c r="B826" s="2"/>
    </row>
    <row r="827" spans="2:2" ht="15.75" customHeight="1" x14ac:dyDescent="0.45">
      <c r="B827" s="2"/>
    </row>
    <row r="828" spans="2:2" ht="15.75" customHeight="1" x14ac:dyDescent="0.45">
      <c r="B828" s="2"/>
    </row>
    <row r="829" spans="2:2" ht="15.75" customHeight="1" x14ac:dyDescent="0.45">
      <c r="B829" s="2"/>
    </row>
    <row r="830" spans="2:2" ht="15.75" customHeight="1" x14ac:dyDescent="0.45">
      <c r="B830" s="2"/>
    </row>
    <row r="831" spans="2:2" ht="15.75" customHeight="1" x14ac:dyDescent="0.45">
      <c r="B831" s="2"/>
    </row>
    <row r="832" spans="2:2" ht="15.75" customHeight="1" x14ac:dyDescent="0.45">
      <c r="B832" s="2"/>
    </row>
    <row r="833" spans="2:2" ht="15.75" customHeight="1" x14ac:dyDescent="0.45">
      <c r="B833" s="2"/>
    </row>
    <row r="834" spans="2:2" ht="15.75" customHeight="1" x14ac:dyDescent="0.45">
      <c r="B834" s="2"/>
    </row>
    <row r="835" spans="2:2" ht="15.75" customHeight="1" x14ac:dyDescent="0.45">
      <c r="B835" s="2"/>
    </row>
    <row r="836" spans="2:2" ht="15.75" customHeight="1" x14ac:dyDescent="0.45">
      <c r="B836" s="2"/>
    </row>
    <row r="837" spans="2:2" ht="15.75" customHeight="1" x14ac:dyDescent="0.45">
      <c r="B837" s="2"/>
    </row>
    <row r="838" spans="2:2" ht="15.75" customHeight="1" x14ac:dyDescent="0.45">
      <c r="B838" s="2"/>
    </row>
    <row r="839" spans="2:2" ht="15.75" customHeight="1" x14ac:dyDescent="0.45">
      <c r="B839" s="2"/>
    </row>
    <row r="840" spans="2:2" ht="15.75" customHeight="1" x14ac:dyDescent="0.45">
      <c r="B840" s="2"/>
    </row>
    <row r="841" spans="2:2" ht="15.75" customHeight="1" x14ac:dyDescent="0.45">
      <c r="B841" s="2"/>
    </row>
    <row r="842" spans="2:2" ht="15.75" customHeight="1" x14ac:dyDescent="0.45">
      <c r="B842" s="2"/>
    </row>
    <row r="843" spans="2:2" ht="15.75" customHeight="1" x14ac:dyDescent="0.45">
      <c r="B843" s="2"/>
    </row>
    <row r="844" spans="2:2" ht="15.75" customHeight="1" x14ac:dyDescent="0.45">
      <c r="B844" s="2"/>
    </row>
    <row r="845" spans="2:2" ht="15.75" customHeight="1" x14ac:dyDescent="0.45">
      <c r="B845" s="2"/>
    </row>
    <row r="846" spans="2:2" ht="15.75" customHeight="1" x14ac:dyDescent="0.45">
      <c r="B846" s="2"/>
    </row>
    <row r="847" spans="2:2" ht="15.75" customHeight="1" x14ac:dyDescent="0.45">
      <c r="B847" s="2"/>
    </row>
    <row r="848" spans="2:2" ht="15.75" customHeight="1" x14ac:dyDescent="0.45">
      <c r="B848" s="2"/>
    </row>
    <row r="849" spans="2:2" ht="15.75" customHeight="1" x14ac:dyDescent="0.45">
      <c r="B849" s="2"/>
    </row>
    <row r="850" spans="2:2" ht="15.75" customHeight="1" x14ac:dyDescent="0.45">
      <c r="B850" s="2"/>
    </row>
    <row r="851" spans="2:2" ht="15.75" customHeight="1" x14ac:dyDescent="0.45">
      <c r="B851" s="2"/>
    </row>
    <row r="852" spans="2:2" ht="15.75" customHeight="1" x14ac:dyDescent="0.45">
      <c r="B852" s="2"/>
    </row>
    <row r="853" spans="2:2" ht="15.75" customHeight="1" x14ac:dyDescent="0.45">
      <c r="B853" s="2"/>
    </row>
    <row r="854" spans="2:2" ht="15.75" customHeight="1" x14ac:dyDescent="0.45">
      <c r="B854" s="2"/>
    </row>
    <row r="855" spans="2:2" ht="15.75" customHeight="1" x14ac:dyDescent="0.45">
      <c r="B855" s="2"/>
    </row>
    <row r="856" spans="2:2" ht="15.75" customHeight="1" x14ac:dyDescent="0.45">
      <c r="B856" s="2"/>
    </row>
    <row r="857" spans="2:2" ht="15.75" customHeight="1" x14ac:dyDescent="0.45">
      <c r="B857" s="2"/>
    </row>
    <row r="858" spans="2:2" ht="15.75" customHeight="1" x14ac:dyDescent="0.45">
      <c r="B858" s="2"/>
    </row>
    <row r="859" spans="2:2" ht="15.75" customHeight="1" x14ac:dyDescent="0.45">
      <c r="B859" s="2"/>
    </row>
    <row r="860" spans="2:2" ht="15.75" customHeight="1" x14ac:dyDescent="0.45">
      <c r="B860" s="2"/>
    </row>
    <row r="861" spans="2:2" ht="15.75" customHeight="1" x14ac:dyDescent="0.45">
      <c r="B861" s="2"/>
    </row>
    <row r="862" spans="2:2" ht="15.75" customHeight="1" x14ac:dyDescent="0.45">
      <c r="B862" s="2"/>
    </row>
    <row r="863" spans="2:2" ht="15.75" customHeight="1" x14ac:dyDescent="0.45">
      <c r="B863" s="2"/>
    </row>
    <row r="864" spans="2:2" ht="15.75" customHeight="1" x14ac:dyDescent="0.45">
      <c r="B864" s="2"/>
    </row>
    <row r="865" spans="2:2" ht="15.75" customHeight="1" x14ac:dyDescent="0.45">
      <c r="B865" s="2"/>
    </row>
    <row r="866" spans="2:2" ht="15.75" customHeight="1" x14ac:dyDescent="0.45">
      <c r="B866" s="2"/>
    </row>
    <row r="867" spans="2:2" ht="15.75" customHeight="1" x14ac:dyDescent="0.45">
      <c r="B867" s="2"/>
    </row>
    <row r="868" spans="2:2" ht="15.75" customHeight="1" x14ac:dyDescent="0.45">
      <c r="B868" s="2"/>
    </row>
    <row r="869" spans="2:2" ht="15.75" customHeight="1" x14ac:dyDescent="0.45">
      <c r="B869" s="2"/>
    </row>
    <row r="870" spans="2:2" ht="15.75" customHeight="1" x14ac:dyDescent="0.45">
      <c r="B870" s="2"/>
    </row>
    <row r="871" spans="2:2" ht="15.75" customHeight="1" x14ac:dyDescent="0.45">
      <c r="B871" s="2"/>
    </row>
    <row r="872" spans="2:2" ht="15.75" customHeight="1" x14ac:dyDescent="0.45">
      <c r="B872" s="2"/>
    </row>
    <row r="873" spans="2:2" ht="15.75" customHeight="1" x14ac:dyDescent="0.45">
      <c r="B873" s="2"/>
    </row>
    <row r="874" spans="2:2" ht="15.75" customHeight="1" x14ac:dyDescent="0.45">
      <c r="B874" s="2"/>
    </row>
    <row r="875" spans="2:2" ht="15.75" customHeight="1" x14ac:dyDescent="0.45">
      <c r="B875" s="2"/>
    </row>
    <row r="876" spans="2:2" ht="15.75" customHeight="1" x14ac:dyDescent="0.45">
      <c r="B876" s="2"/>
    </row>
    <row r="877" spans="2:2" ht="15.75" customHeight="1" x14ac:dyDescent="0.45">
      <c r="B877" s="2"/>
    </row>
    <row r="878" spans="2:2" ht="15.75" customHeight="1" x14ac:dyDescent="0.45">
      <c r="B878" s="2"/>
    </row>
    <row r="879" spans="2:2" ht="15.75" customHeight="1" x14ac:dyDescent="0.45">
      <c r="B879" s="2"/>
    </row>
    <row r="880" spans="2:2" ht="15.75" customHeight="1" x14ac:dyDescent="0.45">
      <c r="B880" s="2"/>
    </row>
    <row r="881" spans="2:2" ht="15.75" customHeight="1" x14ac:dyDescent="0.45">
      <c r="B881" s="2"/>
    </row>
    <row r="882" spans="2:2" ht="15.75" customHeight="1" x14ac:dyDescent="0.45">
      <c r="B882" s="2"/>
    </row>
    <row r="883" spans="2:2" ht="15.75" customHeight="1" x14ac:dyDescent="0.45">
      <c r="B883" s="2"/>
    </row>
    <row r="884" spans="2:2" ht="15.75" customHeight="1" x14ac:dyDescent="0.45">
      <c r="B884" s="2"/>
    </row>
    <row r="885" spans="2:2" ht="15.75" customHeight="1" x14ac:dyDescent="0.45">
      <c r="B885" s="2"/>
    </row>
    <row r="886" spans="2:2" ht="15.75" customHeight="1" x14ac:dyDescent="0.45">
      <c r="B886" s="2"/>
    </row>
    <row r="887" spans="2:2" ht="15.75" customHeight="1" x14ac:dyDescent="0.45">
      <c r="B887" s="2"/>
    </row>
    <row r="888" spans="2:2" ht="15.75" customHeight="1" x14ac:dyDescent="0.45">
      <c r="B888" s="2"/>
    </row>
    <row r="889" spans="2:2" ht="15.75" customHeight="1" x14ac:dyDescent="0.45">
      <c r="B889" s="2"/>
    </row>
    <row r="890" spans="2:2" ht="15.75" customHeight="1" x14ac:dyDescent="0.45">
      <c r="B890" s="2"/>
    </row>
    <row r="891" spans="2:2" ht="15.75" customHeight="1" x14ac:dyDescent="0.45">
      <c r="B891" s="2"/>
    </row>
    <row r="892" spans="2:2" ht="15.75" customHeight="1" x14ac:dyDescent="0.45">
      <c r="B892" s="2"/>
    </row>
    <row r="893" spans="2:2" ht="15.75" customHeight="1" x14ac:dyDescent="0.45">
      <c r="B893" s="2"/>
    </row>
    <row r="894" spans="2:2" ht="15.75" customHeight="1" x14ac:dyDescent="0.45">
      <c r="B894" s="2"/>
    </row>
    <row r="895" spans="2:2" ht="15.75" customHeight="1" x14ac:dyDescent="0.45">
      <c r="B895" s="2"/>
    </row>
    <row r="896" spans="2:2" ht="15.75" customHeight="1" x14ac:dyDescent="0.45">
      <c r="B896" s="2"/>
    </row>
    <row r="897" spans="2:2" ht="15.75" customHeight="1" x14ac:dyDescent="0.45">
      <c r="B897" s="2"/>
    </row>
    <row r="898" spans="2:2" ht="15.75" customHeight="1" x14ac:dyDescent="0.45">
      <c r="B898" s="2"/>
    </row>
    <row r="899" spans="2:2" ht="15.75" customHeight="1" x14ac:dyDescent="0.45">
      <c r="B899" s="2"/>
    </row>
    <row r="900" spans="2:2" ht="15.75" customHeight="1" x14ac:dyDescent="0.45">
      <c r="B900" s="2"/>
    </row>
    <row r="901" spans="2:2" ht="15.75" customHeight="1" x14ac:dyDescent="0.45">
      <c r="B901" s="2"/>
    </row>
    <row r="902" spans="2:2" ht="15.75" customHeight="1" x14ac:dyDescent="0.45">
      <c r="B902" s="2"/>
    </row>
    <row r="903" spans="2:2" ht="15.75" customHeight="1" x14ac:dyDescent="0.45">
      <c r="B903" s="2"/>
    </row>
    <row r="904" spans="2:2" ht="15.75" customHeight="1" x14ac:dyDescent="0.45">
      <c r="B904" s="2"/>
    </row>
    <row r="905" spans="2:2" ht="15.75" customHeight="1" x14ac:dyDescent="0.45">
      <c r="B905" s="2"/>
    </row>
    <row r="906" spans="2:2" ht="15.75" customHeight="1" x14ac:dyDescent="0.45">
      <c r="B906" s="2"/>
    </row>
    <row r="907" spans="2:2" ht="15.75" customHeight="1" x14ac:dyDescent="0.45">
      <c r="B907" s="2"/>
    </row>
    <row r="908" spans="2:2" ht="15.75" customHeight="1" x14ac:dyDescent="0.45">
      <c r="B908" s="2"/>
    </row>
    <row r="909" spans="2:2" ht="15.75" customHeight="1" x14ac:dyDescent="0.45">
      <c r="B909" s="2"/>
    </row>
    <row r="910" spans="2:2" ht="15.75" customHeight="1" x14ac:dyDescent="0.45">
      <c r="B910" s="2"/>
    </row>
    <row r="911" spans="2:2" ht="15.75" customHeight="1" x14ac:dyDescent="0.45">
      <c r="B911" s="2"/>
    </row>
    <row r="912" spans="2:2" ht="15.75" customHeight="1" x14ac:dyDescent="0.45">
      <c r="B912" s="2"/>
    </row>
    <row r="913" spans="2:2" ht="15.75" customHeight="1" x14ac:dyDescent="0.45">
      <c r="B913" s="2"/>
    </row>
    <row r="914" spans="2:2" ht="15.75" customHeight="1" x14ac:dyDescent="0.45">
      <c r="B914" s="2"/>
    </row>
    <row r="915" spans="2:2" ht="15.75" customHeight="1" x14ac:dyDescent="0.45">
      <c r="B915" s="2"/>
    </row>
    <row r="916" spans="2:2" ht="15.75" customHeight="1" x14ac:dyDescent="0.45">
      <c r="B916" s="2"/>
    </row>
    <row r="917" spans="2:2" ht="15.75" customHeight="1" x14ac:dyDescent="0.45">
      <c r="B917" s="2"/>
    </row>
    <row r="918" spans="2:2" ht="15.75" customHeight="1" x14ac:dyDescent="0.45">
      <c r="B918" s="2"/>
    </row>
    <row r="919" spans="2:2" ht="15.75" customHeight="1" x14ac:dyDescent="0.45">
      <c r="B919" s="2"/>
    </row>
    <row r="920" spans="2:2" ht="15.75" customHeight="1" x14ac:dyDescent="0.45">
      <c r="B920" s="2"/>
    </row>
    <row r="921" spans="2:2" ht="15.75" customHeight="1" x14ac:dyDescent="0.45">
      <c r="B921" s="2"/>
    </row>
    <row r="922" spans="2:2" ht="15.75" customHeight="1" x14ac:dyDescent="0.45">
      <c r="B922" s="2"/>
    </row>
    <row r="923" spans="2:2" ht="15.75" customHeight="1" x14ac:dyDescent="0.45">
      <c r="B923" s="2"/>
    </row>
    <row r="924" spans="2:2" ht="15.75" customHeight="1" x14ac:dyDescent="0.45">
      <c r="B924" s="2"/>
    </row>
    <row r="925" spans="2:2" ht="15.75" customHeight="1" x14ac:dyDescent="0.45">
      <c r="B925" s="2"/>
    </row>
    <row r="926" spans="2:2" ht="15.75" customHeight="1" x14ac:dyDescent="0.45">
      <c r="B926" s="2"/>
    </row>
    <row r="927" spans="2:2" ht="15.75" customHeight="1" x14ac:dyDescent="0.45">
      <c r="B927" s="2"/>
    </row>
    <row r="928" spans="2:2" ht="15.75" customHeight="1" x14ac:dyDescent="0.45">
      <c r="B928" s="2"/>
    </row>
    <row r="929" spans="2:2" ht="15.75" customHeight="1" x14ac:dyDescent="0.45">
      <c r="B929" s="2"/>
    </row>
    <row r="930" spans="2:2" ht="15.75" customHeight="1" x14ac:dyDescent="0.45">
      <c r="B930" s="2"/>
    </row>
    <row r="931" spans="2:2" ht="15.75" customHeight="1" x14ac:dyDescent="0.45">
      <c r="B931" s="2"/>
    </row>
    <row r="932" spans="2:2" ht="15.75" customHeight="1" x14ac:dyDescent="0.45">
      <c r="B932" s="2"/>
    </row>
    <row r="933" spans="2:2" ht="15.75" customHeight="1" x14ac:dyDescent="0.45">
      <c r="B933" s="2"/>
    </row>
    <row r="934" spans="2:2" ht="15.75" customHeight="1" x14ac:dyDescent="0.45">
      <c r="B934" s="2"/>
    </row>
    <row r="935" spans="2:2" ht="15.75" customHeight="1" x14ac:dyDescent="0.45">
      <c r="B935" s="2"/>
    </row>
    <row r="936" spans="2:2" ht="15.75" customHeight="1" x14ac:dyDescent="0.45">
      <c r="B936" s="2"/>
    </row>
    <row r="937" spans="2:2" ht="15.75" customHeight="1" x14ac:dyDescent="0.45">
      <c r="B937" s="2"/>
    </row>
    <row r="938" spans="2:2" ht="15.75" customHeight="1" x14ac:dyDescent="0.45">
      <c r="B938" s="2"/>
    </row>
    <row r="939" spans="2:2" ht="15.75" customHeight="1" x14ac:dyDescent="0.45">
      <c r="B939" s="2"/>
    </row>
    <row r="940" spans="2:2" ht="15.75" customHeight="1" x14ac:dyDescent="0.45">
      <c r="B940" s="2"/>
    </row>
    <row r="941" spans="2:2" ht="15.75" customHeight="1" x14ac:dyDescent="0.45">
      <c r="B941" s="2"/>
    </row>
    <row r="942" spans="2:2" ht="15.75" customHeight="1" x14ac:dyDescent="0.45">
      <c r="B942" s="2"/>
    </row>
    <row r="943" spans="2:2" ht="15.75" customHeight="1" x14ac:dyDescent="0.45">
      <c r="B943" s="2"/>
    </row>
    <row r="944" spans="2:2" ht="15.75" customHeight="1" x14ac:dyDescent="0.45">
      <c r="B944" s="2"/>
    </row>
    <row r="945" spans="2:2" ht="15.75" customHeight="1" x14ac:dyDescent="0.45">
      <c r="B945" s="2"/>
    </row>
    <row r="946" spans="2:2" ht="15.75" customHeight="1" x14ac:dyDescent="0.45">
      <c r="B946" s="2"/>
    </row>
    <row r="947" spans="2:2" ht="15.75" customHeight="1" x14ac:dyDescent="0.45">
      <c r="B947" s="2"/>
    </row>
    <row r="948" spans="2:2" ht="15.75" customHeight="1" x14ac:dyDescent="0.45">
      <c r="B948" s="2"/>
    </row>
    <row r="949" spans="2:2" ht="15.75" customHeight="1" x14ac:dyDescent="0.45">
      <c r="B949" s="2"/>
    </row>
    <row r="950" spans="2:2" ht="15.75" customHeight="1" x14ac:dyDescent="0.45">
      <c r="B950" s="2"/>
    </row>
    <row r="951" spans="2:2" ht="15.75" customHeight="1" x14ac:dyDescent="0.45">
      <c r="B951" s="2"/>
    </row>
    <row r="952" spans="2:2" ht="15.75" customHeight="1" x14ac:dyDescent="0.45">
      <c r="B952" s="2"/>
    </row>
    <row r="953" spans="2:2" ht="15.75" customHeight="1" x14ac:dyDescent="0.45">
      <c r="B953" s="2"/>
    </row>
    <row r="954" spans="2:2" ht="15.75" customHeight="1" x14ac:dyDescent="0.45">
      <c r="B954" s="2"/>
    </row>
    <row r="955" spans="2:2" ht="15.75" customHeight="1" x14ac:dyDescent="0.45">
      <c r="B955" s="2"/>
    </row>
    <row r="956" spans="2:2" ht="15.75" customHeight="1" x14ac:dyDescent="0.45">
      <c r="B956" s="2"/>
    </row>
    <row r="957" spans="2:2" ht="15.75" customHeight="1" x14ac:dyDescent="0.45">
      <c r="B957" s="2"/>
    </row>
    <row r="958" spans="2:2" ht="15.75" customHeight="1" x14ac:dyDescent="0.45">
      <c r="B958" s="2"/>
    </row>
    <row r="959" spans="2:2" ht="15.75" customHeight="1" x14ac:dyDescent="0.45">
      <c r="B959" s="2"/>
    </row>
    <row r="960" spans="2:2" ht="15.75" customHeight="1" x14ac:dyDescent="0.45">
      <c r="B960" s="2"/>
    </row>
    <row r="961" spans="2:2" ht="15.75" customHeight="1" x14ac:dyDescent="0.45">
      <c r="B961" s="2"/>
    </row>
    <row r="962" spans="2:2" ht="15.75" customHeight="1" x14ac:dyDescent="0.45">
      <c r="B962" s="2"/>
    </row>
    <row r="963" spans="2:2" ht="15.75" customHeight="1" x14ac:dyDescent="0.45">
      <c r="B963" s="2"/>
    </row>
    <row r="964" spans="2:2" ht="15.75" customHeight="1" x14ac:dyDescent="0.45">
      <c r="B964" s="2"/>
    </row>
    <row r="965" spans="2:2" ht="15.75" customHeight="1" x14ac:dyDescent="0.45">
      <c r="B965" s="2"/>
    </row>
    <row r="966" spans="2:2" ht="15.75" customHeight="1" x14ac:dyDescent="0.45">
      <c r="B966" s="2"/>
    </row>
    <row r="967" spans="2:2" ht="15.75" customHeight="1" x14ac:dyDescent="0.45">
      <c r="B967" s="2"/>
    </row>
    <row r="968" spans="2:2" ht="15.75" customHeight="1" x14ac:dyDescent="0.45">
      <c r="B968" s="2"/>
    </row>
    <row r="969" spans="2:2" ht="15.75" customHeight="1" x14ac:dyDescent="0.45">
      <c r="B969" s="2"/>
    </row>
    <row r="970" spans="2:2" ht="15.75" customHeight="1" x14ac:dyDescent="0.45">
      <c r="B970" s="2"/>
    </row>
    <row r="971" spans="2:2" ht="15.75" customHeight="1" x14ac:dyDescent="0.45">
      <c r="B971" s="2"/>
    </row>
    <row r="972" spans="2:2" ht="15.75" customHeight="1" x14ac:dyDescent="0.45">
      <c r="B972" s="2"/>
    </row>
    <row r="973" spans="2:2" ht="15.75" customHeight="1" x14ac:dyDescent="0.45">
      <c r="B973" s="2"/>
    </row>
    <row r="974" spans="2:2" ht="15.75" customHeight="1" x14ac:dyDescent="0.45">
      <c r="B974" s="2"/>
    </row>
    <row r="975" spans="2:2" ht="15.75" customHeight="1" x14ac:dyDescent="0.45">
      <c r="B975" s="2"/>
    </row>
    <row r="976" spans="2:2" ht="15.75" customHeight="1" x14ac:dyDescent="0.45">
      <c r="B976" s="2"/>
    </row>
    <row r="977" spans="2:2" ht="15.75" customHeight="1" x14ac:dyDescent="0.45">
      <c r="B977" s="2"/>
    </row>
    <row r="978" spans="2:2" ht="15.75" customHeight="1" x14ac:dyDescent="0.45">
      <c r="B978" s="2"/>
    </row>
    <row r="979" spans="2:2" ht="15.75" customHeight="1" x14ac:dyDescent="0.45">
      <c r="B979" s="2"/>
    </row>
    <row r="980" spans="2:2" ht="15.75" customHeight="1" x14ac:dyDescent="0.45">
      <c r="B980" s="2"/>
    </row>
    <row r="981" spans="2:2" ht="15.75" customHeight="1" x14ac:dyDescent="0.45">
      <c r="B981" s="2"/>
    </row>
    <row r="982" spans="2:2" ht="15.75" customHeight="1" x14ac:dyDescent="0.45">
      <c r="B982" s="2"/>
    </row>
    <row r="983" spans="2:2" ht="15.75" customHeight="1" x14ac:dyDescent="0.45">
      <c r="B983" s="2"/>
    </row>
    <row r="984" spans="2:2" ht="15.75" customHeight="1" x14ac:dyDescent="0.45">
      <c r="B984" s="2"/>
    </row>
    <row r="985" spans="2:2" ht="15.75" customHeight="1" x14ac:dyDescent="0.45">
      <c r="B985" s="2"/>
    </row>
    <row r="986" spans="2:2" ht="15.75" customHeight="1" x14ac:dyDescent="0.45">
      <c r="B986" s="2"/>
    </row>
    <row r="987" spans="2:2" ht="15.75" customHeight="1" x14ac:dyDescent="0.45">
      <c r="B987" s="2"/>
    </row>
    <row r="988" spans="2:2" ht="15.75" customHeight="1" x14ac:dyDescent="0.45">
      <c r="B988" s="2"/>
    </row>
    <row r="989" spans="2:2" ht="15.75" customHeight="1" x14ac:dyDescent="0.45">
      <c r="B989" s="2"/>
    </row>
    <row r="990" spans="2:2" ht="15.75" customHeight="1" x14ac:dyDescent="0.45">
      <c r="B990" s="2"/>
    </row>
    <row r="991" spans="2:2" ht="15.75" customHeight="1" x14ac:dyDescent="0.45">
      <c r="B991" s="2"/>
    </row>
    <row r="992" spans="2:2" ht="15.75" customHeight="1" x14ac:dyDescent="0.45">
      <c r="B992" s="2"/>
    </row>
    <row r="993" spans="2:2" ht="15.75" customHeight="1" x14ac:dyDescent="0.45">
      <c r="B993" s="2"/>
    </row>
    <row r="994" spans="2:2" ht="15.75" customHeight="1" x14ac:dyDescent="0.45">
      <c r="B994" s="2"/>
    </row>
    <row r="995" spans="2:2" ht="15.75" customHeight="1" x14ac:dyDescent="0.45">
      <c r="B995" s="2"/>
    </row>
    <row r="996" spans="2:2" ht="15.75" customHeight="1" x14ac:dyDescent="0.45">
      <c r="B996" s="2"/>
    </row>
    <row r="997" spans="2:2" ht="15.75" customHeight="1" x14ac:dyDescent="0.45">
      <c r="B997" s="2"/>
    </row>
    <row r="998" spans="2:2" ht="15.75" customHeight="1" x14ac:dyDescent="0.45">
      <c r="B998" s="2"/>
    </row>
    <row r="999" spans="2:2" ht="15.75" customHeight="1" x14ac:dyDescent="0.45">
      <c r="B999" s="2"/>
    </row>
    <row r="1000" spans="2:2" ht="15.75" customHeight="1" x14ac:dyDescent="0.45">
      <c r="B1000" s="2"/>
    </row>
  </sheetData>
  <hyperlinks>
    <hyperlink ref="B7" r:id="rId1"/>
    <hyperlink ref="D7" r:id="rId2"/>
    <hyperlink ref="B14" r:id="rId3"/>
    <hyperlink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>
      <selection activeCell="AL79" sqref="AL79:AM79"/>
    </sheetView>
  </sheetViews>
  <sheetFormatPr defaultColWidth="12.6875" defaultRowHeight="15" customHeight="1" x14ac:dyDescent="0.35"/>
  <cols>
    <col min="1" max="1" width="29.8125" style="58" customWidth="1"/>
    <col min="2" max="5" width="7.6875" style="58" customWidth="1"/>
    <col min="6" max="6" width="13.3125" style="58" customWidth="1"/>
    <col min="7" max="54" width="7.6875" style="58" customWidth="1"/>
  </cols>
  <sheetData>
    <row r="1" spans="1:54" ht="14.25" x14ac:dyDescent="0.4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35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35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35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35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35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35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35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35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35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35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35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35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35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35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35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35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35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45">
      <c r="A19" s="2"/>
      <c r="F19" s="2"/>
    </row>
    <row r="20" spans="1:54" ht="14.25" x14ac:dyDescent="0.4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45">
      <c r="A21" s="2"/>
      <c r="F21" s="2"/>
    </row>
    <row r="22" spans="1:54" ht="15.75" customHeight="1" x14ac:dyDescent="0.4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35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35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35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35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35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35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35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35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35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35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45">
      <c r="A33" s="2"/>
      <c r="F33" s="2"/>
    </row>
    <row r="34" spans="1:54" ht="15.75" customHeight="1" x14ac:dyDescent="0.45">
      <c r="A34" s="2"/>
      <c r="F34" s="2"/>
    </row>
    <row r="35" spans="1:54" ht="15.75" customHeight="1" x14ac:dyDescent="0.4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35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35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35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35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35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35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35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35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35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35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35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35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35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35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35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35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35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35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35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35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35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35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35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35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35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35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35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35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35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35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35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45">
      <c r="A67" s="2"/>
      <c r="F67" s="2"/>
    </row>
    <row r="68" spans="1:54" ht="15.75" customHeight="1" x14ac:dyDescent="0.45">
      <c r="A68" s="26" t="s">
        <v>96</v>
      </c>
      <c r="B68" s="27"/>
      <c r="C68" s="27"/>
      <c r="D68" s="27"/>
      <c r="F68" s="2"/>
    </row>
    <row r="69" spans="1:54" ht="15.75" customHeight="1" x14ac:dyDescent="0.45">
      <c r="A69" s="61" t="s">
        <v>97</v>
      </c>
      <c r="B69" s="61" t="s">
        <v>98</v>
      </c>
      <c r="C69" s="61" t="s">
        <v>99</v>
      </c>
      <c r="D69" s="61" t="s">
        <v>100</v>
      </c>
      <c r="F69" s="2"/>
    </row>
    <row r="70" spans="1:54" ht="50.25" customHeight="1" x14ac:dyDescent="0.45">
      <c r="A70" s="62"/>
      <c r="B70" s="62"/>
      <c r="C70" s="62"/>
      <c r="D70" s="62"/>
      <c r="F70" s="2"/>
      <c r="G70" s="10">
        <f t="shared" ref="G70:AM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 t="shared" si="1"/>
        <v>2046</v>
      </c>
      <c r="AJ70" s="10">
        <f t="shared" si="1"/>
        <v>2047</v>
      </c>
      <c r="AK70" s="10">
        <f t="shared" si="1"/>
        <v>2048</v>
      </c>
      <c r="AL70" s="10">
        <f t="shared" si="1"/>
        <v>2049</v>
      </c>
      <c r="AM70" s="10">
        <f t="shared" si="1"/>
        <v>2050</v>
      </c>
    </row>
    <row r="71" spans="1:54" ht="15.75" customHeight="1" x14ac:dyDescent="0.4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M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 t="shared" si="2"/>
        <v>0.54666964799999995</v>
      </c>
      <c r="AJ71" s="31">
        <f t="shared" si="2"/>
        <v>0.54694081350000001</v>
      </c>
      <c r="AK71" s="31">
        <f t="shared" si="2"/>
        <v>0.54721197899999996</v>
      </c>
      <c r="AL71" s="31">
        <f t="shared" si="2"/>
        <v>0.54748314450000002</v>
      </c>
      <c r="AM71" s="31">
        <f t="shared" si="2"/>
        <v>0.54775430999999997</v>
      </c>
    </row>
    <row r="72" spans="1:54" ht="15.75" customHeight="1" x14ac:dyDescent="0.4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M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 t="shared" si="3"/>
        <v>0.50445568799999996</v>
      </c>
      <c r="AJ72" s="31">
        <f t="shared" si="3"/>
        <v>0.50482954349999987</v>
      </c>
      <c r="AK72" s="31">
        <f t="shared" si="3"/>
        <v>0.50520339899999989</v>
      </c>
      <c r="AL72" s="31">
        <f t="shared" si="3"/>
        <v>0.50557725449999991</v>
      </c>
      <c r="AM72" s="31">
        <f t="shared" si="3"/>
        <v>0.50595110999999993</v>
      </c>
    </row>
    <row r="73" spans="1:54" ht="15.75" customHeight="1" x14ac:dyDescent="0.4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M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 t="shared" si="4"/>
        <v>0.49242065600000001</v>
      </c>
      <c r="AJ73" s="31">
        <f t="shared" si="4"/>
        <v>0.49290532199999998</v>
      </c>
      <c r="AK73" s="31">
        <f t="shared" si="4"/>
        <v>0.49338998799999989</v>
      </c>
      <c r="AL73" s="31">
        <f t="shared" si="4"/>
        <v>0.49387465400000002</v>
      </c>
      <c r="AM73" s="31">
        <f t="shared" si="4"/>
        <v>0.49435931999999999</v>
      </c>
    </row>
    <row r="74" spans="1:54" ht="15.75" customHeight="1" x14ac:dyDescent="0.4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M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 t="shared" si="5"/>
        <v>0.48002015999999997</v>
      </c>
      <c r="AJ74" s="31">
        <f t="shared" si="5"/>
        <v>0.48060842000000009</v>
      </c>
      <c r="AK74" s="31">
        <f t="shared" si="5"/>
        <v>0.48119667999999999</v>
      </c>
      <c r="AL74" s="31">
        <f t="shared" si="5"/>
        <v>0.48178493999999999</v>
      </c>
      <c r="AM74" s="31">
        <f t="shared" si="5"/>
        <v>0.4823732</v>
      </c>
    </row>
    <row r="75" spans="1:54" ht="15.75" customHeight="1" x14ac:dyDescent="0.4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4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4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4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4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M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0.49457268897448559</v>
      </c>
      <c r="AJ79" s="31">
        <f t="shared" si="6"/>
        <v>0.49506827611975313</v>
      </c>
      <c r="AK79" s="31">
        <f t="shared" si="6"/>
        <v>0.4955638632650205</v>
      </c>
      <c r="AL79" s="31">
        <f t="shared" si="6"/>
        <v>0.49605945041028804</v>
      </c>
      <c r="AM79" s="31">
        <f t="shared" si="6"/>
        <v>0.49655503755555552</v>
      </c>
    </row>
    <row r="80" spans="1:54" ht="15.75" customHeight="1" x14ac:dyDescent="0.4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4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45">
      <c r="A82" s="2"/>
      <c r="F82" s="2"/>
    </row>
    <row r="83" spans="1:34" ht="15.75" customHeight="1" x14ac:dyDescent="0.4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35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35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35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35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35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35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35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35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35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35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35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35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35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35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35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35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35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35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35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35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35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35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35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35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35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35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35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35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35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35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35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35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35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35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35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35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35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35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35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35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35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35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35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45">
      <c r="A127" s="2"/>
      <c r="F127" s="2"/>
    </row>
    <row r="128" spans="1:34" ht="15.75" customHeight="1" x14ac:dyDescent="0.45">
      <c r="A128" s="2"/>
      <c r="F128" s="2"/>
    </row>
    <row r="129" spans="1:38" ht="15.75" customHeight="1" x14ac:dyDescent="0.45">
      <c r="A129" s="2"/>
      <c r="F129" s="2"/>
    </row>
    <row r="130" spans="1:38" ht="15.75" customHeight="1" x14ac:dyDescent="0.45">
      <c r="A130" s="2"/>
      <c r="F130" s="2"/>
    </row>
    <row r="131" spans="1:38" ht="15.75" customHeight="1" x14ac:dyDescent="0.45">
      <c r="A131" s="2"/>
      <c r="B131" s="10" t="s">
        <v>136</v>
      </c>
      <c r="F131" s="2"/>
    </row>
    <row r="132" spans="1:38" ht="15.75" customHeight="1" x14ac:dyDescent="0.4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4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4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4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45">
      <c r="A136" s="2"/>
      <c r="F136" s="2"/>
    </row>
    <row r="137" spans="1:38" ht="70.5" customHeight="1" x14ac:dyDescent="0.4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45">
      <c r="A138" s="2"/>
      <c r="F138" s="2"/>
    </row>
    <row r="139" spans="1:38" ht="15.75" customHeight="1" x14ac:dyDescent="0.45">
      <c r="A139" s="2"/>
      <c r="F139" s="2"/>
    </row>
    <row r="140" spans="1:38" ht="15.75" customHeight="1" x14ac:dyDescent="0.45">
      <c r="A140" s="2"/>
      <c r="F140" s="2"/>
    </row>
    <row r="141" spans="1:38" ht="15.75" customHeight="1" x14ac:dyDescent="0.45">
      <c r="A141" s="2"/>
      <c r="F141" s="2"/>
    </row>
    <row r="142" spans="1:38" ht="15.75" customHeight="1" x14ac:dyDescent="0.45">
      <c r="A142" s="2"/>
      <c r="F142" s="2"/>
    </row>
    <row r="143" spans="1:38" ht="15.75" customHeight="1" x14ac:dyDescent="0.45">
      <c r="A143" s="2"/>
      <c r="F143" s="2"/>
    </row>
    <row r="144" spans="1:38" ht="15.75" customHeight="1" x14ac:dyDescent="0.45">
      <c r="A144" s="2"/>
      <c r="F144" s="2"/>
    </row>
    <row r="145" spans="1:6" ht="15.75" customHeight="1" x14ac:dyDescent="0.45">
      <c r="A145" s="2"/>
      <c r="F145" s="2"/>
    </row>
    <row r="146" spans="1:6" ht="15.75" customHeight="1" x14ac:dyDescent="0.45">
      <c r="A146" s="2"/>
      <c r="F146" s="2"/>
    </row>
    <row r="147" spans="1:6" ht="15.75" customHeight="1" x14ac:dyDescent="0.45">
      <c r="A147" s="2"/>
      <c r="F147" s="2"/>
    </row>
    <row r="148" spans="1:6" ht="15.75" customHeight="1" x14ac:dyDescent="0.45">
      <c r="A148" s="2"/>
      <c r="F148" s="2"/>
    </row>
    <row r="149" spans="1:6" ht="15.75" customHeight="1" x14ac:dyDescent="0.45">
      <c r="A149" s="2"/>
      <c r="F149" s="2"/>
    </row>
    <row r="150" spans="1:6" ht="15.75" customHeight="1" x14ac:dyDescent="0.45">
      <c r="A150" s="2"/>
      <c r="F150" s="2"/>
    </row>
    <row r="151" spans="1:6" ht="15.75" customHeight="1" x14ac:dyDescent="0.45">
      <c r="A151" s="2"/>
      <c r="F151" s="2"/>
    </row>
    <row r="152" spans="1:6" ht="15.75" customHeight="1" x14ac:dyDescent="0.45">
      <c r="A152" s="2"/>
      <c r="F152" s="2"/>
    </row>
    <row r="153" spans="1:6" ht="15.75" customHeight="1" x14ac:dyDescent="0.45">
      <c r="A153" s="2"/>
      <c r="F153" s="2"/>
    </row>
    <row r="154" spans="1:6" ht="15.75" customHeight="1" x14ac:dyDescent="0.45">
      <c r="A154" s="2"/>
      <c r="F154" s="2"/>
    </row>
    <row r="155" spans="1:6" ht="15.75" customHeight="1" x14ac:dyDescent="0.45">
      <c r="A155" s="2"/>
      <c r="F155" s="2"/>
    </row>
    <row r="156" spans="1:6" ht="15.75" customHeight="1" x14ac:dyDescent="0.45">
      <c r="A156" s="2"/>
      <c r="F156" s="2"/>
    </row>
    <row r="157" spans="1:6" ht="15.75" customHeight="1" x14ac:dyDescent="0.45">
      <c r="A157" s="2"/>
      <c r="F157" s="2"/>
    </row>
    <row r="158" spans="1:6" ht="15.75" customHeight="1" x14ac:dyDescent="0.45">
      <c r="A158" s="2"/>
      <c r="F158" s="2"/>
    </row>
    <row r="159" spans="1:6" ht="15.75" customHeight="1" x14ac:dyDescent="0.45">
      <c r="A159" s="2"/>
      <c r="F159" s="2"/>
    </row>
    <row r="160" spans="1:6" ht="15.75" customHeight="1" x14ac:dyDescent="0.45">
      <c r="A160" s="2"/>
      <c r="F160" s="2"/>
    </row>
    <row r="161" spans="1:6" ht="15.75" customHeight="1" x14ac:dyDescent="0.45">
      <c r="A161" s="2"/>
      <c r="F161" s="2"/>
    </row>
    <row r="162" spans="1:6" ht="15.75" customHeight="1" x14ac:dyDescent="0.45">
      <c r="A162" s="2"/>
      <c r="F162" s="2"/>
    </row>
    <row r="163" spans="1:6" ht="15.75" customHeight="1" x14ac:dyDescent="0.45">
      <c r="A163" s="2"/>
      <c r="F163" s="2"/>
    </row>
    <row r="164" spans="1:6" ht="15.75" customHeight="1" x14ac:dyDescent="0.45">
      <c r="A164" s="2"/>
      <c r="F164" s="2"/>
    </row>
    <row r="165" spans="1:6" ht="15.75" customHeight="1" x14ac:dyDescent="0.45">
      <c r="A165" s="2"/>
      <c r="F165" s="2"/>
    </row>
    <row r="166" spans="1:6" ht="15.75" customHeight="1" x14ac:dyDescent="0.45">
      <c r="A166" s="2"/>
      <c r="F166" s="2"/>
    </row>
    <row r="167" spans="1:6" ht="15.75" customHeight="1" x14ac:dyDescent="0.45">
      <c r="A167" s="2"/>
      <c r="F167" s="2"/>
    </row>
    <row r="168" spans="1:6" ht="15.75" customHeight="1" x14ac:dyDescent="0.45">
      <c r="A168" s="2"/>
      <c r="F168" s="2"/>
    </row>
    <row r="169" spans="1:6" ht="15.75" customHeight="1" x14ac:dyDescent="0.45">
      <c r="A169" s="2"/>
      <c r="F169" s="2"/>
    </row>
    <row r="170" spans="1:6" ht="15.75" customHeight="1" x14ac:dyDescent="0.45">
      <c r="A170" s="2"/>
      <c r="F170" s="2"/>
    </row>
    <row r="171" spans="1:6" ht="15.75" customHeight="1" x14ac:dyDescent="0.45">
      <c r="A171" s="2"/>
      <c r="F171" s="2"/>
    </row>
    <row r="172" spans="1:6" ht="15.75" customHeight="1" x14ac:dyDescent="0.45">
      <c r="A172" s="2"/>
      <c r="F172" s="2"/>
    </row>
    <row r="173" spans="1:6" ht="15.75" customHeight="1" x14ac:dyDescent="0.45">
      <c r="A173" s="2"/>
      <c r="F173" s="2"/>
    </row>
    <row r="174" spans="1:6" ht="15.75" customHeight="1" x14ac:dyDescent="0.45">
      <c r="A174" s="2"/>
      <c r="F174" s="2"/>
    </row>
    <row r="175" spans="1:6" ht="15.75" customHeight="1" x14ac:dyDescent="0.45">
      <c r="A175" s="2"/>
      <c r="F175" s="2"/>
    </row>
    <row r="176" spans="1:6" ht="15.75" customHeight="1" x14ac:dyDescent="0.45">
      <c r="A176" s="2"/>
      <c r="F176" s="2"/>
    </row>
    <row r="177" spans="1:6" ht="15.75" customHeight="1" x14ac:dyDescent="0.45">
      <c r="A177" s="2"/>
      <c r="F177" s="2"/>
    </row>
    <row r="178" spans="1:6" ht="15.75" customHeight="1" x14ac:dyDescent="0.45">
      <c r="A178" s="2"/>
      <c r="F178" s="2"/>
    </row>
    <row r="179" spans="1:6" ht="15.75" customHeight="1" x14ac:dyDescent="0.45">
      <c r="A179" s="2"/>
      <c r="F179" s="2"/>
    </row>
    <row r="180" spans="1:6" ht="15.75" customHeight="1" x14ac:dyDescent="0.45">
      <c r="A180" s="2"/>
      <c r="F180" s="2"/>
    </row>
    <row r="181" spans="1:6" ht="15.75" customHeight="1" x14ac:dyDescent="0.45">
      <c r="A181" s="2"/>
      <c r="F181" s="2"/>
    </row>
    <row r="182" spans="1:6" ht="15.75" customHeight="1" x14ac:dyDescent="0.45">
      <c r="A182" s="2"/>
      <c r="F182" s="2"/>
    </row>
    <row r="183" spans="1:6" ht="15.75" customHeight="1" x14ac:dyDescent="0.45">
      <c r="A183" s="2"/>
      <c r="F183" s="2"/>
    </row>
    <row r="184" spans="1:6" ht="15.75" customHeight="1" x14ac:dyDescent="0.45">
      <c r="A184" s="2"/>
      <c r="F184" s="2"/>
    </row>
    <row r="185" spans="1:6" ht="15.75" customHeight="1" x14ac:dyDescent="0.45">
      <c r="A185" s="2"/>
      <c r="F185" s="2"/>
    </row>
    <row r="186" spans="1:6" ht="15.75" customHeight="1" x14ac:dyDescent="0.45">
      <c r="A186" s="2"/>
      <c r="F186" s="2"/>
    </row>
    <row r="187" spans="1:6" ht="15.75" customHeight="1" x14ac:dyDescent="0.45">
      <c r="A187" s="2"/>
      <c r="F187" s="2"/>
    </row>
    <row r="188" spans="1:6" ht="15.75" customHeight="1" x14ac:dyDescent="0.45">
      <c r="A188" s="2"/>
      <c r="F188" s="2"/>
    </row>
    <row r="189" spans="1:6" ht="15.75" customHeight="1" x14ac:dyDescent="0.45">
      <c r="A189" s="2"/>
      <c r="F189" s="2"/>
    </row>
    <row r="190" spans="1:6" ht="15.75" customHeight="1" x14ac:dyDescent="0.45">
      <c r="A190" s="2"/>
      <c r="F190" s="2"/>
    </row>
    <row r="191" spans="1:6" ht="15.75" customHeight="1" x14ac:dyDescent="0.45">
      <c r="A191" s="2"/>
      <c r="F191" s="2"/>
    </row>
    <row r="192" spans="1:6" ht="15.75" customHeight="1" x14ac:dyDescent="0.45">
      <c r="A192" s="2"/>
      <c r="F192" s="2"/>
    </row>
    <row r="193" spans="1:6" ht="15.75" customHeight="1" x14ac:dyDescent="0.45">
      <c r="A193" s="2"/>
      <c r="F193" s="2"/>
    </row>
    <row r="194" spans="1:6" ht="15.75" customHeight="1" x14ac:dyDescent="0.45">
      <c r="A194" s="2"/>
      <c r="F194" s="2"/>
    </row>
    <row r="195" spans="1:6" ht="15.75" customHeight="1" x14ac:dyDescent="0.45">
      <c r="A195" s="2"/>
      <c r="F195" s="2"/>
    </row>
    <row r="196" spans="1:6" ht="15.75" customHeight="1" x14ac:dyDescent="0.45">
      <c r="A196" s="2"/>
      <c r="F196" s="2"/>
    </row>
    <row r="197" spans="1:6" ht="15.75" customHeight="1" x14ac:dyDescent="0.45">
      <c r="A197" s="2"/>
      <c r="F197" s="2"/>
    </row>
    <row r="198" spans="1:6" ht="15.75" customHeight="1" x14ac:dyDescent="0.45">
      <c r="A198" s="2"/>
      <c r="F198" s="2"/>
    </row>
    <row r="199" spans="1:6" ht="15.75" customHeight="1" x14ac:dyDescent="0.45">
      <c r="A199" s="2"/>
      <c r="F199" s="2"/>
    </row>
    <row r="200" spans="1:6" ht="15.75" customHeight="1" x14ac:dyDescent="0.45">
      <c r="A200" s="2"/>
      <c r="F200" s="2"/>
    </row>
    <row r="201" spans="1:6" ht="15.75" customHeight="1" x14ac:dyDescent="0.45">
      <c r="A201" s="2"/>
      <c r="F201" s="2"/>
    </row>
    <row r="202" spans="1:6" ht="15.75" customHeight="1" x14ac:dyDescent="0.45">
      <c r="A202" s="2"/>
      <c r="F202" s="2"/>
    </row>
    <row r="203" spans="1:6" ht="15.75" customHeight="1" x14ac:dyDescent="0.45">
      <c r="A203" s="2"/>
      <c r="F203" s="2"/>
    </row>
    <row r="204" spans="1:6" ht="15.75" customHeight="1" x14ac:dyDescent="0.45">
      <c r="A204" s="2"/>
      <c r="F204" s="2"/>
    </row>
    <row r="205" spans="1:6" ht="15.75" customHeight="1" x14ac:dyDescent="0.45">
      <c r="A205" s="2"/>
      <c r="F205" s="2"/>
    </row>
    <row r="206" spans="1:6" ht="15.75" customHeight="1" x14ac:dyDescent="0.45">
      <c r="A206" s="2"/>
      <c r="F206" s="2"/>
    </row>
    <row r="207" spans="1:6" ht="15.75" customHeight="1" x14ac:dyDescent="0.45">
      <c r="A207" s="2"/>
      <c r="F207" s="2"/>
    </row>
    <row r="208" spans="1:6" ht="15.75" customHeight="1" x14ac:dyDescent="0.45">
      <c r="A208" s="2"/>
      <c r="F208" s="2"/>
    </row>
    <row r="209" spans="1:6" ht="15.75" customHeight="1" x14ac:dyDescent="0.45">
      <c r="A209" s="2"/>
      <c r="F209" s="2"/>
    </row>
    <row r="210" spans="1:6" ht="15.75" customHeight="1" x14ac:dyDescent="0.45">
      <c r="A210" s="2"/>
      <c r="F210" s="2"/>
    </row>
    <row r="211" spans="1:6" ht="15.75" customHeight="1" x14ac:dyDescent="0.45">
      <c r="A211" s="2"/>
      <c r="F211" s="2"/>
    </row>
    <row r="212" spans="1:6" ht="15.75" customHeight="1" x14ac:dyDescent="0.45">
      <c r="A212" s="2"/>
      <c r="F212" s="2"/>
    </row>
    <row r="213" spans="1:6" ht="15.75" customHeight="1" x14ac:dyDescent="0.45">
      <c r="A213" s="2"/>
      <c r="F213" s="2"/>
    </row>
    <row r="214" spans="1:6" ht="15.75" customHeight="1" x14ac:dyDescent="0.45">
      <c r="A214" s="2"/>
      <c r="F214" s="2"/>
    </row>
    <row r="215" spans="1:6" ht="15.75" customHeight="1" x14ac:dyDescent="0.45">
      <c r="A215" s="2"/>
      <c r="F215" s="2"/>
    </row>
    <row r="216" spans="1:6" ht="15.75" customHeight="1" x14ac:dyDescent="0.45">
      <c r="A216" s="2"/>
      <c r="F216" s="2"/>
    </row>
    <row r="217" spans="1:6" ht="15.75" customHeight="1" x14ac:dyDescent="0.45">
      <c r="A217" s="2"/>
      <c r="F217" s="2"/>
    </row>
    <row r="218" spans="1:6" ht="15.75" customHeight="1" x14ac:dyDescent="0.45">
      <c r="A218" s="2"/>
      <c r="F218" s="2"/>
    </row>
    <row r="219" spans="1:6" ht="15.75" customHeight="1" x14ac:dyDescent="0.45">
      <c r="A219" s="2"/>
      <c r="F219" s="2"/>
    </row>
    <row r="220" spans="1:6" ht="15.75" customHeight="1" x14ac:dyDescent="0.45">
      <c r="A220" s="2"/>
      <c r="F220" s="2"/>
    </row>
    <row r="221" spans="1:6" ht="15.75" customHeight="1" x14ac:dyDescent="0.45">
      <c r="A221" s="2"/>
      <c r="F221" s="2"/>
    </row>
    <row r="222" spans="1:6" ht="15.75" customHeight="1" x14ac:dyDescent="0.45">
      <c r="A222" s="2"/>
      <c r="F222" s="2"/>
    </row>
    <row r="223" spans="1:6" ht="15.75" customHeight="1" x14ac:dyDescent="0.45">
      <c r="A223" s="2"/>
      <c r="F223" s="2"/>
    </row>
    <row r="224" spans="1:6" ht="15.75" customHeight="1" x14ac:dyDescent="0.45">
      <c r="A224" s="2"/>
      <c r="F224" s="2"/>
    </row>
    <row r="225" spans="1:6" ht="15.75" customHeight="1" x14ac:dyDescent="0.45">
      <c r="A225" s="2"/>
      <c r="F225" s="2"/>
    </row>
    <row r="226" spans="1:6" ht="15.75" customHeight="1" x14ac:dyDescent="0.45">
      <c r="A226" s="2"/>
      <c r="F226" s="2"/>
    </row>
    <row r="227" spans="1:6" ht="15.75" customHeight="1" x14ac:dyDescent="0.45">
      <c r="A227" s="2"/>
      <c r="F227" s="2"/>
    </row>
    <row r="228" spans="1:6" ht="15.75" customHeight="1" x14ac:dyDescent="0.45">
      <c r="A228" s="2"/>
      <c r="F228" s="2"/>
    </row>
    <row r="229" spans="1:6" ht="15.75" customHeight="1" x14ac:dyDescent="0.45">
      <c r="A229" s="2"/>
      <c r="F229" s="2"/>
    </row>
    <row r="230" spans="1:6" ht="15.75" customHeight="1" x14ac:dyDescent="0.45">
      <c r="A230" s="2"/>
      <c r="F230" s="2"/>
    </row>
    <row r="231" spans="1:6" ht="15.75" customHeight="1" x14ac:dyDescent="0.45">
      <c r="A231" s="2"/>
      <c r="F231" s="2"/>
    </row>
    <row r="232" spans="1:6" ht="15.75" customHeight="1" x14ac:dyDescent="0.45">
      <c r="A232" s="2"/>
      <c r="F232" s="2"/>
    </row>
    <row r="233" spans="1:6" ht="15.75" customHeight="1" x14ac:dyDescent="0.45">
      <c r="A233" s="2"/>
      <c r="F233" s="2"/>
    </row>
    <row r="234" spans="1:6" ht="15.75" customHeight="1" x14ac:dyDescent="0.45">
      <c r="A234" s="2"/>
      <c r="F234" s="2"/>
    </row>
    <row r="235" spans="1:6" ht="15.75" customHeight="1" x14ac:dyDescent="0.45">
      <c r="A235" s="2"/>
      <c r="F235" s="2"/>
    </row>
    <row r="236" spans="1:6" ht="15.75" customHeight="1" x14ac:dyDescent="0.45">
      <c r="A236" s="2"/>
      <c r="F236" s="2"/>
    </row>
    <row r="237" spans="1:6" ht="15.75" customHeight="1" x14ac:dyDescent="0.45">
      <c r="A237" s="2"/>
      <c r="F237" s="2"/>
    </row>
    <row r="238" spans="1:6" ht="15.75" customHeight="1" x14ac:dyDescent="0.45">
      <c r="A238" s="2"/>
      <c r="F238" s="2"/>
    </row>
    <row r="239" spans="1:6" ht="15.75" customHeight="1" x14ac:dyDescent="0.45">
      <c r="A239" s="2"/>
      <c r="F239" s="2"/>
    </row>
    <row r="240" spans="1:6" ht="15.75" customHeight="1" x14ac:dyDescent="0.45">
      <c r="A240" s="2"/>
      <c r="F240" s="2"/>
    </row>
    <row r="241" spans="1:6" ht="15.75" customHeight="1" x14ac:dyDescent="0.45">
      <c r="A241" s="2"/>
      <c r="F241" s="2"/>
    </row>
    <row r="242" spans="1:6" ht="15.75" customHeight="1" x14ac:dyDescent="0.45">
      <c r="A242" s="2"/>
      <c r="F242" s="2"/>
    </row>
    <row r="243" spans="1:6" ht="15.75" customHeight="1" x14ac:dyDescent="0.45">
      <c r="A243" s="2"/>
      <c r="F243" s="2"/>
    </row>
    <row r="244" spans="1:6" ht="15.75" customHeight="1" x14ac:dyDescent="0.45">
      <c r="A244" s="2"/>
      <c r="F244" s="2"/>
    </row>
    <row r="245" spans="1:6" ht="15.75" customHeight="1" x14ac:dyDescent="0.45">
      <c r="A245" s="2"/>
      <c r="F245" s="2"/>
    </row>
    <row r="246" spans="1:6" ht="15.75" customHeight="1" x14ac:dyDescent="0.45">
      <c r="A246" s="2"/>
      <c r="F246" s="2"/>
    </row>
    <row r="247" spans="1:6" ht="15.75" customHeight="1" x14ac:dyDescent="0.45">
      <c r="A247" s="2"/>
      <c r="F247" s="2"/>
    </row>
    <row r="248" spans="1:6" ht="15.75" customHeight="1" x14ac:dyDescent="0.45">
      <c r="A248" s="2"/>
      <c r="F248" s="2"/>
    </row>
    <row r="249" spans="1:6" ht="15.75" customHeight="1" x14ac:dyDescent="0.45">
      <c r="A249" s="2"/>
      <c r="F249" s="2"/>
    </row>
    <row r="250" spans="1:6" ht="15.75" customHeight="1" x14ac:dyDescent="0.45">
      <c r="A250" s="2"/>
      <c r="F250" s="2"/>
    </row>
    <row r="251" spans="1:6" ht="15.75" customHeight="1" x14ac:dyDescent="0.45">
      <c r="A251" s="2"/>
      <c r="F251" s="2"/>
    </row>
    <row r="252" spans="1:6" ht="15.75" customHeight="1" x14ac:dyDescent="0.45">
      <c r="A252" s="2"/>
      <c r="F252" s="2"/>
    </row>
    <row r="253" spans="1:6" ht="15.75" customHeight="1" x14ac:dyDescent="0.45">
      <c r="A253" s="2"/>
      <c r="F253" s="2"/>
    </row>
    <row r="254" spans="1:6" ht="15.75" customHeight="1" x14ac:dyDescent="0.45">
      <c r="A254" s="2"/>
      <c r="F254" s="2"/>
    </row>
    <row r="255" spans="1:6" ht="15.75" customHeight="1" x14ac:dyDescent="0.45">
      <c r="A255" s="2"/>
      <c r="F255" s="2"/>
    </row>
    <row r="256" spans="1:6" ht="15.75" customHeight="1" x14ac:dyDescent="0.45">
      <c r="A256" s="2"/>
      <c r="F256" s="2"/>
    </row>
    <row r="257" spans="1:6" ht="15.75" customHeight="1" x14ac:dyDescent="0.45">
      <c r="A257" s="2"/>
      <c r="F257" s="2"/>
    </row>
    <row r="258" spans="1:6" ht="15.75" customHeight="1" x14ac:dyDescent="0.45">
      <c r="A258" s="2"/>
      <c r="F258" s="2"/>
    </row>
    <row r="259" spans="1:6" ht="15.75" customHeight="1" x14ac:dyDescent="0.45">
      <c r="A259" s="2"/>
      <c r="F259" s="2"/>
    </row>
    <row r="260" spans="1:6" ht="15.75" customHeight="1" x14ac:dyDescent="0.45">
      <c r="A260" s="2"/>
      <c r="F260" s="2"/>
    </row>
    <row r="261" spans="1:6" ht="15.75" customHeight="1" x14ac:dyDescent="0.45">
      <c r="A261" s="2"/>
      <c r="F261" s="2"/>
    </row>
    <row r="262" spans="1:6" ht="15.75" customHeight="1" x14ac:dyDescent="0.45">
      <c r="A262" s="2"/>
      <c r="F262" s="2"/>
    </row>
    <row r="263" spans="1:6" ht="15.75" customHeight="1" x14ac:dyDescent="0.45">
      <c r="A263" s="2"/>
      <c r="F263" s="2"/>
    </row>
    <row r="264" spans="1:6" ht="15.75" customHeight="1" x14ac:dyDescent="0.45">
      <c r="A264" s="2"/>
      <c r="F264" s="2"/>
    </row>
    <row r="265" spans="1:6" ht="15.75" customHeight="1" x14ac:dyDescent="0.45">
      <c r="A265" s="2"/>
      <c r="F265" s="2"/>
    </row>
    <row r="266" spans="1:6" ht="15.75" customHeight="1" x14ac:dyDescent="0.45">
      <c r="A266" s="2"/>
      <c r="F266" s="2"/>
    </row>
    <row r="267" spans="1:6" ht="15.75" customHeight="1" x14ac:dyDescent="0.45">
      <c r="A267" s="2"/>
      <c r="F267" s="2"/>
    </row>
    <row r="268" spans="1:6" ht="15.75" customHeight="1" x14ac:dyDescent="0.45">
      <c r="A268" s="2"/>
      <c r="F268" s="2"/>
    </row>
    <row r="269" spans="1:6" ht="15.75" customHeight="1" x14ac:dyDescent="0.45">
      <c r="A269" s="2"/>
      <c r="F269" s="2"/>
    </row>
    <row r="270" spans="1:6" ht="15.75" customHeight="1" x14ac:dyDescent="0.45">
      <c r="A270" s="2"/>
      <c r="F270" s="2"/>
    </row>
    <row r="271" spans="1:6" ht="15.75" customHeight="1" x14ac:dyDescent="0.45">
      <c r="A271" s="2"/>
      <c r="F271" s="2"/>
    </row>
    <row r="272" spans="1:6" ht="15.75" customHeight="1" x14ac:dyDescent="0.45">
      <c r="A272" s="2"/>
      <c r="F272" s="2"/>
    </row>
    <row r="273" spans="1:6" ht="15.75" customHeight="1" x14ac:dyDescent="0.45">
      <c r="A273" s="2"/>
      <c r="F273" s="2"/>
    </row>
    <row r="274" spans="1:6" ht="15.75" customHeight="1" x14ac:dyDescent="0.45">
      <c r="A274" s="2"/>
      <c r="F274" s="2"/>
    </row>
    <row r="275" spans="1:6" ht="15.75" customHeight="1" x14ac:dyDescent="0.45">
      <c r="A275" s="2"/>
      <c r="F275" s="2"/>
    </row>
    <row r="276" spans="1:6" ht="15.75" customHeight="1" x14ac:dyDescent="0.45">
      <c r="A276" s="2"/>
      <c r="F276" s="2"/>
    </row>
    <row r="277" spans="1:6" ht="15.75" customHeight="1" x14ac:dyDescent="0.45">
      <c r="A277" s="2"/>
      <c r="F277" s="2"/>
    </row>
    <row r="278" spans="1:6" ht="15.75" customHeight="1" x14ac:dyDescent="0.45">
      <c r="A278" s="2"/>
      <c r="F278" s="2"/>
    </row>
    <row r="279" spans="1:6" ht="15.75" customHeight="1" x14ac:dyDescent="0.45">
      <c r="A279" s="2"/>
      <c r="F279" s="2"/>
    </row>
    <row r="280" spans="1:6" ht="15.75" customHeight="1" x14ac:dyDescent="0.45">
      <c r="A280" s="2"/>
      <c r="F280" s="2"/>
    </row>
    <row r="281" spans="1:6" ht="15.75" customHeight="1" x14ac:dyDescent="0.45">
      <c r="A281" s="2"/>
      <c r="F281" s="2"/>
    </row>
    <row r="282" spans="1:6" ht="15.75" customHeight="1" x14ac:dyDescent="0.45">
      <c r="A282" s="2"/>
      <c r="F282" s="2"/>
    </row>
    <row r="283" spans="1:6" ht="15.75" customHeight="1" x14ac:dyDescent="0.45">
      <c r="A283" s="2"/>
      <c r="F283" s="2"/>
    </row>
    <row r="284" spans="1:6" ht="15.75" customHeight="1" x14ac:dyDescent="0.45">
      <c r="A284" s="2"/>
      <c r="F284" s="2"/>
    </row>
    <row r="285" spans="1:6" ht="15.75" customHeight="1" x14ac:dyDescent="0.45">
      <c r="A285" s="2"/>
      <c r="F285" s="2"/>
    </row>
    <row r="286" spans="1:6" ht="15.75" customHeight="1" x14ac:dyDescent="0.45">
      <c r="A286" s="2"/>
      <c r="F286" s="2"/>
    </row>
    <row r="287" spans="1:6" ht="15.75" customHeight="1" x14ac:dyDescent="0.45">
      <c r="A287" s="2"/>
      <c r="F287" s="2"/>
    </row>
    <row r="288" spans="1:6" ht="15.75" customHeight="1" x14ac:dyDescent="0.45">
      <c r="A288" s="2"/>
      <c r="F288" s="2"/>
    </row>
    <row r="289" spans="1:6" ht="15.75" customHeight="1" x14ac:dyDescent="0.45">
      <c r="A289" s="2"/>
      <c r="F289" s="2"/>
    </row>
    <row r="290" spans="1:6" ht="15.75" customHeight="1" x14ac:dyDescent="0.45">
      <c r="A290" s="2"/>
      <c r="F290" s="2"/>
    </row>
    <row r="291" spans="1:6" ht="15.75" customHeight="1" x14ac:dyDescent="0.45">
      <c r="A291" s="2"/>
      <c r="F291" s="2"/>
    </row>
    <row r="292" spans="1:6" ht="15.75" customHeight="1" x14ac:dyDescent="0.45">
      <c r="A292" s="2"/>
      <c r="F292" s="2"/>
    </row>
    <row r="293" spans="1:6" ht="15.75" customHeight="1" x14ac:dyDescent="0.45">
      <c r="A293" s="2"/>
      <c r="F293" s="2"/>
    </row>
    <row r="294" spans="1:6" ht="15.75" customHeight="1" x14ac:dyDescent="0.45">
      <c r="A294" s="2"/>
      <c r="F294" s="2"/>
    </row>
    <row r="295" spans="1:6" ht="15.75" customHeight="1" x14ac:dyDescent="0.45">
      <c r="A295" s="2"/>
      <c r="F295" s="2"/>
    </row>
    <row r="296" spans="1:6" ht="15.75" customHeight="1" x14ac:dyDescent="0.45">
      <c r="A296" s="2"/>
      <c r="F296" s="2"/>
    </row>
    <row r="297" spans="1:6" ht="15.75" customHeight="1" x14ac:dyDescent="0.45">
      <c r="A297" s="2"/>
      <c r="F297" s="2"/>
    </row>
    <row r="298" spans="1:6" ht="15.75" customHeight="1" x14ac:dyDescent="0.45">
      <c r="A298" s="2"/>
      <c r="F298" s="2"/>
    </row>
    <row r="299" spans="1:6" ht="15.75" customHeight="1" x14ac:dyDescent="0.45">
      <c r="A299" s="2"/>
      <c r="F299" s="2"/>
    </row>
    <row r="300" spans="1:6" ht="15.75" customHeight="1" x14ac:dyDescent="0.45">
      <c r="A300" s="2"/>
      <c r="F300" s="2"/>
    </row>
    <row r="301" spans="1:6" ht="15.75" customHeight="1" x14ac:dyDescent="0.45">
      <c r="A301" s="2"/>
      <c r="F301" s="2"/>
    </row>
    <row r="302" spans="1:6" ht="15.75" customHeight="1" x14ac:dyDescent="0.45">
      <c r="A302" s="2"/>
      <c r="F302" s="2"/>
    </row>
    <row r="303" spans="1:6" ht="15.75" customHeight="1" x14ac:dyDescent="0.45">
      <c r="A303" s="2"/>
      <c r="F303" s="2"/>
    </row>
    <row r="304" spans="1:6" ht="15.75" customHeight="1" x14ac:dyDescent="0.45">
      <c r="A304" s="2"/>
      <c r="F304" s="2"/>
    </row>
    <row r="305" spans="1:6" ht="15.75" customHeight="1" x14ac:dyDescent="0.45">
      <c r="A305" s="2"/>
      <c r="F305" s="2"/>
    </row>
    <row r="306" spans="1:6" ht="15.75" customHeight="1" x14ac:dyDescent="0.45">
      <c r="A306" s="2"/>
      <c r="F306" s="2"/>
    </row>
    <row r="307" spans="1:6" ht="15.75" customHeight="1" x14ac:dyDescent="0.45">
      <c r="A307" s="2"/>
      <c r="F307" s="2"/>
    </row>
    <row r="308" spans="1:6" ht="15.75" customHeight="1" x14ac:dyDescent="0.45">
      <c r="A308" s="2"/>
      <c r="F308" s="2"/>
    </row>
    <row r="309" spans="1:6" ht="15.75" customHeight="1" x14ac:dyDescent="0.45">
      <c r="A309" s="2"/>
      <c r="F309" s="2"/>
    </row>
    <row r="310" spans="1:6" ht="15.75" customHeight="1" x14ac:dyDescent="0.45">
      <c r="A310" s="2"/>
      <c r="F310" s="2"/>
    </row>
    <row r="311" spans="1:6" ht="15.75" customHeight="1" x14ac:dyDescent="0.45">
      <c r="A311" s="2"/>
      <c r="F311" s="2"/>
    </row>
    <row r="312" spans="1:6" ht="15.75" customHeight="1" x14ac:dyDescent="0.45">
      <c r="A312" s="2"/>
      <c r="F312" s="2"/>
    </row>
    <row r="313" spans="1:6" ht="15.75" customHeight="1" x14ac:dyDescent="0.45">
      <c r="A313" s="2"/>
      <c r="F313" s="2"/>
    </row>
    <row r="314" spans="1:6" ht="15.75" customHeight="1" x14ac:dyDescent="0.45">
      <c r="A314" s="2"/>
      <c r="F314" s="2"/>
    </row>
    <row r="315" spans="1:6" ht="15.75" customHeight="1" x14ac:dyDescent="0.45">
      <c r="A315" s="2"/>
      <c r="F315" s="2"/>
    </row>
    <row r="316" spans="1:6" ht="15.75" customHeight="1" x14ac:dyDescent="0.45">
      <c r="A316" s="2"/>
      <c r="F316" s="2"/>
    </row>
    <row r="317" spans="1:6" ht="15.75" customHeight="1" x14ac:dyDescent="0.45">
      <c r="A317" s="2"/>
      <c r="F317" s="2"/>
    </row>
    <row r="318" spans="1:6" ht="15.75" customHeight="1" x14ac:dyDescent="0.45">
      <c r="A318" s="2"/>
      <c r="F318" s="2"/>
    </row>
    <row r="319" spans="1:6" ht="15.75" customHeight="1" x14ac:dyDescent="0.45">
      <c r="A319" s="2"/>
      <c r="F319" s="2"/>
    </row>
    <row r="320" spans="1:6" ht="15.75" customHeight="1" x14ac:dyDescent="0.45">
      <c r="A320" s="2"/>
      <c r="F320" s="2"/>
    </row>
    <row r="321" spans="1:6" ht="15.75" customHeight="1" x14ac:dyDescent="0.45">
      <c r="A321" s="2"/>
      <c r="F321" s="2"/>
    </row>
    <row r="322" spans="1:6" ht="15.75" customHeight="1" x14ac:dyDescent="0.45">
      <c r="A322" s="2"/>
      <c r="F322" s="2"/>
    </row>
    <row r="323" spans="1:6" ht="15.75" customHeight="1" x14ac:dyDescent="0.45">
      <c r="A323" s="2"/>
      <c r="F323" s="2"/>
    </row>
    <row r="324" spans="1:6" ht="15.75" customHeight="1" x14ac:dyDescent="0.45">
      <c r="A324" s="2"/>
      <c r="F324" s="2"/>
    </row>
    <row r="325" spans="1:6" ht="15.75" customHeight="1" x14ac:dyDescent="0.45">
      <c r="A325" s="2"/>
      <c r="F325" s="2"/>
    </row>
    <row r="326" spans="1:6" ht="15.75" customHeight="1" x14ac:dyDescent="0.45">
      <c r="A326" s="2"/>
      <c r="F326" s="2"/>
    </row>
    <row r="327" spans="1:6" ht="15.75" customHeight="1" x14ac:dyDescent="0.45">
      <c r="A327" s="2"/>
      <c r="F327" s="2"/>
    </row>
    <row r="328" spans="1:6" ht="15.75" customHeight="1" x14ac:dyDescent="0.45">
      <c r="A328" s="2"/>
      <c r="F328" s="2"/>
    </row>
    <row r="329" spans="1:6" ht="15.75" customHeight="1" x14ac:dyDescent="0.45">
      <c r="A329" s="2"/>
      <c r="F329" s="2"/>
    </row>
    <row r="330" spans="1:6" ht="15.75" customHeight="1" x14ac:dyDescent="0.45">
      <c r="A330" s="2"/>
      <c r="F330" s="2"/>
    </row>
    <row r="331" spans="1:6" ht="15.75" customHeight="1" x14ac:dyDescent="0.45">
      <c r="A331" s="2"/>
      <c r="F331" s="2"/>
    </row>
    <row r="332" spans="1:6" ht="15.75" customHeight="1" x14ac:dyDescent="0.45">
      <c r="A332" s="2"/>
      <c r="F332" s="2"/>
    </row>
    <row r="333" spans="1:6" ht="15.75" customHeight="1" x14ac:dyDescent="0.45">
      <c r="A333" s="2"/>
      <c r="F333" s="2"/>
    </row>
    <row r="334" spans="1:6" ht="15.75" customHeight="1" x14ac:dyDescent="0.45">
      <c r="A334" s="2"/>
      <c r="F334" s="2"/>
    </row>
    <row r="335" spans="1:6" ht="15.75" customHeight="1" x14ac:dyDescent="0.45">
      <c r="A335" s="2"/>
      <c r="F335" s="2"/>
    </row>
    <row r="336" spans="1:6" ht="15.75" customHeight="1" x14ac:dyDescent="0.45">
      <c r="A336" s="2"/>
      <c r="F336" s="2"/>
    </row>
    <row r="337" spans="1:6" ht="15.75" customHeight="1" x14ac:dyDescent="0.45">
      <c r="A337" s="2"/>
      <c r="F337" s="2"/>
    </row>
    <row r="338" spans="1:6" ht="15.75" customHeight="1" x14ac:dyDescent="0.45">
      <c r="A338" s="2"/>
      <c r="F338" s="2"/>
    </row>
    <row r="339" spans="1:6" ht="15.75" customHeight="1" x14ac:dyDescent="0.45">
      <c r="A339" s="2"/>
      <c r="F339" s="2"/>
    </row>
    <row r="340" spans="1:6" ht="15.75" customHeight="1" x14ac:dyDescent="0.45">
      <c r="A340" s="2"/>
      <c r="F340" s="2"/>
    </row>
    <row r="341" spans="1:6" ht="15.75" customHeight="1" x14ac:dyDescent="0.45">
      <c r="A341" s="2"/>
      <c r="F341" s="2"/>
    </row>
    <row r="342" spans="1:6" ht="15.75" customHeight="1" x14ac:dyDescent="0.45">
      <c r="A342" s="2"/>
      <c r="F342" s="2"/>
    </row>
    <row r="343" spans="1:6" ht="15.75" customHeight="1" x14ac:dyDescent="0.45">
      <c r="A343" s="2"/>
      <c r="F343" s="2"/>
    </row>
    <row r="344" spans="1:6" ht="15.75" customHeight="1" x14ac:dyDescent="0.45">
      <c r="A344" s="2"/>
      <c r="F344" s="2"/>
    </row>
    <row r="345" spans="1:6" ht="15.75" customHeight="1" x14ac:dyDescent="0.45">
      <c r="A345" s="2"/>
      <c r="F345" s="2"/>
    </row>
    <row r="346" spans="1:6" ht="15.75" customHeight="1" x14ac:dyDescent="0.45">
      <c r="A346" s="2"/>
      <c r="F346" s="2"/>
    </row>
    <row r="347" spans="1:6" ht="15.75" customHeight="1" x14ac:dyDescent="0.45">
      <c r="A347" s="2"/>
      <c r="F347" s="2"/>
    </row>
    <row r="348" spans="1:6" ht="15.75" customHeight="1" x14ac:dyDescent="0.45">
      <c r="A348" s="2"/>
      <c r="F348" s="2"/>
    </row>
    <row r="349" spans="1:6" ht="15.75" customHeight="1" x14ac:dyDescent="0.45">
      <c r="A349" s="2"/>
      <c r="F349" s="2"/>
    </row>
    <row r="350" spans="1:6" ht="15.75" customHeight="1" x14ac:dyDescent="0.45">
      <c r="A350" s="2"/>
      <c r="F350" s="2"/>
    </row>
    <row r="351" spans="1:6" ht="15.75" customHeight="1" x14ac:dyDescent="0.45">
      <c r="A351" s="2"/>
      <c r="F351" s="2"/>
    </row>
    <row r="352" spans="1:6" ht="15.75" customHeight="1" x14ac:dyDescent="0.45">
      <c r="A352" s="2"/>
      <c r="F352" s="2"/>
    </row>
    <row r="353" spans="1:6" ht="15.75" customHeight="1" x14ac:dyDescent="0.45">
      <c r="A353" s="2"/>
      <c r="F353" s="2"/>
    </row>
    <row r="354" spans="1:6" ht="15.75" customHeight="1" x14ac:dyDescent="0.45">
      <c r="A354" s="2"/>
      <c r="F354" s="2"/>
    </row>
    <row r="355" spans="1:6" ht="15.75" customHeight="1" x14ac:dyDescent="0.45">
      <c r="A355" s="2"/>
      <c r="F355" s="2"/>
    </row>
    <row r="356" spans="1:6" ht="15.75" customHeight="1" x14ac:dyDescent="0.45">
      <c r="A356" s="2"/>
      <c r="F356" s="2"/>
    </row>
    <row r="357" spans="1:6" ht="15.75" customHeight="1" x14ac:dyDescent="0.45">
      <c r="A357" s="2"/>
      <c r="F357" s="2"/>
    </row>
    <row r="358" spans="1:6" ht="15.75" customHeight="1" x14ac:dyDescent="0.45">
      <c r="A358" s="2"/>
      <c r="F358" s="2"/>
    </row>
    <row r="359" spans="1:6" ht="15.75" customHeight="1" x14ac:dyDescent="0.45">
      <c r="A359" s="2"/>
      <c r="F359" s="2"/>
    </row>
    <row r="360" spans="1:6" ht="15.75" customHeight="1" x14ac:dyDescent="0.45">
      <c r="A360" s="2"/>
      <c r="F360" s="2"/>
    </row>
    <row r="361" spans="1:6" ht="15.75" customHeight="1" x14ac:dyDescent="0.45">
      <c r="A361" s="2"/>
      <c r="F361" s="2"/>
    </row>
    <row r="362" spans="1:6" ht="15.75" customHeight="1" x14ac:dyDescent="0.45">
      <c r="A362" s="2"/>
      <c r="F362" s="2"/>
    </row>
    <row r="363" spans="1:6" ht="15.75" customHeight="1" x14ac:dyDescent="0.45">
      <c r="A363" s="2"/>
      <c r="F363" s="2"/>
    </row>
    <row r="364" spans="1:6" ht="15.75" customHeight="1" x14ac:dyDescent="0.45">
      <c r="A364" s="2"/>
      <c r="F364" s="2"/>
    </row>
    <row r="365" spans="1:6" ht="15.75" customHeight="1" x14ac:dyDescent="0.45">
      <c r="A365" s="2"/>
      <c r="F365" s="2"/>
    </row>
    <row r="366" spans="1:6" ht="15.75" customHeight="1" x14ac:dyDescent="0.45">
      <c r="A366" s="2"/>
      <c r="F366" s="2"/>
    </row>
    <row r="367" spans="1:6" ht="15.75" customHeight="1" x14ac:dyDescent="0.45">
      <c r="A367" s="2"/>
      <c r="F367" s="2"/>
    </row>
    <row r="368" spans="1:6" ht="15.75" customHeight="1" x14ac:dyDescent="0.45">
      <c r="A368" s="2"/>
      <c r="F368" s="2"/>
    </row>
    <row r="369" spans="1:6" ht="15.75" customHeight="1" x14ac:dyDescent="0.45">
      <c r="A369" s="2"/>
      <c r="F369" s="2"/>
    </row>
    <row r="370" spans="1:6" ht="15.75" customHeight="1" x14ac:dyDescent="0.45">
      <c r="A370" s="2"/>
      <c r="F370" s="2"/>
    </row>
    <row r="371" spans="1:6" ht="15.75" customHeight="1" x14ac:dyDescent="0.45">
      <c r="A371" s="2"/>
      <c r="F371" s="2"/>
    </row>
    <row r="372" spans="1:6" ht="15.75" customHeight="1" x14ac:dyDescent="0.45">
      <c r="A372" s="2"/>
      <c r="F372" s="2"/>
    </row>
    <row r="373" spans="1:6" ht="15.75" customHeight="1" x14ac:dyDescent="0.45">
      <c r="A373" s="2"/>
      <c r="F373" s="2"/>
    </row>
    <row r="374" spans="1:6" ht="15.75" customHeight="1" x14ac:dyDescent="0.45">
      <c r="A374" s="2"/>
      <c r="F374" s="2"/>
    </row>
    <row r="375" spans="1:6" ht="15.75" customHeight="1" x14ac:dyDescent="0.45">
      <c r="A375" s="2"/>
      <c r="F375" s="2"/>
    </row>
    <row r="376" spans="1:6" ht="15.75" customHeight="1" x14ac:dyDescent="0.45">
      <c r="A376" s="2"/>
      <c r="F376" s="2"/>
    </row>
    <row r="377" spans="1:6" ht="15.75" customHeight="1" x14ac:dyDescent="0.45">
      <c r="A377" s="2"/>
      <c r="F377" s="2"/>
    </row>
    <row r="378" spans="1:6" ht="15.75" customHeight="1" x14ac:dyDescent="0.45">
      <c r="A378" s="2"/>
      <c r="F378" s="2"/>
    </row>
    <row r="379" spans="1:6" ht="15.75" customHeight="1" x14ac:dyDescent="0.45">
      <c r="A379" s="2"/>
      <c r="F379" s="2"/>
    </row>
    <row r="380" spans="1:6" ht="15.75" customHeight="1" x14ac:dyDescent="0.45">
      <c r="A380" s="2"/>
      <c r="F380" s="2"/>
    </row>
    <row r="381" spans="1:6" ht="15.75" customHeight="1" x14ac:dyDescent="0.45">
      <c r="A381" s="2"/>
      <c r="F381" s="2"/>
    </row>
    <row r="382" spans="1:6" ht="15.75" customHeight="1" x14ac:dyDescent="0.45">
      <c r="A382" s="2"/>
      <c r="F382" s="2"/>
    </row>
    <row r="383" spans="1:6" ht="15.75" customHeight="1" x14ac:dyDescent="0.45">
      <c r="A383" s="2"/>
      <c r="F383" s="2"/>
    </row>
    <row r="384" spans="1:6" ht="15.75" customHeight="1" x14ac:dyDescent="0.45">
      <c r="A384" s="2"/>
      <c r="F384" s="2"/>
    </row>
    <row r="385" spans="1:6" ht="15.75" customHeight="1" x14ac:dyDescent="0.45">
      <c r="A385" s="2"/>
      <c r="F385" s="2"/>
    </row>
    <row r="386" spans="1:6" ht="15.75" customHeight="1" x14ac:dyDescent="0.45">
      <c r="A386" s="2"/>
      <c r="F386" s="2"/>
    </row>
    <row r="387" spans="1:6" ht="15.75" customHeight="1" x14ac:dyDescent="0.45">
      <c r="A387" s="2"/>
      <c r="F387" s="2"/>
    </row>
    <row r="388" spans="1:6" ht="15.75" customHeight="1" x14ac:dyDescent="0.45">
      <c r="A388" s="2"/>
      <c r="F388" s="2"/>
    </row>
    <row r="389" spans="1:6" ht="15.75" customHeight="1" x14ac:dyDescent="0.45">
      <c r="A389" s="2"/>
      <c r="F389" s="2"/>
    </row>
    <row r="390" spans="1:6" ht="15.75" customHeight="1" x14ac:dyDescent="0.45">
      <c r="A390" s="2"/>
      <c r="F390" s="2"/>
    </row>
    <row r="391" spans="1:6" ht="15.75" customHeight="1" x14ac:dyDescent="0.45">
      <c r="A391" s="2"/>
      <c r="F391" s="2"/>
    </row>
    <row r="392" spans="1:6" ht="15.75" customHeight="1" x14ac:dyDescent="0.45">
      <c r="A392" s="2"/>
      <c r="F392" s="2"/>
    </row>
    <row r="393" spans="1:6" ht="15.75" customHeight="1" x14ac:dyDescent="0.45">
      <c r="A393" s="2"/>
      <c r="F393" s="2"/>
    </row>
    <row r="394" spans="1:6" ht="15.75" customHeight="1" x14ac:dyDescent="0.45">
      <c r="A394" s="2"/>
      <c r="F394" s="2"/>
    </row>
    <row r="395" spans="1:6" ht="15.75" customHeight="1" x14ac:dyDescent="0.45">
      <c r="A395" s="2"/>
      <c r="F395" s="2"/>
    </row>
    <row r="396" spans="1:6" ht="15.75" customHeight="1" x14ac:dyDescent="0.45">
      <c r="A396" s="2"/>
      <c r="F396" s="2"/>
    </row>
    <row r="397" spans="1:6" ht="15.75" customHeight="1" x14ac:dyDescent="0.45">
      <c r="A397" s="2"/>
      <c r="F397" s="2"/>
    </row>
    <row r="398" spans="1:6" ht="15.75" customHeight="1" x14ac:dyDescent="0.45">
      <c r="A398" s="2"/>
      <c r="F398" s="2"/>
    </row>
    <row r="399" spans="1:6" ht="15.75" customHeight="1" x14ac:dyDescent="0.45">
      <c r="A399" s="2"/>
      <c r="F399" s="2"/>
    </row>
    <row r="400" spans="1:6" ht="15.75" customHeight="1" x14ac:dyDescent="0.45">
      <c r="A400" s="2"/>
      <c r="F400" s="2"/>
    </row>
    <row r="401" spans="1:6" ht="15.75" customHeight="1" x14ac:dyDescent="0.45">
      <c r="A401" s="2"/>
      <c r="F401" s="2"/>
    </row>
    <row r="402" spans="1:6" ht="15.75" customHeight="1" x14ac:dyDescent="0.45">
      <c r="A402" s="2"/>
      <c r="F402" s="2"/>
    </row>
    <row r="403" spans="1:6" ht="15.75" customHeight="1" x14ac:dyDescent="0.45">
      <c r="A403" s="2"/>
      <c r="F403" s="2"/>
    </row>
    <row r="404" spans="1:6" ht="15.75" customHeight="1" x14ac:dyDescent="0.45">
      <c r="A404" s="2"/>
      <c r="F404" s="2"/>
    </row>
    <row r="405" spans="1:6" ht="15.75" customHeight="1" x14ac:dyDescent="0.45">
      <c r="A405" s="2"/>
      <c r="F405" s="2"/>
    </row>
    <row r="406" spans="1:6" ht="15.75" customHeight="1" x14ac:dyDescent="0.45">
      <c r="A406" s="2"/>
      <c r="F406" s="2"/>
    </row>
    <row r="407" spans="1:6" ht="15.75" customHeight="1" x14ac:dyDescent="0.45">
      <c r="A407" s="2"/>
      <c r="F407" s="2"/>
    </row>
    <row r="408" spans="1:6" ht="15.75" customHeight="1" x14ac:dyDescent="0.45">
      <c r="A408" s="2"/>
      <c r="F408" s="2"/>
    </row>
    <row r="409" spans="1:6" ht="15.75" customHeight="1" x14ac:dyDescent="0.45">
      <c r="A409" s="2"/>
      <c r="F409" s="2"/>
    </row>
    <row r="410" spans="1:6" ht="15.75" customHeight="1" x14ac:dyDescent="0.45">
      <c r="A410" s="2"/>
      <c r="F410" s="2"/>
    </row>
    <row r="411" spans="1:6" ht="15.75" customHeight="1" x14ac:dyDescent="0.45">
      <c r="A411" s="2"/>
      <c r="F411" s="2"/>
    </row>
    <row r="412" spans="1:6" ht="15.75" customHeight="1" x14ac:dyDescent="0.45">
      <c r="A412" s="2"/>
      <c r="F412" s="2"/>
    </row>
    <row r="413" spans="1:6" ht="15.75" customHeight="1" x14ac:dyDescent="0.45">
      <c r="A413" s="2"/>
      <c r="F413" s="2"/>
    </row>
    <row r="414" spans="1:6" ht="15.75" customHeight="1" x14ac:dyDescent="0.45">
      <c r="A414" s="2"/>
      <c r="F414" s="2"/>
    </row>
    <row r="415" spans="1:6" ht="15.75" customHeight="1" x14ac:dyDescent="0.45">
      <c r="A415" s="2"/>
      <c r="F415" s="2"/>
    </row>
    <row r="416" spans="1:6" ht="15.75" customHeight="1" x14ac:dyDescent="0.45">
      <c r="A416" s="2"/>
      <c r="F416" s="2"/>
    </row>
    <row r="417" spans="1:6" ht="15.75" customHeight="1" x14ac:dyDescent="0.45">
      <c r="A417" s="2"/>
      <c r="F417" s="2"/>
    </row>
    <row r="418" spans="1:6" ht="15.75" customHeight="1" x14ac:dyDescent="0.45">
      <c r="A418" s="2"/>
      <c r="F418" s="2"/>
    </row>
    <row r="419" spans="1:6" ht="15.75" customHeight="1" x14ac:dyDescent="0.45">
      <c r="A419" s="2"/>
      <c r="F419" s="2"/>
    </row>
    <row r="420" spans="1:6" ht="15.75" customHeight="1" x14ac:dyDescent="0.45">
      <c r="A420" s="2"/>
      <c r="F420" s="2"/>
    </row>
    <row r="421" spans="1:6" ht="15.75" customHeight="1" x14ac:dyDescent="0.45">
      <c r="A421" s="2"/>
      <c r="F421" s="2"/>
    </row>
    <row r="422" spans="1:6" ht="15.75" customHeight="1" x14ac:dyDescent="0.45">
      <c r="A422" s="2"/>
      <c r="F422" s="2"/>
    </row>
    <row r="423" spans="1:6" ht="15.75" customHeight="1" x14ac:dyDescent="0.45">
      <c r="A423" s="2"/>
      <c r="F423" s="2"/>
    </row>
    <row r="424" spans="1:6" ht="15.75" customHeight="1" x14ac:dyDescent="0.45">
      <c r="A424" s="2"/>
      <c r="F424" s="2"/>
    </row>
    <row r="425" spans="1:6" ht="15.75" customHeight="1" x14ac:dyDescent="0.45">
      <c r="A425" s="2"/>
      <c r="F425" s="2"/>
    </row>
    <row r="426" spans="1:6" ht="15.75" customHeight="1" x14ac:dyDescent="0.45">
      <c r="A426" s="2"/>
      <c r="F426" s="2"/>
    </row>
    <row r="427" spans="1:6" ht="15.75" customHeight="1" x14ac:dyDescent="0.45">
      <c r="A427" s="2"/>
      <c r="F427" s="2"/>
    </row>
    <row r="428" spans="1:6" ht="15.75" customHeight="1" x14ac:dyDescent="0.45">
      <c r="A428" s="2"/>
      <c r="F428" s="2"/>
    </row>
    <row r="429" spans="1:6" ht="15.75" customHeight="1" x14ac:dyDescent="0.45">
      <c r="A429" s="2"/>
      <c r="F429" s="2"/>
    </row>
    <row r="430" spans="1:6" ht="15.75" customHeight="1" x14ac:dyDescent="0.45">
      <c r="A430" s="2"/>
      <c r="F430" s="2"/>
    </row>
    <row r="431" spans="1:6" ht="15.75" customHeight="1" x14ac:dyDescent="0.45">
      <c r="A431" s="2"/>
      <c r="F431" s="2"/>
    </row>
    <row r="432" spans="1:6" ht="15.75" customHeight="1" x14ac:dyDescent="0.45">
      <c r="A432" s="2"/>
      <c r="F432" s="2"/>
    </row>
    <row r="433" spans="1:6" ht="15.75" customHeight="1" x14ac:dyDescent="0.45">
      <c r="A433" s="2"/>
      <c r="F433" s="2"/>
    </row>
    <row r="434" spans="1:6" ht="15.75" customHeight="1" x14ac:dyDescent="0.45">
      <c r="A434" s="2"/>
      <c r="F434" s="2"/>
    </row>
    <row r="435" spans="1:6" ht="15.75" customHeight="1" x14ac:dyDescent="0.45">
      <c r="A435" s="2"/>
      <c r="F435" s="2"/>
    </row>
    <row r="436" spans="1:6" ht="15.75" customHeight="1" x14ac:dyDescent="0.45">
      <c r="A436" s="2"/>
      <c r="F436" s="2"/>
    </row>
    <row r="437" spans="1:6" ht="15.75" customHeight="1" x14ac:dyDescent="0.45">
      <c r="A437" s="2"/>
      <c r="F437" s="2"/>
    </row>
    <row r="438" spans="1:6" ht="15.75" customHeight="1" x14ac:dyDescent="0.45">
      <c r="A438" s="2"/>
      <c r="F438" s="2"/>
    </row>
    <row r="439" spans="1:6" ht="15.75" customHeight="1" x14ac:dyDescent="0.45">
      <c r="A439" s="2"/>
      <c r="F439" s="2"/>
    </row>
    <row r="440" spans="1:6" ht="15.75" customHeight="1" x14ac:dyDescent="0.45">
      <c r="A440" s="2"/>
      <c r="F440" s="2"/>
    </row>
    <row r="441" spans="1:6" ht="15.75" customHeight="1" x14ac:dyDescent="0.45">
      <c r="A441" s="2"/>
      <c r="F441" s="2"/>
    </row>
    <row r="442" spans="1:6" ht="15.75" customHeight="1" x14ac:dyDescent="0.45">
      <c r="A442" s="2"/>
      <c r="F442" s="2"/>
    </row>
    <row r="443" spans="1:6" ht="15.75" customHeight="1" x14ac:dyDescent="0.45">
      <c r="A443" s="2"/>
      <c r="F443" s="2"/>
    </row>
    <row r="444" spans="1:6" ht="15.75" customHeight="1" x14ac:dyDescent="0.45">
      <c r="A444" s="2"/>
      <c r="F444" s="2"/>
    </row>
    <row r="445" spans="1:6" ht="15.75" customHeight="1" x14ac:dyDescent="0.45">
      <c r="A445" s="2"/>
      <c r="F445" s="2"/>
    </row>
    <row r="446" spans="1:6" ht="15.75" customHeight="1" x14ac:dyDescent="0.45">
      <c r="A446" s="2"/>
      <c r="F446" s="2"/>
    </row>
    <row r="447" spans="1:6" ht="15.75" customHeight="1" x14ac:dyDescent="0.45">
      <c r="A447" s="2"/>
      <c r="F447" s="2"/>
    </row>
    <row r="448" spans="1:6" ht="15.75" customHeight="1" x14ac:dyDescent="0.45">
      <c r="A448" s="2"/>
      <c r="F448" s="2"/>
    </row>
    <row r="449" spans="1:6" ht="15.75" customHeight="1" x14ac:dyDescent="0.45">
      <c r="A449" s="2"/>
      <c r="F449" s="2"/>
    </row>
    <row r="450" spans="1:6" ht="15.75" customHeight="1" x14ac:dyDescent="0.45">
      <c r="A450" s="2"/>
      <c r="F450" s="2"/>
    </row>
    <row r="451" spans="1:6" ht="15.75" customHeight="1" x14ac:dyDescent="0.45">
      <c r="A451" s="2"/>
      <c r="F451" s="2"/>
    </row>
    <row r="452" spans="1:6" ht="15.75" customHeight="1" x14ac:dyDescent="0.45">
      <c r="A452" s="2"/>
      <c r="F452" s="2"/>
    </row>
    <row r="453" spans="1:6" ht="15.75" customHeight="1" x14ac:dyDescent="0.45">
      <c r="A453" s="2"/>
      <c r="F453" s="2"/>
    </row>
    <row r="454" spans="1:6" ht="15.75" customHeight="1" x14ac:dyDescent="0.45">
      <c r="A454" s="2"/>
      <c r="F454" s="2"/>
    </row>
    <row r="455" spans="1:6" ht="15.75" customHeight="1" x14ac:dyDescent="0.45">
      <c r="A455" s="2"/>
      <c r="F455" s="2"/>
    </row>
    <row r="456" spans="1:6" ht="15.75" customHeight="1" x14ac:dyDescent="0.45">
      <c r="A456" s="2"/>
      <c r="F456" s="2"/>
    </row>
    <row r="457" spans="1:6" ht="15.75" customHeight="1" x14ac:dyDescent="0.45">
      <c r="A457" s="2"/>
      <c r="F457" s="2"/>
    </row>
    <row r="458" spans="1:6" ht="15.75" customHeight="1" x14ac:dyDescent="0.45">
      <c r="A458" s="2"/>
      <c r="F458" s="2"/>
    </row>
    <row r="459" spans="1:6" ht="15.75" customHeight="1" x14ac:dyDescent="0.45">
      <c r="A459" s="2"/>
      <c r="F459" s="2"/>
    </row>
    <row r="460" spans="1:6" ht="15.75" customHeight="1" x14ac:dyDescent="0.45">
      <c r="A460" s="2"/>
      <c r="F460" s="2"/>
    </row>
    <row r="461" spans="1:6" ht="15.75" customHeight="1" x14ac:dyDescent="0.45">
      <c r="A461" s="2"/>
      <c r="F461" s="2"/>
    </row>
    <row r="462" spans="1:6" ht="15.75" customHeight="1" x14ac:dyDescent="0.45">
      <c r="A462" s="2"/>
      <c r="F462" s="2"/>
    </row>
    <row r="463" spans="1:6" ht="15.75" customHeight="1" x14ac:dyDescent="0.45">
      <c r="A463" s="2"/>
      <c r="F463" s="2"/>
    </row>
    <row r="464" spans="1:6" ht="15.75" customHeight="1" x14ac:dyDescent="0.45">
      <c r="A464" s="2"/>
      <c r="F464" s="2"/>
    </row>
    <row r="465" spans="1:6" ht="15.75" customHeight="1" x14ac:dyDescent="0.45">
      <c r="A465" s="2"/>
      <c r="F465" s="2"/>
    </row>
    <row r="466" spans="1:6" ht="15.75" customHeight="1" x14ac:dyDescent="0.45">
      <c r="A466" s="2"/>
      <c r="F466" s="2"/>
    </row>
    <row r="467" spans="1:6" ht="15.75" customHeight="1" x14ac:dyDescent="0.45">
      <c r="A467" s="2"/>
      <c r="F467" s="2"/>
    </row>
    <row r="468" spans="1:6" ht="15.75" customHeight="1" x14ac:dyDescent="0.45">
      <c r="A468" s="2"/>
      <c r="F468" s="2"/>
    </row>
    <row r="469" spans="1:6" ht="15.75" customHeight="1" x14ac:dyDescent="0.45">
      <c r="A469" s="2"/>
      <c r="F469" s="2"/>
    </row>
    <row r="470" spans="1:6" ht="15.75" customHeight="1" x14ac:dyDescent="0.45">
      <c r="A470" s="2"/>
      <c r="F470" s="2"/>
    </row>
    <row r="471" spans="1:6" ht="15.75" customHeight="1" x14ac:dyDescent="0.45">
      <c r="A471" s="2"/>
      <c r="F471" s="2"/>
    </row>
    <row r="472" spans="1:6" ht="15.75" customHeight="1" x14ac:dyDescent="0.45">
      <c r="A472" s="2"/>
      <c r="F472" s="2"/>
    </row>
    <row r="473" spans="1:6" ht="15.75" customHeight="1" x14ac:dyDescent="0.45">
      <c r="A473" s="2"/>
      <c r="F473" s="2"/>
    </row>
    <row r="474" spans="1:6" ht="15.75" customHeight="1" x14ac:dyDescent="0.45">
      <c r="A474" s="2"/>
      <c r="F474" s="2"/>
    </row>
    <row r="475" spans="1:6" ht="15.75" customHeight="1" x14ac:dyDescent="0.45">
      <c r="A475" s="2"/>
      <c r="F475" s="2"/>
    </row>
    <row r="476" spans="1:6" ht="15.75" customHeight="1" x14ac:dyDescent="0.45">
      <c r="A476" s="2"/>
      <c r="F476" s="2"/>
    </row>
    <row r="477" spans="1:6" ht="15.75" customHeight="1" x14ac:dyDescent="0.45">
      <c r="A477" s="2"/>
      <c r="F477" s="2"/>
    </row>
    <row r="478" spans="1:6" ht="15.75" customHeight="1" x14ac:dyDescent="0.45">
      <c r="A478" s="2"/>
      <c r="F478" s="2"/>
    </row>
    <row r="479" spans="1:6" ht="15.75" customHeight="1" x14ac:dyDescent="0.45">
      <c r="A479" s="2"/>
      <c r="F479" s="2"/>
    </row>
    <row r="480" spans="1:6" ht="15.75" customHeight="1" x14ac:dyDescent="0.45">
      <c r="A480" s="2"/>
      <c r="F480" s="2"/>
    </row>
    <row r="481" spans="1:6" ht="15.75" customHeight="1" x14ac:dyDescent="0.45">
      <c r="A481" s="2"/>
      <c r="F481" s="2"/>
    </row>
    <row r="482" spans="1:6" ht="15.75" customHeight="1" x14ac:dyDescent="0.45">
      <c r="A482" s="2"/>
      <c r="F482" s="2"/>
    </row>
    <row r="483" spans="1:6" ht="15.75" customHeight="1" x14ac:dyDescent="0.45">
      <c r="A483" s="2"/>
      <c r="F483" s="2"/>
    </row>
    <row r="484" spans="1:6" ht="15.75" customHeight="1" x14ac:dyDescent="0.45">
      <c r="A484" s="2"/>
      <c r="F484" s="2"/>
    </row>
    <row r="485" spans="1:6" ht="15.75" customHeight="1" x14ac:dyDescent="0.45">
      <c r="A485" s="2"/>
      <c r="F485" s="2"/>
    </row>
    <row r="486" spans="1:6" ht="15.75" customHeight="1" x14ac:dyDescent="0.45">
      <c r="A486" s="2"/>
      <c r="F486" s="2"/>
    </row>
    <row r="487" spans="1:6" ht="15.75" customHeight="1" x14ac:dyDescent="0.45">
      <c r="A487" s="2"/>
      <c r="F487" s="2"/>
    </row>
    <row r="488" spans="1:6" ht="15.75" customHeight="1" x14ac:dyDescent="0.45">
      <c r="A488" s="2"/>
      <c r="F488" s="2"/>
    </row>
    <row r="489" spans="1:6" ht="15.75" customHeight="1" x14ac:dyDescent="0.45">
      <c r="A489" s="2"/>
      <c r="F489" s="2"/>
    </row>
    <row r="490" spans="1:6" ht="15.75" customHeight="1" x14ac:dyDescent="0.45">
      <c r="A490" s="2"/>
      <c r="F490" s="2"/>
    </row>
    <row r="491" spans="1:6" ht="15.75" customHeight="1" x14ac:dyDescent="0.45">
      <c r="A491" s="2"/>
      <c r="F491" s="2"/>
    </row>
    <row r="492" spans="1:6" ht="15.75" customHeight="1" x14ac:dyDescent="0.45">
      <c r="A492" s="2"/>
      <c r="F492" s="2"/>
    </row>
    <row r="493" spans="1:6" ht="15.75" customHeight="1" x14ac:dyDescent="0.45">
      <c r="A493" s="2"/>
      <c r="F493" s="2"/>
    </row>
    <row r="494" spans="1:6" ht="15.75" customHeight="1" x14ac:dyDescent="0.45">
      <c r="A494" s="2"/>
      <c r="F494" s="2"/>
    </row>
    <row r="495" spans="1:6" ht="15.75" customHeight="1" x14ac:dyDescent="0.45">
      <c r="A495" s="2"/>
      <c r="F495" s="2"/>
    </row>
    <row r="496" spans="1:6" ht="15.75" customHeight="1" x14ac:dyDescent="0.45">
      <c r="A496" s="2"/>
      <c r="F496" s="2"/>
    </row>
    <row r="497" spans="1:6" ht="15.75" customHeight="1" x14ac:dyDescent="0.45">
      <c r="A497" s="2"/>
      <c r="F497" s="2"/>
    </row>
    <row r="498" spans="1:6" ht="15.75" customHeight="1" x14ac:dyDescent="0.45">
      <c r="A498" s="2"/>
      <c r="F498" s="2"/>
    </row>
    <row r="499" spans="1:6" ht="15.75" customHeight="1" x14ac:dyDescent="0.45">
      <c r="A499" s="2"/>
      <c r="F499" s="2"/>
    </row>
    <row r="500" spans="1:6" ht="15.75" customHeight="1" x14ac:dyDescent="0.45">
      <c r="A500" s="2"/>
      <c r="F500" s="2"/>
    </row>
    <row r="501" spans="1:6" ht="15.75" customHeight="1" x14ac:dyDescent="0.45">
      <c r="A501" s="2"/>
      <c r="F501" s="2"/>
    </row>
    <row r="502" spans="1:6" ht="15.75" customHeight="1" x14ac:dyDescent="0.45">
      <c r="A502" s="2"/>
      <c r="F502" s="2"/>
    </row>
    <row r="503" spans="1:6" ht="15.75" customHeight="1" x14ac:dyDescent="0.45">
      <c r="A503" s="2"/>
      <c r="F503" s="2"/>
    </row>
    <row r="504" spans="1:6" ht="15.75" customHeight="1" x14ac:dyDescent="0.45">
      <c r="A504" s="2"/>
      <c r="F504" s="2"/>
    </row>
    <row r="505" spans="1:6" ht="15.75" customHeight="1" x14ac:dyDescent="0.45">
      <c r="A505" s="2"/>
      <c r="F505" s="2"/>
    </row>
    <row r="506" spans="1:6" ht="15.75" customHeight="1" x14ac:dyDescent="0.45">
      <c r="A506" s="2"/>
      <c r="F506" s="2"/>
    </row>
    <row r="507" spans="1:6" ht="15.75" customHeight="1" x14ac:dyDescent="0.45">
      <c r="A507" s="2"/>
      <c r="F507" s="2"/>
    </row>
    <row r="508" spans="1:6" ht="15.75" customHeight="1" x14ac:dyDescent="0.45">
      <c r="A508" s="2"/>
      <c r="F508" s="2"/>
    </row>
    <row r="509" spans="1:6" ht="15.75" customHeight="1" x14ac:dyDescent="0.45">
      <c r="A509" s="2"/>
      <c r="F509" s="2"/>
    </row>
    <row r="510" spans="1:6" ht="15.75" customHeight="1" x14ac:dyDescent="0.45">
      <c r="A510" s="2"/>
      <c r="F510" s="2"/>
    </row>
    <row r="511" spans="1:6" ht="15.75" customHeight="1" x14ac:dyDescent="0.45">
      <c r="A511" s="2"/>
      <c r="F511" s="2"/>
    </row>
    <row r="512" spans="1:6" ht="15.75" customHeight="1" x14ac:dyDescent="0.45">
      <c r="A512" s="2"/>
      <c r="F512" s="2"/>
    </row>
    <row r="513" spans="1:6" ht="15.75" customHeight="1" x14ac:dyDescent="0.45">
      <c r="A513" s="2"/>
      <c r="F513" s="2"/>
    </row>
    <row r="514" spans="1:6" ht="15.75" customHeight="1" x14ac:dyDescent="0.45">
      <c r="A514" s="2"/>
      <c r="F514" s="2"/>
    </row>
    <row r="515" spans="1:6" ht="15.75" customHeight="1" x14ac:dyDescent="0.45">
      <c r="A515" s="2"/>
      <c r="F515" s="2"/>
    </row>
    <row r="516" spans="1:6" ht="15.75" customHeight="1" x14ac:dyDescent="0.45">
      <c r="A516" s="2"/>
      <c r="F516" s="2"/>
    </row>
    <row r="517" spans="1:6" ht="15.75" customHeight="1" x14ac:dyDescent="0.45">
      <c r="A517" s="2"/>
      <c r="F517" s="2"/>
    </row>
    <row r="518" spans="1:6" ht="15.75" customHeight="1" x14ac:dyDescent="0.45">
      <c r="A518" s="2"/>
      <c r="F518" s="2"/>
    </row>
    <row r="519" spans="1:6" ht="15.75" customHeight="1" x14ac:dyDescent="0.45">
      <c r="A519" s="2"/>
      <c r="F519" s="2"/>
    </row>
    <row r="520" spans="1:6" ht="15.75" customHeight="1" x14ac:dyDescent="0.45">
      <c r="A520" s="2"/>
      <c r="F520" s="2"/>
    </row>
    <row r="521" spans="1:6" ht="15.75" customHeight="1" x14ac:dyDescent="0.45">
      <c r="A521" s="2"/>
      <c r="F521" s="2"/>
    </row>
    <row r="522" spans="1:6" ht="15.75" customHeight="1" x14ac:dyDescent="0.45">
      <c r="A522" s="2"/>
      <c r="F522" s="2"/>
    </row>
    <row r="523" spans="1:6" ht="15.75" customHeight="1" x14ac:dyDescent="0.45">
      <c r="A523" s="2"/>
      <c r="F523" s="2"/>
    </row>
    <row r="524" spans="1:6" ht="15.75" customHeight="1" x14ac:dyDescent="0.45">
      <c r="A524" s="2"/>
      <c r="F524" s="2"/>
    </row>
    <row r="525" spans="1:6" ht="15.75" customHeight="1" x14ac:dyDescent="0.45">
      <c r="A525" s="2"/>
      <c r="F525" s="2"/>
    </row>
    <row r="526" spans="1:6" ht="15.75" customHeight="1" x14ac:dyDescent="0.45">
      <c r="A526" s="2"/>
      <c r="F526" s="2"/>
    </row>
    <row r="527" spans="1:6" ht="15.75" customHeight="1" x14ac:dyDescent="0.45">
      <c r="A527" s="2"/>
      <c r="F527" s="2"/>
    </row>
    <row r="528" spans="1:6" ht="15.75" customHeight="1" x14ac:dyDescent="0.45">
      <c r="A528" s="2"/>
      <c r="F528" s="2"/>
    </row>
    <row r="529" spans="1:6" ht="15.75" customHeight="1" x14ac:dyDescent="0.45">
      <c r="A529" s="2"/>
      <c r="F529" s="2"/>
    </row>
    <row r="530" spans="1:6" ht="15.75" customHeight="1" x14ac:dyDescent="0.45">
      <c r="A530" s="2"/>
      <c r="F530" s="2"/>
    </row>
    <row r="531" spans="1:6" ht="15.75" customHeight="1" x14ac:dyDescent="0.45">
      <c r="A531" s="2"/>
      <c r="F531" s="2"/>
    </row>
    <row r="532" spans="1:6" ht="15.75" customHeight="1" x14ac:dyDescent="0.45">
      <c r="A532" s="2"/>
      <c r="F532" s="2"/>
    </row>
    <row r="533" spans="1:6" ht="15.75" customHeight="1" x14ac:dyDescent="0.45">
      <c r="A533" s="2"/>
      <c r="F533" s="2"/>
    </row>
    <row r="534" spans="1:6" ht="15.75" customHeight="1" x14ac:dyDescent="0.45">
      <c r="A534" s="2"/>
      <c r="F534" s="2"/>
    </row>
    <row r="535" spans="1:6" ht="15.75" customHeight="1" x14ac:dyDescent="0.45">
      <c r="A535" s="2"/>
      <c r="F535" s="2"/>
    </row>
    <row r="536" spans="1:6" ht="15.75" customHeight="1" x14ac:dyDescent="0.45">
      <c r="A536" s="2"/>
      <c r="F536" s="2"/>
    </row>
    <row r="537" spans="1:6" ht="15.75" customHeight="1" x14ac:dyDescent="0.45">
      <c r="A537" s="2"/>
      <c r="F537" s="2"/>
    </row>
    <row r="538" spans="1:6" ht="15.75" customHeight="1" x14ac:dyDescent="0.45">
      <c r="A538" s="2"/>
      <c r="F538" s="2"/>
    </row>
    <row r="539" spans="1:6" ht="15.75" customHeight="1" x14ac:dyDescent="0.45">
      <c r="A539" s="2"/>
      <c r="F539" s="2"/>
    </row>
    <row r="540" spans="1:6" ht="15.75" customHeight="1" x14ac:dyDescent="0.45">
      <c r="A540" s="2"/>
      <c r="F540" s="2"/>
    </row>
    <row r="541" spans="1:6" ht="15.75" customHeight="1" x14ac:dyDescent="0.45">
      <c r="A541" s="2"/>
      <c r="F541" s="2"/>
    </row>
    <row r="542" spans="1:6" ht="15.75" customHeight="1" x14ac:dyDescent="0.45">
      <c r="A542" s="2"/>
      <c r="F542" s="2"/>
    </row>
    <row r="543" spans="1:6" ht="15.75" customHeight="1" x14ac:dyDescent="0.45">
      <c r="A543" s="2"/>
      <c r="F543" s="2"/>
    </row>
    <row r="544" spans="1:6" ht="15.75" customHeight="1" x14ac:dyDescent="0.45">
      <c r="A544" s="2"/>
      <c r="F544" s="2"/>
    </row>
    <row r="545" spans="1:6" ht="15.75" customHeight="1" x14ac:dyDescent="0.45">
      <c r="A545" s="2"/>
      <c r="F545" s="2"/>
    </row>
    <row r="546" spans="1:6" ht="15.75" customHeight="1" x14ac:dyDescent="0.45">
      <c r="A546" s="2"/>
      <c r="F546" s="2"/>
    </row>
    <row r="547" spans="1:6" ht="15.75" customHeight="1" x14ac:dyDescent="0.45">
      <c r="A547" s="2"/>
      <c r="F547" s="2"/>
    </row>
    <row r="548" spans="1:6" ht="15.75" customHeight="1" x14ac:dyDescent="0.45">
      <c r="A548" s="2"/>
      <c r="F548" s="2"/>
    </row>
    <row r="549" spans="1:6" ht="15.75" customHeight="1" x14ac:dyDescent="0.45">
      <c r="A549" s="2"/>
      <c r="F549" s="2"/>
    </row>
    <row r="550" spans="1:6" ht="15.75" customHeight="1" x14ac:dyDescent="0.45">
      <c r="A550" s="2"/>
      <c r="F550" s="2"/>
    </row>
    <row r="551" spans="1:6" ht="15.75" customHeight="1" x14ac:dyDescent="0.45">
      <c r="A551" s="2"/>
      <c r="F551" s="2"/>
    </row>
    <row r="552" spans="1:6" ht="15.75" customHeight="1" x14ac:dyDescent="0.45">
      <c r="A552" s="2"/>
      <c r="F552" s="2"/>
    </row>
    <row r="553" spans="1:6" ht="15.75" customHeight="1" x14ac:dyDescent="0.45">
      <c r="A553" s="2"/>
      <c r="F553" s="2"/>
    </row>
    <row r="554" spans="1:6" ht="15.75" customHeight="1" x14ac:dyDescent="0.45">
      <c r="A554" s="2"/>
      <c r="F554" s="2"/>
    </row>
    <row r="555" spans="1:6" ht="15.75" customHeight="1" x14ac:dyDescent="0.45">
      <c r="A555" s="2"/>
      <c r="F555" s="2"/>
    </row>
    <row r="556" spans="1:6" ht="15.75" customHeight="1" x14ac:dyDescent="0.45">
      <c r="A556" s="2"/>
      <c r="F556" s="2"/>
    </row>
    <row r="557" spans="1:6" ht="15.75" customHeight="1" x14ac:dyDescent="0.45">
      <c r="A557" s="2"/>
      <c r="F557" s="2"/>
    </row>
    <row r="558" spans="1:6" ht="15.75" customHeight="1" x14ac:dyDescent="0.45">
      <c r="A558" s="2"/>
      <c r="F558" s="2"/>
    </row>
    <row r="559" spans="1:6" ht="15.75" customHeight="1" x14ac:dyDescent="0.45">
      <c r="A559" s="2"/>
      <c r="F559" s="2"/>
    </row>
    <row r="560" spans="1:6" ht="15.75" customHeight="1" x14ac:dyDescent="0.45">
      <c r="A560" s="2"/>
      <c r="F560" s="2"/>
    </row>
    <row r="561" spans="1:6" ht="15.75" customHeight="1" x14ac:dyDescent="0.45">
      <c r="A561" s="2"/>
      <c r="F561" s="2"/>
    </row>
    <row r="562" spans="1:6" ht="15.75" customHeight="1" x14ac:dyDescent="0.45">
      <c r="A562" s="2"/>
      <c r="F562" s="2"/>
    </row>
    <row r="563" spans="1:6" ht="15.75" customHeight="1" x14ac:dyDescent="0.45">
      <c r="A563" s="2"/>
      <c r="F563" s="2"/>
    </row>
    <row r="564" spans="1:6" ht="15.75" customHeight="1" x14ac:dyDescent="0.45">
      <c r="A564" s="2"/>
      <c r="F564" s="2"/>
    </row>
    <row r="565" spans="1:6" ht="15.75" customHeight="1" x14ac:dyDescent="0.45">
      <c r="A565" s="2"/>
      <c r="F565" s="2"/>
    </row>
    <row r="566" spans="1:6" ht="15.75" customHeight="1" x14ac:dyDescent="0.45">
      <c r="A566" s="2"/>
      <c r="F566" s="2"/>
    </row>
    <row r="567" spans="1:6" ht="15.75" customHeight="1" x14ac:dyDescent="0.45">
      <c r="A567" s="2"/>
      <c r="F567" s="2"/>
    </row>
    <row r="568" spans="1:6" ht="15.75" customHeight="1" x14ac:dyDescent="0.45">
      <c r="A568" s="2"/>
      <c r="F568" s="2"/>
    </row>
    <row r="569" spans="1:6" ht="15.75" customHeight="1" x14ac:dyDescent="0.45">
      <c r="A569" s="2"/>
      <c r="F569" s="2"/>
    </row>
    <row r="570" spans="1:6" ht="15.75" customHeight="1" x14ac:dyDescent="0.45">
      <c r="A570" s="2"/>
      <c r="F570" s="2"/>
    </row>
    <row r="571" spans="1:6" ht="15.75" customHeight="1" x14ac:dyDescent="0.45">
      <c r="A571" s="2"/>
      <c r="F571" s="2"/>
    </row>
    <row r="572" spans="1:6" ht="15.75" customHeight="1" x14ac:dyDescent="0.45">
      <c r="A572" s="2"/>
      <c r="F572" s="2"/>
    </row>
    <row r="573" spans="1:6" ht="15.75" customHeight="1" x14ac:dyDescent="0.45">
      <c r="A573" s="2"/>
      <c r="F573" s="2"/>
    </row>
    <row r="574" spans="1:6" ht="15.75" customHeight="1" x14ac:dyDescent="0.45">
      <c r="A574" s="2"/>
      <c r="F574" s="2"/>
    </row>
    <row r="575" spans="1:6" ht="15.75" customHeight="1" x14ac:dyDescent="0.45">
      <c r="A575" s="2"/>
      <c r="F575" s="2"/>
    </row>
    <row r="576" spans="1:6" ht="15.75" customHeight="1" x14ac:dyDescent="0.45">
      <c r="A576" s="2"/>
      <c r="F576" s="2"/>
    </row>
    <row r="577" spans="1:6" ht="15.75" customHeight="1" x14ac:dyDescent="0.45">
      <c r="A577" s="2"/>
      <c r="F577" s="2"/>
    </row>
    <row r="578" spans="1:6" ht="15.75" customHeight="1" x14ac:dyDescent="0.45">
      <c r="A578" s="2"/>
      <c r="F578" s="2"/>
    </row>
    <row r="579" spans="1:6" ht="15.75" customHeight="1" x14ac:dyDescent="0.45">
      <c r="A579" s="2"/>
      <c r="F579" s="2"/>
    </row>
    <row r="580" spans="1:6" ht="15.75" customHeight="1" x14ac:dyDescent="0.45">
      <c r="A580" s="2"/>
      <c r="F580" s="2"/>
    </row>
    <row r="581" spans="1:6" ht="15.75" customHeight="1" x14ac:dyDescent="0.45">
      <c r="A581" s="2"/>
      <c r="F581" s="2"/>
    </row>
    <row r="582" spans="1:6" ht="15.75" customHeight="1" x14ac:dyDescent="0.45">
      <c r="A582" s="2"/>
      <c r="F582" s="2"/>
    </row>
    <row r="583" spans="1:6" ht="15.75" customHeight="1" x14ac:dyDescent="0.45">
      <c r="A583" s="2"/>
      <c r="F583" s="2"/>
    </row>
    <row r="584" spans="1:6" ht="15.75" customHeight="1" x14ac:dyDescent="0.45">
      <c r="A584" s="2"/>
      <c r="F584" s="2"/>
    </row>
    <row r="585" spans="1:6" ht="15.75" customHeight="1" x14ac:dyDescent="0.45">
      <c r="A585" s="2"/>
      <c r="F585" s="2"/>
    </row>
    <row r="586" spans="1:6" ht="15.75" customHeight="1" x14ac:dyDescent="0.45">
      <c r="A586" s="2"/>
      <c r="F586" s="2"/>
    </row>
    <row r="587" spans="1:6" ht="15.75" customHeight="1" x14ac:dyDescent="0.45">
      <c r="A587" s="2"/>
      <c r="F587" s="2"/>
    </row>
    <row r="588" spans="1:6" ht="15.75" customHeight="1" x14ac:dyDescent="0.45">
      <c r="A588" s="2"/>
      <c r="F588" s="2"/>
    </row>
    <row r="589" spans="1:6" ht="15.75" customHeight="1" x14ac:dyDescent="0.45">
      <c r="A589" s="2"/>
      <c r="F589" s="2"/>
    </row>
    <row r="590" spans="1:6" ht="15.75" customHeight="1" x14ac:dyDescent="0.45">
      <c r="A590" s="2"/>
      <c r="F590" s="2"/>
    </row>
    <row r="591" spans="1:6" ht="15.75" customHeight="1" x14ac:dyDescent="0.45">
      <c r="A591" s="2"/>
      <c r="F591" s="2"/>
    </row>
    <row r="592" spans="1:6" ht="15.75" customHeight="1" x14ac:dyDescent="0.45">
      <c r="A592" s="2"/>
      <c r="F592" s="2"/>
    </row>
    <row r="593" spans="1:6" ht="15.75" customHeight="1" x14ac:dyDescent="0.45">
      <c r="A593" s="2"/>
      <c r="F593" s="2"/>
    </row>
    <row r="594" spans="1:6" ht="15.75" customHeight="1" x14ac:dyDescent="0.45">
      <c r="A594" s="2"/>
      <c r="F594" s="2"/>
    </row>
    <row r="595" spans="1:6" ht="15.75" customHeight="1" x14ac:dyDescent="0.45">
      <c r="A595" s="2"/>
      <c r="F595" s="2"/>
    </row>
    <row r="596" spans="1:6" ht="15.75" customHeight="1" x14ac:dyDescent="0.45">
      <c r="A596" s="2"/>
      <c r="F596" s="2"/>
    </row>
    <row r="597" spans="1:6" ht="15.75" customHeight="1" x14ac:dyDescent="0.45">
      <c r="A597" s="2"/>
      <c r="F597" s="2"/>
    </row>
    <row r="598" spans="1:6" ht="15.75" customHeight="1" x14ac:dyDescent="0.45">
      <c r="A598" s="2"/>
      <c r="F598" s="2"/>
    </row>
    <row r="599" spans="1:6" ht="15.75" customHeight="1" x14ac:dyDescent="0.45">
      <c r="A599" s="2"/>
      <c r="F599" s="2"/>
    </row>
    <row r="600" spans="1:6" ht="15.75" customHeight="1" x14ac:dyDescent="0.45">
      <c r="A600" s="2"/>
      <c r="F600" s="2"/>
    </row>
    <row r="601" spans="1:6" ht="15.75" customHeight="1" x14ac:dyDescent="0.45">
      <c r="A601" s="2"/>
      <c r="F601" s="2"/>
    </row>
    <row r="602" spans="1:6" ht="15.75" customHeight="1" x14ac:dyDescent="0.45">
      <c r="A602" s="2"/>
      <c r="F602" s="2"/>
    </row>
    <row r="603" spans="1:6" ht="15.75" customHeight="1" x14ac:dyDescent="0.45">
      <c r="A603" s="2"/>
      <c r="F603" s="2"/>
    </row>
    <row r="604" spans="1:6" ht="15.75" customHeight="1" x14ac:dyDescent="0.45">
      <c r="A604" s="2"/>
      <c r="F604" s="2"/>
    </row>
    <row r="605" spans="1:6" ht="15.75" customHeight="1" x14ac:dyDescent="0.45">
      <c r="A605" s="2"/>
      <c r="F605" s="2"/>
    </row>
    <row r="606" spans="1:6" ht="15.75" customHeight="1" x14ac:dyDescent="0.45">
      <c r="A606" s="2"/>
      <c r="F606" s="2"/>
    </row>
    <row r="607" spans="1:6" ht="15.75" customHeight="1" x14ac:dyDescent="0.45">
      <c r="A607" s="2"/>
      <c r="F607" s="2"/>
    </row>
    <row r="608" spans="1:6" ht="15.75" customHeight="1" x14ac:dyDescent="0.45">
      <c r="A608" s="2"/>
      <c r="F608" s="2"/>
    </row>
    <row r="609" spans="1:6" ht="15.75" customHeight="1" x14ac:dyDescent="0.45">
      <c r="A609" s="2"/>
      <c r="F609" s="2"/>
    </row>
    <row r="610" spans="1:6" ht="15.75" customHeight="1" x14ac:dyDescent="0.45">
      <c r="A610" s="2"/>
      <c r="F610" s="2"/>
    </row>
    <row r="611" spans="1:6" ht="15.75" customHeight="1" x14ac:dyDescent="0.45">
      <c r="A611" s="2"/>
      <c r="F611" s="2"/>
    </row>
    <row r="612" spans="1:6" ht="15.75" customHeight="1" x14ac:dyDescent="0.45">
      <c r="A612" s="2"/>
      <c r="F612" s="2"/>
    </row>
    <row r="613" spans="1:6" ht="15.75" customHeight="1" x14ac:dyDescent="0.45">
      <c r="A613" s="2"/>
      <c r="F613" s="2"/>
    </row>
    <row r="614" spans="1:6" ht="15.75" customHeight="1" x14ac:dyDescent="0.45">
      <c r="A614" s="2"/>
      <c r="F614" s="2"/>
    </row>
    <row r="615" spans="1:6" ht="15.75" customHeight="1" x14ac:dyDescent="0.45">
      <c r="A615" s="2"/>
      <c r="F615" s="2"/>
    </row>
    <row r="616" spans="1:6" ht="15.75" customHeight="1" x14ac:dyDescent="0.45">
      <c r="A616" s="2"/>
      <c r="F616" s="2"/>
    </row>
    <row r="617" spans="1:6" ht="15.75" customHeight="1" x14ac:dyDescent="0.45">
      <c r="A617" s="2"/>
      <c r="F617" s="2"/>
    </row>
    <row r="618" spans="1:6" ht="15.75" customHeight="1" x14ac:dyDescent="0.45">
      <c r="A618" s="2"/>
      <c r="F618" s="2"/>
    </row>
    <row r="619" spans="1:6" ht="15.75" customHeight="1" x14ac:dyDescent="0.45">
      <c r="A619" s="2"/>
      <c r="F619" s="2"/>
    </row>
    <row r="620" spans="1:6" ht="15.75" customHeight="1" x14ac:dyDescent="0.45">
      <c r="A620" s="2"/>
      <c r="F620" s="2"/>
    </row>
    <row r="621" spans="1:6" ht="15.75" customHeight="1" x14ac:dyDescent="0.45">
      <c r="A621" s="2"/>
      <c r="F621" s="2"/>
    </row>
    <row r="622" spans="1:6" ht="15.75" customHeight="1" x14ac:dyDescent="0.45">
      <c r="A622" s="2"/>
      <c r="F622" s="2"/>
    </row>
    <row r="623" spans="1:6" ht="15.75" customHeight="1" x14ac:dyDescent="0.45">
      <c r="A623" s="2"/>
      <c r="F623" s="2"/>
    </row>
    <row r="624" spans="1:6" ht="15.75" customHeight="1" x14ac:dyDescent="0.45">
      <c r="A624" s="2"/>
      <c r="F624" s="2"/>
    </row>
    <row r="625" spans="1:6" ht="15.75" customHeight="1" x14ac:dyDescent="0.45">
      <c r="A625" s="2"/>
      <c r="F625" s="2"/>
    </row>
    <row r="626" spans="1:6" ht="15.75" customHeight="1" x14ac:dyDescent="0.45">
      <c r="A626" s="2"/>
      <c r="F626" s="2"/>
    </row>
    <row r="627" spans="1:6" ht="15.75" customHeight="1" x14ac:dyDescent="0.45">
      <c r="A627" s="2"/>
      <c r="F627" s="2"/>
    </row>
    <row r="628" spans="1:6" ht="15.75" customHeight="1" x14ac:dyDescent="0.45">
      <c r="A628" s="2"/>
      <c r="F628" s="2"/>
    </row>
    <row r="629" spans="1:6" ht="15.75" customHeight="1" x14ac:dyDescent="0.45">
      <c r="A629" s="2"/>
      <c r="F629" s="2"/>
    </row>
    <row r="630" spans="1:6" ht="15.75" customHeight="1" x14ac:dyDescent="0.45">
      <c r="A630" s="2"/>
      <c r="F630" s="2"/>
    </row>
    <row r="631" spans="1:6" ht="15.75" customHeight="1" x14ac:dyDescent="0.45">
      <c r="A631" s="2"/>
      <c r="F631" s="2"/>
    </row>
    <row r="632" spans="1:6" ht="15.75" customHeight="1" x14ac:dyDescent="0.45">
      <c r="A632" s="2"/>
      <c r="F632" s="2"/>
    </row>
    <row r="633" spans="1:6" ht="15.75" customHeight="1" x14ac:dyDescent="0.45">
      <c r="A633" s="2"/>
      <c r="F633" s="2"/>
    </row>
    <row r="634" spans="1:6" ht="15.75" customHeight="1" x14ac:dyDescent="0.45">
      <c r="A634" s="2"/>
      <c r="F634" s="2"/>
    </row>
    <row r="635" spans="1:6" ht="15.75" customHeight="1" x14ac:dyDescent="0.45">
      <c r="A635" s="2"/>
      <c r="F635" s="2"/>
    </row>
    <row r="636" spans="1:6" ht="15.75" customHeight="1" x14ac:dyDescent="0.45">
      <c r="A636" s="2"/>
      <c r="F636" s="2"/>
    </row>
    <row r="637" spans="1:6" ht="15.75" customHeight="1" x14ac:dyDescent="0.45">
      <c r="A637" s="2"/>
      <c r="F637" s="2"/>
    </row>
    <row r="638" spans="1:6" ht="15.75" customHeight="1" x14ac:dyDescent="0.45">
      <c r="A638" s="2"/>
      <c r="F638" s="2"/>
    </row>
    <row r="639" spans="1:6" ht="15.75" customHeight="1" x14ac:dyDescent="0.45">
      <c r="A639" s="2"/>
      <c r="F639" s="2"/>
    </row>
    <row r="640" spans="1:6" ht="15.75" customHeight="1" x14ac:dyDescent="0.45">
      <c r="A640" s="2"/>
      <c r="F640" s="2"/>
    </row>
    <row r="641" spans="1:6" ht="15.75" customHeight="1" x14ac:dyDescent="0.45">
      <c r="A641" s="2"/>
      <c r="F641" s="2"/>
    </row>
    <row r="642" spans="1:6" ht="15.75" customHeight="1" x14ac:dyDescent="0.45">
      <c r="A642" s="2"/>
      <c r="F642" s="2"/>
    </row>
    <row r="643" spans="1:6" ht="15.75" customHeight="1" x14ac:dyDescent="0.45">
      <c r="A643" s="2"/>
      <c r="F643" s="2"/>
    </row>
    <row r="644" spans="1:6" ht="15.75" customHeight="1" x14ac:dyDescent="0.45">
      <c r="A644" s="2"/>
      <c r="F644" s="2"/>
    </row>
    <row r="645" spans="1:6" ht="15.75" customHeight="1" x14ac:dyDescent="0.45">
      <c r="A645" s="2"/>
      <c r="F645" s="2"/>
    </row>
    <row r="646" spans="1:6" ht="15.75" customHeight="1" x14ac:dyDescent="0.45">
      <c r="A646" s="2"/>
      <c r="F646" s="2"/>
    </row>
    <row r="647" spans="1:6" ht="15.75" customHeight="1" x14ac:dyDescent="0.45">
      <c r="A647" s="2"/>
      <c r="F647" s="2"/>
    </row>
    <row r="648" spans="1:6" ht="15.75" customHeight="1" x14ac:dyDescent="0.45">
      <c r="A648" s="2"/>
      <c r="F648" s="2"/>
    </row>
    <row r="649" spans="1:6" ht="15.75" customHeight="1" x14ac:dyDescent="0.45">
      <c r="A649" s="2"/>
      <c r="F649" s="2"/>
    </row>
    <row r="650" spans="1:6" ht="15.75" customHeight="1" x14ac:dyDescent="0.45">
      <c r="A650" s="2"/>
      <c r="F650" s="2"/>
    </row>
    <row r="651" spans="1:6" ht="15.75" customHeight="1" x14ac:dyDescent="0.45">
      <c r="A651" s="2"/>
      <c r="F651" s="2"/>
    </row>
    <row r="652" spans="1:6" ht="15.75" customHeight="1" x14ac:dyDescent="0.45">
      <c r="A652" s="2"/>
      <c r="F652" s="2"/>
    </row>
    <row r="653" spans="1:6" ht="15.75" customHeight="1" x14ac:dyDescent="0.45">
      <c r="A653" s="2"/>
      <c r="F653" s="2"/>
    </row>
    <row r="654" spans="1:6" ht="15.75" customHeight="1" x14ac:dyDescent="0.45">
      <c r="A654" s="2"/>
      <c r="F654" s="2"/>
    </row>
    <row r="655" spans="1:6" ht="15.75" customHeight="1" x14ac:dyDescent="0.45">
      <c r="A655" s="2"/>
      <c r="F655" s="2"/>
    </row>
    <row r="656" spans="1:6" ht="15.75" customHeight="1" x14ac:dyDescent="0.45">
      <c r="A656" s="2"/>
      <c r="F656" s="2"/>
    </row>
    <row r="657" spans="1:6" ht="15.75" customHeight="1" x14ac:dyDescent="0.45">
      <c r="A657" s="2"/>
      <c r="F657" s="2"/>
    </row>
    <row r="658" spans="1:6" ht="15.75" customHeight="1" x14ac:dyDescent="0.45">
      <c r="A658" s="2"/>
      <c r="F658" s="2"/>
    </row>
    <row r="659" spans="1:6" ht="15.75" customHeight="1" x14ac:dyDescent="0.45">
      <c r="A659" s="2"/>
      <c r="F659" s="2"/>
    </row>
    <row r="660" spans="1:6" ht="15.75" customHeight="1" x14ac:dyDescent="0.45">
      <c r="A660" s="2"/>
      <c r="F660" s="2"/>
    </row>
    <row r="661" spans="1:6" ht="15.75" customHeight="1" x14ac:dyDescent="0.45">
      <c r="A661" s="2"/>
      <c r="F661" s="2"/>
    </row>
    <row r="662" spans="1:6" ht="15.75" customHeight="1" x14ac:dyDescent="0.45">
      <c r="A662" s="2"/>
      <c r="F662" s="2"/>
    </row>
    <row r="663" spans="1:6" ht="15.75" customHeight="1" x14ac:dyDescent="0.45">
      <c r="A663" s="2"/>
      <c r="F663" s="2"/>
    </row>
    <row r="664" spans="1:6" ht="15.75" customHeight="1" x14ac:dyDescent="0.45">
      <c r="A664" s="2"/>
      <c r="F664" s="2"/>
    </row>
    <row r="665" spans="1:6" ht="15.75" customHeight="1" x14ac:dyDescent="0.45">
      <c r="A665" s="2"/>
      <c r="F665" s="2"/>
    </row>
    <row r="666" spans="1:6" ht="15.75" customHeight="1" x14ac:dyDescent="0.45">
      <c r="A666" s="2"/>
      <c r="F666" s="2"/>
    </row>
    <row r="667" spans="1:6" ht="15.75" customHeight="1" x14ac:dyDescent="0.45">
      <c r="A667" s="2"/>
      <c r="F667" s="2"/>
    </row>
    <row r="668" spans="1:6" ht="15.75" customHeight="1" x14ac:dyDescent="0.45">
      <c r="A668" s="2"/>
      <c r="F668" s="2"/>
    </row>
    <row r="669" spans="1:6" ht="15.75" customHeight="1" x14ac:dyDescent="0.45">
      <c r="A669" s="2"/>
      <c r="F669" s="2"/>
    </row>
    <row r="670" spans="1:6" ht="15.75" customHeight="1" x14ac:dyDescent="0.45">
      <c r="A670" s="2"/>
      <c r="F670" s="2"/>
    </row>
    <row r="671" spans="1:6" ht="15.75" customHeight="1" x14ac:dyDescent="0.45">
      <c r="A671" s="2"/>
      <c r="F671" s="2"/>
    </row>
    <row r="672" spans="1:6" ht="15.75" customHeight="1" x14ac:dyDescent="0.45">
      <c r="A672" s="2"/>
      <c r="F672" s="2"/>
    </row>
    <row r="673" spans="1:6" ht="15.75" customHeight="1" x14ac:dyDescent="0.45">
      <c r="A673" s="2"/>
      <c r="F673" s="2"/>
    </row>
    <row r="674" spans="1:6" ht="15.75" customHeight="1" x14ac:dyDescent="0.45">
      <c r="A674" s="2"/>
      <c r="F674" s="2"/>
    </row>
    <row r="675" spans="1:6" ht="15.75" customHeight="1" x14ac:dyDescent="0.45">
      <c r="A675" s="2"/>
      <c r="F675" s="2"/>
    </row>
    <row r="676" spans="1:6" ht="15.75" customHeight="1" x14ac:dyDescent="0.45">
      <c r="A676" s="2"/>
      <c r="F676" s="2"/>
    </row>
    <row r="677" spans="1:6" ht="15.75" customHeight="1" x14ac:dyDescent="0.45">
      <c r="A677" s="2"/>
      <c r="F677" s="2"/>
    </row>
    <row r="678" spans="1:6" ht="15.75" customHeight="1" x14ac:dyDescent="0.45">
      <c r="A678" s="2"/>
      <c r="F678" s="2"/>
    </row>
    <row r="679" spans="1:6" ht="15.75" customHeight="1" x14ac:dyDescent="0.45">
      <c r="A679" s="2"/>
      <c r="F679" s="2"/>
    </row>
    <row r="680" spans="1:6" ht="15.75" customHeight="1" x14ac:dyDescent="0.45">
      <c r="A680" s="2"/>
      <c r="F680" s="2"/>
    </row>
    <row r="681" spans="1:6" ht="15.75" customHeight="1" x14ac:dyDescent="0.45">
      <c r="A681" s="2"/>
      <c r="F681" s="2"/>
    </row>
    <row r="682" spans="1:6" ht="15.75" customHeight="1" x14ac:dyDescent="0.45">
      <c r="A682" s="2"/>
      <c r="F682" s="2"/>
    </row>
    <row r="683" spans="1:6" ht="15.75" customHeight="1" x14ac:dyDescent="0.45">
      <c r="A683" s="2"/>
      <c r="F683" s="2"/>
    </row>
    <row r="684" spans="1:6" ht="15.75" customHeight="1" x14ac:dyDescent="0.45">
      <c r="A684" s="2"/>
      <c r="F684" s="2"/>
    </row>
    <row r="685" spans="1:6" ht="15.75" customHeight="1" x14ac:dyDescent="0.45">
      <c r="A685" s="2"/>
      <c r="F685" s="2"/>
    </row>
    <row r="686" spans="1:6" ht="15.75" customHeight="1" x14ac:dyDescent="0.45">
      <c r="A686" s="2"/>
      <c r="F686" s="2"/>
    </row>
    <row r="687" spans="1:6" ht="15.75" customHeight="1" x14ac:dyDescent="0.45">
      <c r="A687" s="2"/>
      <c r="F687" s="2"/>
    </row>
    <row r="688" spans="1:6" ht="15.75" customHeight="1" x14ac:dyDescent="0.45">
      <c r="A688" s="2"/>
      <c r="F688" s="2"/>
    </row>
    <row r="689" spans="1:6" ht="15.75" customHeight="1" x14ac:dyDescent="0.45">
      <c r="A689" s="2"/>
      <c r="F689" s="2"/>
    </row>
    <row r="690" spans="1:6" ht="15.75" customHeight="1" x14ac:dyDescent="0.45">
      <c r="A690" s="2"/>
      <c r="F690" s="2"/>
    </row>
    <row r="691" spans="1:6" ht="15.75" customHeight="1" x14ac:dyDescent="0.45">
      <c r="A691" s="2"/>
      <c r="F691" s="2"/>
    </row>
    <row r="692" spans="1:6" ht="15.75" customHeight="1" x14ac:dyDescent="0.45">
      <c r="A692" s="2"/>
      <c r="F692" s="2"/>
    </row>
    <row r="693" spans="1:6" ht="15.75" customHeight="1" x14ac:dyDescent="0.45">
      <c r="A693" s="2"/>
      <c r="F693" s="2"/>
    </row>
    <row r="694" spans="1:6" ht="15.75" customHeight="1" x14ac:dyDescent="0.45">
      <c r="A694" s="2"/>
      <c r="F694" s="2"/>
    </row>
    <row r="695" spans="1:6" ht="15.75" customHeight="1" x14ac:dyDescent="0.45">
      <c r="A695" s="2"/>
      <c r="F695" s="2"/>
    </row>
    <row r="696" spans="1:6" ht="15.75" customHeight="1" x14ac:dyDescent="0.45">
      <c r="A696" s="2"/>
      <c r="F696" s="2"/>
    </row>
    <row r="697" spans="1:6" ht="15.75" customHeight="1" x14ac:dyDescent="0.45">
      <c r="A697" s="2"/>
      <c r="F697" s="2"/>
    </row>
    <row r="698" spans="1:6" ht="15.75" customHeight="1" x14ac:dyDescent="0.45">
      <c r="A698" s="2"/>
      <c r="F698" s="2"/>
    </row>
    <row r="699" spans="1:6" ht="15.75" customHeight="1" x14ac:dyDescent="0.45">
      <c r="A699" s="2"/>
      <c r="F699" s="2"/>
    </row>
    <row r="700" spans="1:6" ht="15.75" customHeight="1" x14ac:dyDescent="0.45">
      <c r="A700" s="2"/>
      <c r="F700" s="2"/>
    </row>
    <row r="701" spans="1:6" ht="15.75" customHeight="1" x14ac:dyDescent="0.45">
      <c r="A701" s="2"/>
      <c r="F701" s="2"/>
    </row>
    <row r="702" spans="1:6" ht="15.75" customHeight="1" x14ac:dyDescent="0.45">
      <c r="A702" s="2"/>
      <c r="F702" s="2"/>
    </row>
    <row r="703" spans="1:6" ht="15.75" customHeight="1" x14ac:dyDescent="0.45">
      <c r="A703" s="2"/>
      <c r="F703" s="2"/>
    </row>
    <row r="704" spans="1:6" ht="15.75" customHeight="1" x14ac:dyDescent="0.45">
      <c r="A704" s="2"/>
      <c r="F704" s="2"/>
    </row>
    <row r="705" spans="1:6" ht="15.75" customHeight="1" x14ac:dyDescent="0.45">
      <c r="A705" s="2"/>
      <c r="F705" s="2"/>
    </row>
    <row r="706" spans="1:6" ht="15.75" customHeight="1" x14ac:dyDescent="0.45">
      <c r="A706" s="2"/>
      <c r="F706" s="2"/>
    </row>
    <row r="707" spans="1:6" ht="15.75" customHeight="1" x14ac:dyDescent="0.45">
      <c r="A707" s="2"/>
      <c r="F707" s="2"/>
    </row>
    <row r="708" spans="1:6" ht="15.75" customHeight="1" x14ac:dyDescent="0.45">
      <c r="A708" s="2"/>
      <c r="F708" s="2"/>
    </row>
    <row r="709" spans="1:6" ht="15.75" customHeight="1" x14ac:dyDescent="0.45">
      <c r="A709" s="2"/>
      <c r="F709" s="2"/>
    </row>
    <row r="710" spans="1:6" ht="15.75" customHeight="1" x14ac:dyDescent="0.45">
      <c r="A710" s="2"/>
      <c r="F710" s="2"/>
    </row>
    <row r="711" spans="1:6" ht="15.75" customHeight="1" x14ac:dyDescent="0.45">
      <c r="A711" s="2"/>
      <c r="F711" s="2"/>
    </row>
    <row r="712" spans="1:6" ht="15.75" customHeight="1" x14ac:dyDescent="0.45">
      <c r="A712" s="2"/>
      <c r="F712" s="2"/>
    </row>
    <row r="713" spans="1:6" ht="15.75" customHeight="1" x14ac:dyDescent="0.45">
      <c r="A713" s="2"/>
      <c r="F713" s="2"/>
    </row>
    <row r="714" spans="1:6" ht="15.75" customHeight="1" x14ac:dyDescent="0.45">
      <c r="A714" s="2"/>
      <c r="F714" s="2"/>
    </row>
    <row r="715" spans="1:6" ht="15.75" customHeight="1" x14ac:dyDescent="0.45">
      <c r="A715" s="2"/>
      <c r="F715" s="2"/>
    </row>
    <row r="716" spans="1:6" ht="15.75" customHeight="1" x14ac:dyDescent="0.45">
      <c r="A716" s="2"/>
      <c r="F716" s="2"/>
    </row>
    <row r="717" spans="1:6" ht="15.75" customHeight="1" x14ac:dyDescent="0.45">
      <c r="A717" s="2"/>
      <c r="F717" s="2"/>
    </row>
    <row r="718" spans="1:6" ht="15.75" customHeight="1" x14ac:dyDescent="0.45">
      <c r="A718" s="2"/>
      <c r="F718" s="2"/>
    </row>
    <row r="719" spans="1:6" ht="15.75" customHeight="1" x14ac:dyDescent="0.45">
      <c r="A719" s="2"/>
      <c r="F719" s="2"/>
    </row>
    <row r="720" spans="1:6" ht="15.75" customHeight="1" x14ac:dyDescent="0.45">
      <c r="A720" s="2"/>
      <c r="F720" s="2"/>
    </row>
    <row r="721" spans="1:6" ht="15.75" customHeight="1" x14ac:dyDescent="0.45">
      <c r="A721" s="2"/>
      <c r="F721" s="2"/>
    </row>
    <row r="722" spans="1:6" ht="15.75" customHeight="1" x14ac:dyDescent="0.45">
      <c r="A722" s="2"/>
      <c r="F722" s="2"/>
    </row>
    <row r="723" spans="1:6" ht="15.75" customHeight="1" x14ac:dyDescent="0.45">
      <c r="A723" s="2"/>
      <c r="F723" s="2"/>
    </row>
    <row r="724" spans="1:6" ht="15.75" customHeight="1" x14ac:dyDescent="0.45">
      <c r="A724" s="2"/>
      <c r="F724" s="2"/>
    </row>
    <row r="725" spans="1:6" ht="15.75" customHeight="1" x14ac:dyDescent="0.45">
      <c r="A725" s="2"/>
      <c r="F725" s="2"/>
    </row>
    <row r="726" spans="1:6" ht="15.75" customHeight="1" x14ac:dyDescent="0.45">
      <c r="A726" s="2"/>
      <c r="F726" s="2"/>
    </row>
    <row r="727" spans="1:6" ht="15.75" customHeight="1" x14ac:dyDescent="0.45">
      <c r="A727" s="2"/>
      <c r="F727" s="2"/>
    </row>
    <row r="728" spans="1:6" ht="15.75" customHeight="1" x14ac:dyDescent="0.45">
      <c r="A728" s="2"/>
      <c r="F728" s="2"/>
    </row>
    <row r="729" spans="1:6" ht="15.75" customHeight="1" x14ac:dyDescent="0.45">
      <c r="A729" s="2"/>
      <c r="F729" s="2"/>
    </row>
    <row r="730" spans="1:6" ht="15.75" customHeight="1" x14ac:dyDescent="0.45">
      <c r="A730" s="2"/>
      <c r="F730" s="2"/>
    </row>
    <row r="731" spans="1:6" ht="15.75" customHeight="1" x14ac:dyDescent="0.45">
      <c r="A731" s="2"/>
      <c r="F731" s="2"/>
    </row>
    <row r="732" spans="1:6" ht="15.75" customHeight="1" x14ac:dyDescent="0.45">
      <c r="A732" s="2"/>
      <c r="F732" s="2"/>
    </row>
    <row r="733" spans="1:6" ht="15.75" customHeight="1" x14ac:dyDescent="0.45">
      <c r="A733" s="2"/>
      <c r="F733" s="2"/>
    </row>
    <row r="734" spans="1:6" ht="15.75" customHeight="1" x14ac:dyDescent="0.45">
      <c r="A734" s="2"/>
      <c r="F734" s="2"/>
    </row>
    <row r="735" spans="1:6" ht="15.75" customHeight="1" x14ac:dyDescent="0.45">
      <c r="A735" s="2"/>
      <c r="F735" s="2"/>
    </row>
    <row r="736" spans="1:6" ht="15.75" customHeight="1" x14ac:dyDescent="0.45">
      <c r="A736" s="2"/>
      <c r="F736" s="2"/>
    </row>
    <row r="737" spans="1:6" ht="15.75" customHeight="1" x14ac:dyDescent="0.45">
      <c r="A737" s="2"/>
      <c r="F737" s="2"/>
    </row>
    <row r="738" spans="1:6" ht="15.75" customHeight="1" x14ac:dyDescent="0.45">
      <c r="A738" s="2"/>
      <c r="F738" s="2"/>
    </row>
    <row r="739" spans="1:6" ht="15.75" customHeight="1" x14ac:dyDescent="0.45">
      <c r="A739" s="2"/>
      <c r="F739" s="2"/>
    </row>
    <row r="740" spans="1:6" ht="15.75" customHeight="1" x14ac:dyDescent="0.45">
      <c r="A740" s="2"/>
      <c r="F740" s="2"/>
    </row>
    <row r="741" spans="1:6" ht="15.75" customHeight="1" x14ac:dyDescent="0.45">
      <c r="A741" s="2"/>
      <c r="F741" s="2"/>
    </row>
    <row r="742" spans="1:6" ht="15.75" customHeight="1" x14ac:dyDescent="0.45">
      <c r="A742" s="2"/>
      <c r="F742" s="2"/>
    </row>
    <row r="743" spans="1:6" ht="15.75" customHeight="1" x14ac:dyDescent="0.45">
      <c r="A743" s="2"/>
      <c r="F743" s="2"/>
    </row>
    <row r="744" spans="1:6" ht="15.75" customHeight="1" x14ac:dyDescent="0.45">
      <c r="A744" s="2"/>
      <c r="F744" s="2"/>
    </row>
    <row r="745" spans="1:6" ht="15.75" customHeight="1" x14ac:dyDescent="0.45">
      <c r="A745" s="2"/>
      <c r="F745" s="2"/>
    </row>
    <row r="746" spans="1:6" ht="15.75" customHeight="1" x14ac:dyDescent="0.45">
      <c r="A746" s="2"/>
      <c r="F746" s="2"/>
    </row>
    <row r="747" spans="1:6" ht="15.75" customHeight="1" x14ac:dyDescent="0.45">
      <c r="A747" s="2"/>
      <c r="F747" s="2"/>
    </row>
    <row r="748" spans="1:6" ht="15.75" customHeight="1" x14ac:dyDescent="0.45">
      <c r="A748" s="2"/>
      <c r="F748" s="2"/>
    </row>
    <row r="749" spans="1:6" ht="15.75" customHeight="1" x14ac:dyDescent="0.45">
      <c r="A749" s="2"/>
      <c r="F749" s="2"/>
    </row>
    <row r="750" spans="1:6" ht="15.75" customHeight="1" x14ac:dyDescent="0.45">
      <c r="A750" s="2"/>
      <c r="F750" s="2"/>
    </row>
    <row r="751" spans="1:6" ht="15.75" customHeight="1" x14ac:dyDescent="0.45">
      <c r="A751" s="2"/>
      <c r="F751" s="2"/>
    </row>
    <row r="752" spans="1:6" ht="15.75" customHeight="1" x14ac:dyDescent="0.45">
      <c r="A752" s="2"/>
      <c r="F752" s="2"/>
    </row>
    <row r="753" spans="1:6" ht="15.75" customHeight="1" x14ac:dyDescent="0.45">
      <c r="A753" s="2"/>
      <c r="F753" s="2"/>
    </row>
    <row r="754" spans="1:6" ht="15.75" customHeight="1" x14ac:dyDescent="0.45">
      <c r="A754" s="2"/>
      <c r="F754" s="2"/>
    </row>
    <row r="755" spans="1:6" ht="15.75" customHeight="1" x14ac:dyDescent="0.45">
      <c r="A755" s="2"/>
      <c r="F755" s="2"/>
    </row>
    <row r="756" spans="1:6" ht="15.75" customHeight="1" x14ac:dyDescent="0.45">
      <c r="A756" s="2"/>
      <c r="F756" s="2"/>
    </row>
    <row r="757" spans="1:6" ht="15.75" customHeight="1" x14ac:dyDescent="0.45">
      <c r="A757" s="2"/>
      <c r="F757" s="2"/>
    </row>
    <row r="758" spans="1:6" ht="15.75" customHeight="1" x14ac:dyDescent="0.45">
      <c r="A758" s="2"/>
      <c r="F758" s="2"/>
    </row>
    <row r="759" spans="1:6" ht="15.75" customHeight="1" x14ac:dyDescent="0.45">
      <c r="A759" s="2"/>
      <c r="F759" s="2"/>
    </row>
    <row r="760" spans="1:6" ht="15.75" customHeight="1" x14ac:dyDescent="0.45">
      <c r="A760" s="2"/>
      <c r="F760" s="2"/>
    </row>
    <row r="761" spans="1:6" ht="15.75" customHeight="1" x14ac:dyDescent="0.45">
      <c r="A761" s="2"/>
      <c r="F761" s="2"/>
    </row>
    <row r="762" spans="1:6" ht="15.75" customHeight="1" x14ac:dyDescent="0.45">
      <c r="A762" s="2"/>
      <c r="F762" s="2"/>
    </row>
    <row r="763" spans="1:6" ht="15.75" customHeight="1" x14ac:dyDescent="0.45">
      <c r="A763" s="2"/>
      <c r="F763" s="2"/>
    </row>
    <row r="764" spans="1:6" ht="15.75" customHeight="1" x14ac:dyDescent="0.45">
      <c r="A764" s="2"/>
      <c r="F764" s="2"/>
    </row>
    <row r="765" spans="1:6" ht="15.75" customHeight="1" x14ac:dyDescent="0.45">
      <c r="A765" s="2"/>
      <c r="F765" s="2"/>
    </row>
    <row r="766" spans="1:6" ht="15.75" customHeight="1" x14ac:dyDescent="0.45">
      <c r="A766" s="2"/>
      <c r="F766" s="2"/>
    </row>
    <row r="767" spans="1:6" ht="15.75" customHeight="1" x14ac:dyDescent="0.45">
      <c r="A767" s="2"/>
      <c r="F767" s="2"/>
    </row>
    <row r="768" spans="1:6" ht="15.75" customHeight="1" x14ac:dyDescent="0.45">
      <c r="A768" s="2"/>
      <c r="F768" s="2"/>
    </row>
    <row r="769" spans="1:6" ht="15.75" customHeight="1" x14ac:dyDescent="0.45">
      <c r="A769" s="2"/>
      <c r="F769" s="2"/>
    </row>
    <row r="770" spans="1:6" ht="15.75" customHeight="1" x14ac:dyDescent="0.45">
      <c r="A770" s="2"/>
      <c r="F770" s="2"/>
    </row>
    <row r="771" spans="1:6" ht="15.75" customHeight="1" x14ac:dyDescent="0.45">
      <c r="A771" s="2"/>
      <c r="F771" s="2"/>
    </row>
    <row r="772" spans="1:6" ht="15.75" customHeight="1" x14ac:dyDescent="0.45">
      <c r="A772" s="2"/>
      <c r="F772" s="2"/>
    </row>
    <row r="773" spans="1:6" ht="15.75" customHeight="1" x14ac:dyDescent="0.45">
      <c r="A773" s="2"/>
      <c r="F773" s="2"/>
    </row>
    <row r="774" spans="1:6" ht="15.75" customHeight="1" x14ac:dyDescent="0.45">
      <c r="A774" s="2"/>
      <c r="F774" s="2"/>
    </row>
    <row r="775" spans="1:6" ht="15.75" customHeight="1" x14ac:dyDescent="0.45">
      <c r="A775" s="2"/>
      <c r="F775" s="2"/>
    </row>
    <row r="776" spans="1:6" ht="15.75" customHeight="1" x14ac:dyDescent="0.45">
      <c r="A776" s="2"/>
      <c r="F776" s="2"/>
    </row>
    <row r="777" spans="1:6" ht="15.75" customHeight="1" x14ac:dyDescent="0.45">
      <c r="A777" s="2"/>
      <c r="F777" s="2"/>
    </row>
    <row r="778" spans="1:6" ht="15.75" customHeight="1" x14ac:dyDescent="0.45">
      <c r="A778" s="2"/>
      <c r="F778" s="2"/>
    </row>
    <row r="779" spans="1:6" ht="15.75" customHeight="1" x14ac:dyDescent="0.45">
      <c r="A779" s="2"/>
      <c r="F779" s="2"/>
    </row>
    <row r="780" spans="1:6" ht="15.75" customHeight="1" x14ac:dyDescent="0.45">
      <c r="A780" s="2"/>
      <c r="F780" s="2"/>
    </row>
    <row r="781" spans="1:6" ht="15.75" customHeight="1" x14ac:dyDescent="0.45">
      <c r="A781" s="2"/>
      <c r="F781" s="2"/>
    </row>
    <row r="782" spans="1:6" ht="15.75" customHeight="1" x14ac:dyDescent="0.45">
      <c r="A782" s="2"/>
      <c r="F782" s="2"/>
    </row>
    <row r="783" spans="1:6" ht="15.75" customHeight="1" x14ac:dyDescent="0.45">
      <c r="A783" s="2"/>
      <c r="F783" s="2"/>
    </row>
    <row r="784" spans="1:6" ht="15.75" customHeight="1" x14ac:dyDescent="0.45">
      <c r="A784" s="2"/>
      <c r="F784" s="2"/>
    </row>
    <row r="785" spans="1:6" ht="15.75" customHeight="1" x14ac:dyDescent="0.45">
      <c r="A785" s="2"/>
      <c r="F785" s="2"/>
    </row>
    <row r="786" spans="1:6" ht="15.75" customHeight="1" x14ac:dyDescent="0.45">
      <c r="A786" s="2"/>
      <c r="F786" s="2"/>
    </row>
    <row r="787" spans="1:6" ht="15.75" customHeight="1" x14ac:dyDescent="0.45">
      <c r="A787" s="2"/>
      <c r="F787" s="2"/>
    </row>
    <row r="788" spans="1:6" ht="15.75" customHeight="1" x14ac:dyDescent="0.45">
      <c r="A788" s="2"/>
      <c r="F788" s="2"/>
    </row>
    <row r="789" spans="1:6" ht="15.75" customHeight="1" x14ac:dyDescent="0.45">
      <c r="A789" s="2"/>
      <c r="F789" s="2"/>
    </row>
    <row r="790" spans="1:6" ht="15.75" customHeight="1" x14ac:dyDescent="0.45">
      <c r="A790" s="2"/>
      <c r="F790" s="2"/>
    </row>
    <row r="791" spans="1:6" ht="15.75" customHeight="1" x14ac:dyDescent="0.45">
      <c r="A791" s="2"/>
      <c r="F791" s="2"/>
    </row>
    <row r="792" spans="1:6" ht="15.75" customHeight="1" x14ac:dyDescent="0.45">
      <c r="A792" s="2"/>
      <c r="F792" s="2"/>
    </row>
    <row r="793" spans="1:6" ht="15.75" customHeight="1" x14ac:dyDescent="0.45">
      <c r="A793" s="2"/>
      <c r="F793" s="2"/>
    </row>
    <row r="794" spans="1:6" ht="15.75" customHeight="1" x14ac:dyDescent="0.45">
      <c r="A794" s="2"/>
      <c r="F794" s="2"/>
    </row>
    <row r="795" spans="1:6" ht="15.75" customHeight="1" x14ac:dyDescent="0.45">
      <c r="A795" s="2"/>
      <c r="F795" s="2"/>
    </row>
    <row r="796" spans="1:6" ht="15.75" customHeight="1" x14ac:dyDescent="0.45">
      <c r="A796" s="2"/>
      <c r="F796" s="2"/>
    </row>
    <row r="797" spans="1:6" ht="15.75" customHeight="1" x14ac:dyDescent="0.45">
      <c r="A797" s="2"/>
      <c r="F797" s="2"/>
    </row>
    <row r="798" spans="1:6" ht="15.75" customHeight="1" x14ac:dyDescent="0.45">
      <c r="A798" s="2"/>
      <c r="F798" s="2"/>
    </row>
    <row r="799" spans="1:6" ht="15.75" customHeight="1" x14ac:dyDescent="0.45">
      <c r="A799" s="2"/>
      <c r="F799" s="2"/>
    </row>
    <row r="800" spans="1:6" ht="15.75" customHeight="1" x14ac:dyDescent="0.45">
      <c r="A800" s="2"/>
      <c r="F800" s="2"/>
    </row>
    <row r="801" spans="1:6" ht="15.75" customHeight="1" x14ac:dyDescent="0.45">
      <c r="A801" s="2"/>
      <c r="F801" s="2"/>
    </row>
    <row r="802" spans="1:6" ht="15.75" customHeight="1" x14ac:dyDescent="0.45">
      <c r="A802" s="2"/>
      <c r="F802" s="2"/>
    </row>
    <row r="803" spans="1:6" ht="15.75" customHeight="1" x14ac:dyDescent="0.45">
      <c r="A803" s="2"/>
      <c r="F803" s="2"/>
    </row>
    <row r="804" spans="1:6" ht="15.75" customHeight="1" x14ac:dyDescent="0.45">
      <c r="A804" s="2"/>
      <c r="F804" s="2"/>
    </row>
    <row r="805" spans="1:6" ht="15.75" customHeight="1" x14ac:dyDescent="0.45">
      <c r="A805" s="2"/>
      <c r="F805" s="2"/>
    </row>
    <row r="806" spans="1:6" ht="15.75" customHeight="1" x14ac:dyDescent="0.45">
      <c r="A806" s="2"/>
      <c r="F806" s="2"/>
    </row>
    <row r="807" spans="1:6" ht="15.75" customHeight="1" x14ac:dyDescent="0.45">
      <c r="A807" s="2"/>
      <c r="F807" s="2"/>
    </row>
    <row r="808" spans="1:6" ht="15.75" customHeight="1" x14ac:dyDescent="0.45">
      <c r="A808" s="2"/>
      <c r="F808" s="2"/>
    </row>
    <row r="809" spans="1:6" ht="15.75" customHeight="1" x14ac:dyDescent="0.45">
      <c r="A809" s="2"/>
      <c r="F809" s="2"/>
    </row>
    <row r="810" spans="1:6" ht="15.75" customHeight="1" x14ac:dyDescent="0.45">
      <c r="A810" s="2"/>
      <c r="F810" s="2"/>
    </row>
    <row r="811" spans="1:6" ht="15.75" customHeight="1" x14ac:dyDescent="0.45">
      <c r="A811" s="2"/>
      <c r="F811" s="2"/>
    </row>
    <row r="812" spans="1:6" ht="15.75" customHeight="1" x14ac:dyDescent="0.45">
      <c r="A812" s="2"/>
      <c r="F812" s="2"/>
    </row>
    <row r="813" spans="1:6" ht="15.75" customHeight="1" x14ac:dyDescent="0.45">
      <c r="A813" s="2"/>
      <c r="F813" s="2"/>
    </row>
    <row r="814" spans="1:6" ht="15.75" customHeight="1" x14ac:dyDescent="0.45">
      <c r="A814" s="2"/>
      <c r="F814" s="2"/>
    </row>
    <row r="815" spans="1:6" ht="15.75" customHeight="1" x14ac:dyDescent="0.45">
      <c r="A815" s="2"/>
      <c r="F815" s="2"/>
    </row>
    <row r="816" spans="1:6" ht="15.75" customHeight="1" x14ac:dyDescent="0.45">
      <c r="A816" s="2"/>
      <c r="F816" s="2"/>
    </row>
    <row r="817" spans="1:6" ht="15.75" customHeight="1" x14ac:dyDescent="0.45">
      <c r="A817" s="2"/>
      <c r="F817" s="2"/>
    </row>
    <row r="818" spans="1:6" ht="15.75" customHeight="1" x14ac:dyDescent="0.45">
      <c r="A818" s="2"/>
      <c r="F818" s="2"/>
    </row>
    <row r="819" spans="1:6" ht="15.75" customHeight="1" x14ac:dyDescent="0.45">
      <c r="A819" s="2"/>
      <c r="F819" s="2"/>
    </row>
    <row r="820" spans="1:6" ht="15.75" customHeight="1" x14ac:dyDescent="0.45">
      <c r="A820" s="2"/>
      <c r="F820" s="2"/>
    </row>
    <row r="821" spans="1:6" ht="15.75" customHeight="1" x14ac:dyDescent="0.45">
      <c r="A821" s="2"/>
      <c r="F821" s="2"/>
    </row>
    <row r="822" spans="1:6" ht="15.75" customHeight="1" x14ac:dyDescent="0.45">
      <c r="A822" s="2"/>
      <c r="F822" s="2"/>
    </row>
    <row r="823" spans="1:6" ht="15.75" customHeight="1" x14ac:dyDescent="0.45">
      <c r="A823" s="2"/>
      <c r="F823" s="2"/>
    </row>
    <row r="824" spans="1:6" ht="15.75" customHeight="1" x14ac:dyDescent="0.45">
      <c r="A824" s="2"/>
      <c r="F824" s="2"/>
    </row>
    <row r="825" spans="1:6" ht="15.75" customHeight="1" x14ac:dyDescent="0.45">
      <c r="A825" s="2"/>
      <c r="F825" s="2"/>
    </row>
    <row r="826" spans="1:6" ht="15.75" customHeight="1" x14ac:dyDescent="0.45">
      <c r="A826" s="2"/>
      <c r="F826" s="2"/>
    </row>
    <row r="827" spans="1:6" ht="15.75" customHeight="1" x14ac:dyDescent="0.45">
      <c r="A827" s="2"/>
      <c r="F827" s="2"/>
    </row>
    <row r="828" spans="1:6" ht="15.75" customHeight="1" x14ac:dyDescent="0.45">
      <c r="A828" s="2"/>
      <c r="F828" s="2"/>
    </row>
    <row r="829" spans="1:6" ht="15.75" customHeight="1" x14ac:dyDescent="0.45">
      <c r="A829" s="2"/>
      <c r="F829" s="2"/>
    </row>
    <row r="830" spans="1:6" ht="15.75" customHeight="1" x14ac:dyDescent="0.45">
      <c r="A830" s="2"/>
      <c r="F830" s="2"/>
    </row>
    <row r="831" spans="1:6" ht="15.75" customHeight="1" x14ac:dyDescent="0.45">
      <c r="A831" s="2"/>
      <c r="F831" s="2"/>
    </row>
    <row r="832" spans="1:6" ht="15.75" customHeight="1" x14ac:dyDescent="0.45">
      <c r="A832" s="2"/>
      <c r="F832" s="2"/>
    </row>
    <row r="833" spans="1:6" ht="15.75" customHeight="1" x14ac:dyDescent="0.45">
      <c r="A833" s="2"/>
      <c r="F833" s="2"/>
    </row>
    <row r="834" spans="1:6" ht="15.75" customHeight="1" x14ac:dyDescent="0.45">
      <c r="A834" s="2"/>
      <c r="F834" s="2"/>
    </row>
    <row r="835" spans="1:6" ht="15.75" customHeight="1" x14ac:dyDescent="0.45">
      <c r="A835" s="2"/>
      <c r="F835" s="2"/>
    </row>
    <row r="836" spans="1:6" ht="15.75" customHeight="1" x14ac:dyDescent="0.45">
      <c r="A836" s="2"/>
      <c r="F836" s="2"/>
    </row>
    <row r="837" spans="1:6" ht="15.75" customHeight="1" x14ac:dyDescent="0.45">
      <c r="A837" s="2"/>
      <c r="F837" s="2"/>
    </row>
    <row r="838" spans="1:6" ht="15.75" customHeight="1" x14ac:dyDescent="0.45">
      <c r="A838" s="2"/>
      <c r="F838" s="2"/>
    </row>
    <row r="839" spans="1:6" ht="15.75" customHeight="1" x14ac:dyDescent="0.45">
      <c r="A839" s="2"/>
      <c r="F839" s="2"/>
    </row>
    <row r="840" spans="1:6" ht="15.75" customHeight="1" x14ac:dyDescent="0.45">
      <c r="A840" s="2"/>
      <c r="F840" s="2"/>
    </row>
    <row r="841" spans="1:6" ht="15.75" customHeight="1" x14ac:dyDescent="0.45">
      <c r="A841" s="2"/>
      <c r="F841" s="2"/>
    </row>
    <row r="842" spans="1:6" ht="15.75" customHeight="1" x14ac:dyDescent="0.45">
      <c r="A842" s="2"/>
      <c r="F842" s="2"/>
    </row>
    <row r="843" spans="1:6" ht="15.75" customHeight="1" x14ac:dyDescent="0.45">
      <c r="A843" s="2"/>
      <c r="F843" s="2"/>
    </row>
    <row r="844" spans="1:6" ht="15.75" customHeight="1" x14ac:dyDescent="0.45">
      <c r="A844" s="2"/>
      <c r="F844" s="2"/>
    </row>
    <row r="845" spans="1:6" ht="15.75" customHeight="1" x14ac:dyDescent="0.45">
      <c r="A845" s="2"/>
      <c r="F845" s="2"/>
    </row>
    <row r="846" spans="1:6" ht="15.75" customHeight="1" x14ac:dyDescent="0.45">
      <c r="A846" s="2"/>
      <c r="F846" s="2"/>
    </row>
    <row r="847" spans="1:6" ht="15.75" customHeight="1" x14ac:dyDescent="0.45">
      <c r="A847" s="2"/>
      <c r="F847" s="2"/>
    </row>
    <row r="848" spans="1:6" ht="15.75" customHeight="1" x14ac:dyDescent="0.45">
      <c r="A848" s="2"/>
      <c r="F848" s="2"/>
    </row>
    <row r="849" spans="1:6" ht="15.75" customHeight="1" x14ac:dyDescent="0.45">
      <c r="A849" s="2"/>
      <c r="F849" s="2"/>
    </row>
    <row r="850" spans="1:6" ht="15.75" customHeight="1" x14ac:dyDescent="0.45">
      <c r="A850" s="2"/>
      <c r="F850" s="2"/>
    </row>
    <row r="851" spans="1:6" ht="15.75" customHeight="1" x14ac:dyDescent="0.45">
      <c r="A851" s="2"/>
      <c r="F851" s="2"/>
    </row>
    <row r="852" spans="1:6" ht="15.75" customHeight="1" x14ac:dyDescent="0.45">
      <c r="A852" s="2"/>
      <c r="F852" s="2"/>
    </row>
    <row r="853" spans="1:6" ht="15.75" customHeight="1" x14ac:dyDescent="0.45">
      <c r="A853" s="2"/>
      <c r="F853" s="2"/>
    </row>
    <row r="854" spans="1:6" ht="15.75" customHeight="1" x14ac:dyDescent="0.45">
      <c r="A854" s="2"/>
      <c r="F854" s="2"/>
    </row>
    <row r="855" spans="1:6" ht="15.75" customHeight="1" x14ac:dyDescent="0.45">
      <c r="A855" s="2"/>
      <c r="F855" s="2"/>
    </row>
    <row r="856" spans="1:6" ht="15.75" customHeight="1" x14ac:dyDescent="0.45">
      <c r="A856" s="2"/>
      <c r="F856" s="2"/>
    </row>
    <row r="857" spans="1:6" ht="15.75" customHeight="1" x14ac:dyDescent="0.45">
      <c r="A857" s="2"/>
      <c r="F857" s="2"/>
    </row>
    <row r="858" spans="1:6" ht="15.75" customHeight="1" x14ac:dyDescent="0.45">
      <c r="A858" s="2"/>
      <c r="F858" s="2"/>
    </row>
    <row r="859" spans="1:6" ht="15.75" customHeight="1" x14ac:dyDescent="0.45">
      <c r="A859" s="2"/>
      <c r="F859" s="2"/>
    </row>
    <row r="860" spans="1:6" ht="15.75" customHeight="1" x14ac:dyDescent="0.45">
      <c r="A860" s="2"/>
      <c r="F860" s="2"/>
    </row>
    <row r="861" spans="1:6" ht="15.75" customHeight="1" x14ac:dyDescent="0.45">
      <c r="A861" s="2"/>
      <c r="F861" s="2"/>
    </row>
    <row r="862" spans="1:6" ht="15.75" customHeight="1" x14ac:dyDescent="0.45">
      <c r="A862" s="2"/>
      <c r="F862" s="2"/>
    </row>
    <row r="863" spans="1:6" ht="15.75" customHeight="1" x14ac:dyDescent="0.45">
      <c r="A863" s="2"/>
      <c r="F863" s="2"/>
    </row>
    <row r="864" spans="1:6" ht="15.75" customHeight="1" x14ac:dyDescent="0.45">
      <c r="A864" s="2"/>
      <c r="F864" s="2"/>
    </row>
    <row r="865" spans="1:6" ht="15.75" customHeight="1" x14ac:dyDescent="0.45">
      <c r="A865" s="2"/>
      <c r="F865" s="2"/>
    </row>
    <row r="866" spans="1:6" ht="15.75" customHeight="1" x14ac:dyDescent="0.45">
      <c r="A866" s="2"/>
      <c r="F866" s="2"/>
    </row>
    <row r="867" spans="1:6" ht="15.75" customHeight="1" x14ac:dyDescent="0.45">
      <c r="A867" s="2"/>
      <c r="F867" s="2"/>
    </row>
    <row r="868" spans="1:6" ht="15.75" customHeight="1" x14ac:dyDescent="0.45">
      <c r="A868" s="2"/>
      <c r="F868" s="2"/>
    </row>
    <row r="869" spans="1:6" ht="15.75" customHeight="1" x14ac:dyDescent="0.45">
      <c r="A869" s="2"/>
      <c r="F869" s="2"/>
    </row>
    <row r="870" spans="1:6" ht="15.75" customHeight="1" x14ac:dyDescent="0.45">
      <c r="A870" s="2"/>
      <c r="F870" s="2"/>
    </row>
    <row r="871" spans="1:6" ht="15.75" customHeight="1" x14ac:dyDescent="0.45">
      <c r="A871" s="2"/>
      <c r="F871" s="2"/>
    </row>
    <row r="872" spans="1:6" ht="15.75" customHeight="1" x14ac:dyDescent="0.45">
      <c r="A872" s="2"/>
      <c r="F872" s="2"/>
    </row>
    <row r="873" spans="1:6" ht="15.75" customHeight="1" x14ac:dyDescent="0.45">
      <c r="A873" s="2"/>
      <c r="F873" s="2"/>
    </row>
    <row r="874" spans="1:6" ht="15.75" customHeight="1" x14ac:dyDescent="0.45">
      <c r="A874" s="2"/>
      <c r="F874" s="2"/>
    </row>
    <row r="875" spans="1:6" ht="15.75" customHeight="1" x14ac:dyDescent="0.45">
      <c r="A875" s="2"/>
      <c r="F875" s="2"/>
    </row>
    <row r="876" spans="1:6" ht="15.75" customHeight="1" x14ac:dyDescent="0.45">
      <c r="A876" s="2"/>
      <c r="F876" s="2"/>
    </row>
    <row r="877" spans="1:6" ht="15.75" customHeight="1" x14ac:dyDescent="0.45">
      <c r="A877" s="2"/>
      <c r="F877" s="2"/>
    </row>
    <row r="878" spans="1:6" ht="15.75" customHeight="1" x14ac:dyDescent="0.45">
      <c r="A878" s="2"/>
      <c r="F878" s="2"/>
    </row>
    <row r="879" spans="1:6" ht="15.75" customHeight="1" x14ac:dyDescent="0.45">
      <c r="A879" s="2"/>
      <c r="F879" s="2"/>
    </row>
    <row r="880" spans="1:6" ht="15.75" customHeight="1" x14ac:dyDescent="0.45">
      <c r="A880" s="2"/>
      <c r="F880" s="2"/>
    </row>
    <row r="881" spans="1:6" ht="15.75" customHeight="1" x14ac:dyDescent="0.45">
      <c r="A881" s="2"/>
      <c r="F881" s="2"/>
    </row>
    <row r="882" spans="1:6" ht="15.75" customHeight="1" x14ac:dyDescent="0.45">
      <c r="A882" s="2"/>
      <c r="F882" s="2"/>
    </row>
    <row r="883" spans="1:6" ht="15.75" customHeight="1" x14ac:dyDescent="0.45">
      <c r="A883" s="2"/>
      <c r="F883" s="2"/>
    </row>
    <row r="884" spans="1:6" ht="15.75" customHeight="1" x14ac:dyDescent="0.45">
      <c r="A884" s="2"/>
      <c r="F884" s="2"/>
    </row>
    <row r="885" spans="1:6" ht="15.75" customHeight="1" x14ac:dyDescent="0.45">
      <c r="A885" s="2"/>
      <c r="F885" s="2"/>
    </row>
    <row r="886" spans="1:6" ht="15.75" customHeight="1" x14ac:dyDescent="0.45">
      <c r="A886" s="2"/>
      <c r="F886" s="2"/>
    </row>
    <row r="887" spans="1:6" ht="15.75" customHeight="1" x14ac:dyDescent="0.45">
      <c r="A887" s="2"/>
      <c r="F887" s="2"/>
    </row>
    <row r="888" spans="1:6" ht="15.75" customHeight="1" x14ac:dyDescent="0.45">
      <c r="A888" s="2"/>
      <c r="F888" s="2"/>
    </row>
    <row r="889" spans="1:6" ht="15.75" customHeight="1" x14ac:dyDescent="0.45">
      <c r="A889" s="2"/>
      <c r="F889" s="2"/>
    </row>
    <row r="890" spans="1:6" ht="15.75" customHeight="1" x14ac:dyDescent="0.45">
      <c r="A890" s="2"/>
      <c r="F890" s="2"/>
    </row>
    <row r="891" spans="1:6" ht="15.75" customHeight="1" x14ac:dyDescent="0.45">
      <c r="A891" s="2"/>
      <c r="F891" s="2"/>
    </row>
    <row r="892" spans="1:6" ht="15.75" customHeight="1" x14ac:dyDescent="0.45">
      <c r="A892" s="2"/>
      <c r="F892" s="2"/>
    </row>
    <row r="893" spans="1:6" ht="15.75" customHeight="1" x14ac:dyDescent="0.45">
      <c r="A893" s="2"/>
      <c r="F893" s="2"/>
    </row>
    <row r="894" spans="1:6" ht="15.75" customHeight="1" x14ac:dyDescent="0.45">
      <c r="A894" s="2"/>
      <c r="F894" s="2"/>
    </row>
    <row r="895" spans="1:6" ht="15.75" customHeight="1" x14ac:dyDescent="0.45">
      <c r="A895" s="2"/>
      <c r="F895" s="2"/>
    </row>
    <row r="896" spans="1:6" ht="15.75" customHeight="1" x14ac:dyDescent="0.45">
      <c r="A896" s="2"/>
      <c r="F896" s="2"/>
    </row>
    <row r="897" spans="1:6" ht="15.75" customHeight="1" x14ac:dyDescent="0.45">
      <c r="A897" s="2"/>
      <c r="F897" s="2"/>
    </row>
    <row r="898" spans="1:6" ht="15.75" customHeight="1" x14ac:dyDescent="0.45">
      <c r="A898" s="2"/>
      <c r="F898" s="2"/>
    </row>
    <row r="899" spans="1:6" ht="15.75" customHeight="1" x14ac:dyDescent="0.45">
      <c r="A899" s="2"/>
      <c r="F899" s="2"/>
    </row>
    <row r="900" spans="1:6" ht="15.75" customHeight="1" x14ac:dyDescent="0.45">
      <c r="A900" s="2"/>
      <c r="F900" s="2"/>
    </row>
    <row r="901" spans="1:6" ht="15.75" customHeight="1" x14ac:dyDescent="0.45">
      <c r="A901" s="2"/>
      <c r="F901" s="2"/>
    </row>
    <row r="902" spans="1:6" ht="15.75" customHeight="1" x14ac:dyDescent="0.45">
      <c r="A902" s="2"/>
      <c r="F902" s="2"/>
    </row>
    <row r="903" spans="1:6" ht="15.75" customHeight="1" x14ac:dyDescent="0.45">
      <c r="A903" s="2"/>
      <c r="F903" s="2"/>
    </row>
    <row r="904" spans="1:6" ht="15.75" customHeight="1" x14ac:dyDescent="0.45">
      <c r="A904" s="2"/>
      <c r="F904" s="2"/>
    </row>
    <row r="905" spans="1:6" ht="15.75" customHeight="1" x14ac:dyDescent="0.45">
      <c r="A905" s="2"/>
      <c r="F905" s="2"/>
    </row>
    <row r="906" spans="1:6" ht="15.75" customHeight="1" x14ac:dyDescent="0.45">
      <c r="A906" s="2"/>
      <c r="F906" s="2"/>
    </row>
    <row r="907" spans="1:6" ht="15.75" customHeight="1" x14ac:dyDescent="0.45">
      <c r="A907" s="2"/>
      <c r="F907" s="2"/>
    </row>
    <row r="908" spans="1:6" ht="15.75" customHeight="1" x14ac:dyDescent="0.45">
      <c r="A908" s="2"/>
      <c r="F908" s="2"/>
    </row>
    <row r="909" spans="1:6" ht="15.75" customHeight="1" x14ac:dyDescent="0.45">
      <c r="A909" s="2"/>
      <c r="F909" s="2"/>
    </row>
    <row r="910" spans="1:6" ht="15.75" customHeight="1" x14ac:dyDescent="0.45">
      <c r="A910" s="2"/>
      <c r="F910" s="2"/>
    </row>
    <row r="911" spans="1:6" ht="15.75" customHeight="1" x14ac:dyDescent="0.45">
      <c r="A911" s="2"/>
      <c r="F911" s="2"/>
    </row>
    <row r="912" spans="1:6" ht="15.75" customHeight="1" x14ac:dyDescent="0.45">
      <c r="A912" s="2"/>
      <c r="F912" s="2"/>
    </row>
    <row r="913" spans="1:6" ht="15.75" customHeight="1" x14ac:dyDescent="0.45">
      <c r="A913" s="2"/>
      <c r="F913" s="2"/>
    </row>
    <row r="914" spans="1:6" ht="15.75" customHeight="1" x14ac:dyDescent="0.45">
      <c r="A914" s="2"/>
      <c r="F914" s="2"/>
    </row>
    <row r="915" spans="1:6" ht="15.75" customHeight="1" x14ac:dyDescent="0.45">
      <c r="A915" s="2"/>
      <c r="F915" s="2"/>
    </row>
    <row r="916" spans="1:6" ht="15.75" customHeight="1" x14ac:dyDescent="0.45">
      <c r="A916" s="2"/>
      <c r="F916" s="2"/>
    </row>
    <row r="917" spans="1:6" ht="15.75" customHeight="1" x14ac:dyDescent="0.45">
      <c r="A917" s="2"/>
      <c r="F917" s="2"/>
    </row>
    <row r="918" spans="1:6" ht="15.75" customHeight="1" x14ac:dyDescent="0.45">
      <c r="A918" s="2"/>
      <c r="F918" s="2"/>
    </row>
    <row r="919" spans="1:6" ht="15.75" customHeight="1" x14ac:dyDescent="0.45">
      <c r="A919" s="2"/>
      <c r="F919" s="2"/>
    </row>
    <row r="920" spans="1:6" ht="15.75" customHeight="1" x14ac:dyDescent="0.45">
      <c r="A920" s="2"/>
      <c r="F920" s="2"/>
    </row>
    <row r="921" spans="1:6" ht="15.75" customHeight="1" x14ac:dyDescent="0.45">
      <c r="A921" s="2"/>
      <c r="F921" s="2"/>
    </row>
    <row r="922" spans="1:6" ht="15.75" customHeight="1" x14ac:dyDescent="0.45">
      <c r="A922" s="2"/>
      <c r="F922" s="2"/>
    </row>
    <row r="923" spans="1:6" ht="15.75" customHeight="1" x14ac:dyDescent="0.45">
      <c r="A923" s="2"/>
      <c r="F923" s="2"/>
    </row>
    <row r="924" spans="1:6" ht="15.75" customHeight="1" x14ac:dyDescent="0.45">
      <c r="A924" s="2"/>
      <c r="F924" s="2"/>
    </row>
    <row r="925" spans="1:6" ht="15.75" customHeight="1" x14ac:dyDescent="0.45">
      <c r="A925" s="2"/>
      <c r="F925" s="2"/>
    </row>
    <row r="926" spans="1:6" ht="15.75" customHeight="1" x14ac:dyDescent="0.45">
      <c r="A926" s="2"/>
      <c r="F926" s="2"/>
    </row>
    <row r="927" spans="1:6" ht="15.75" customHeight="1" x14ac:dyDescent="0.45">
      <c r="A927" s="2"/>
      <c r="F927" s="2"/>
    </row>
    <row r="928" spans="1:6" ht="15.75" customHeight="1" x14ac:dyDescent="0.45">
      <c r="A928" s="2"/>
      <c r="F928" s="2"/>
    </row>
    <row r="929" spans="1:6" ht="15.75" customHeight="1" x14ac:dyDescent="0.45">
      <c r="A929" s="2"/>
      <c r="F929" s="2"/>
    </row>
    <row r="930" spans="1:6" ht="15.75" customHeight="1" x14ac:dyDescent="0.45">
      <c r="A930" s="2"/>
      <c r="F930" s="2"/>
    </row>
    <row r="931" spans="1:6" ht="15.75" customHeight="1" x14ac:dyDescent="0.45">
      <c r="A931" s="2"/>
      <c r="F931" s="2"/>
    </row>
    <row r="932" spans="1:6" ht="15.75" customHeight="1" x14ac:dyDescent="0.45">
      <c r="A932" s="2"/>
      <c r="F932" s="2"/>
    </row>
    <row r="933" spans="1:6" ht="15.75" customHeight="1" x14ac:dyDescent="0.45">
      <c r="A933" s="2"/>
      <c r="F933" s="2"/>
    </row>
    <row r="934" spans="1:6" ht="15.75" customHeight="1" x14ac:dyDescent="0.45">
      <c r="A934" s="2"/>
      <c r="F934" s="2"/>
    </row>
    <row r="935" spans="1:6" ht="15.75" customHeight="1" x14ac:dyDescent="0.45">
      <c r="A935" s="2"/>
      <c r="F935" s="2"/>
    </row>
    <row r="936" spans="1:6" ht="15.75" customHeight="1" x14ac:dyDescent="0.45">
      <c r="A936" s="2"/>
      <c r="F936" s="2"/>
    </row>
    <row r="937" spans="1:6" ht="15.75" customHeight="1" x14ac:dyDescent="0.45">
      <c r="A937" s="2"/>
      <c r="F937" s="2"/>
    </row>
    <row r="938" spans="1:6" ht="15.75" customHeight="1" x14ac:dyDescent="0.45">
      <c r="A938" s="2"/>
      <c r="F938" s="2"/>
    </row>
    <row r="939" spans="1:6" ht="15.75" customHeight="1" x14ac:dyDescent="0.45">
      <c r="A939" s="2"/>
      <c r="F939" s="2"/>
    </row>
    <row r="940" spans="1:6" ht="15.75" customHeight="1" x14ac:dyDescent="0.45">
      <c r="A940" s="2"/>
      <c r="F940" s="2"/>
    </row>
    <row r="941" spans="1:6" ht="15.75" customHeight="1" x14ac:dyDescent="0.45">
      <c r="A941" s="2"/>
      <c r="F941" s="2"/>
    </row>
    <row r="942" spans="1:6" ht="15.75" customHeight="1" x14ac:dyDescent="0.45">
      <c r="A942" s="2"/>
      <c r="F942" s="2"/>
    </row>
    <row r="943" spans="1:6" ht="15.75" customHeight="1" x14ac:dyDescent="0.45">
      <c r="A943" s="2"/>
      <c r="F943" s="2"/>
    </row>
    <row r="944" spans="1:6" ht="15.75" customHeight="1" x14ac:dyDescent="0.45">
      <c r="A944" s="2"/>
      <c r="F944" s="2"/>
    </row>
    <row r="945" spans="1:6" ht="15.75" customHeight="1" x14ac:dyDescent="0.45">
      <c r="A945" s="2"/>
      <c r="F945" s="2"/>
    </row>
    <row r="946" spans="1:6" ht="15.75" customHeight="1" x14ac:dyDescent="0.45">
      <c r="A946" s="2"/>
      <c r="F946" s="2"/>
    </row>
    <row r="947" spans="1:6" ht="15.75" customHeight="1" x14ac:dyDescent="0.45">
      <c r="A947" s="2"/>
      <c r="F947" s="2"/>
    </row>
    <row r="948" spans="1:6" ht="15.75" customHeight="1" x14ac:dyDescent="0.45">
      <c r="A948" s="2"/>
      <c r="F948" s="2"/>
    </row>
    <row r="949" spans="1:6" ht="15.75" customHeight="1" x14ac:dyDescent="0.45">
      <c r="A949" s="2"/>
      <c r="F949" s="2"/>
    </row>
    <row r="950" spans="1:6" ht="15.75" customHeight="1" x14ac:dyDescent="0.45">
      <c r="A950" s="2"/>
      <c r="F950" s="2"/>
    </row>
    <row r="951" spans="1:6" ht="15.75" customHeight="1" x14ac:dyDescent="0.45">
      <c r="A951" s="2"/>
      <c r="F951" s="2"/>
    </row>
    <row r="952" spans="1:6" ht="15.75" customHeight="1" x14ac:dyDescent="0.45">
      <c r="A952" s="2"/>
      <c r="F952" s="2"/>
    </row>
    <row r="953" spans="1:6" ht="15.75" customHeight="1" x14ac:dyDescent="0.45">
      <c r="A953" s="2"/>
      <c r="F953" s="2"/>
    </row>
    <row r="954" spans="1:6" ht="15.75" customHeight="1" x14ac:dyDescent="0.45">
      <c r="A954" s="2"/>
      <c r="F954" s="2"/>
    </row>
    <row r="955" spans="1:6" ht="15.75" customHeight="1" x14ac:dyDescent="0.45">
      <c r="A955" s="2"/>
      <c r="F955" s="2"/>
    </row>
    <row r="956" spans="1:6" ht="15.75" customHeight="1" x14ac:dyDescent="0.45">
      <c r="A956" s="2"/>
      <c r="F956" s="2"/>
    </row>
    <row r="957" spans="1:6" ht="15.75" customHeight="1" x14ac:dyDescent="0.45">
      <c r="A957" s="2"/>
      <c r="F957" s="2"/>
    </row>
    <row r="958" spans="1:6" ht="15.75" customHeight="1" x14ac:dyDescent="0.45">
      <c r="A958" s="2"/>
      <c r="F958" s="2"/>
    </row>
    <row r="959" spans="1:6" ht="15.75" customHeight="1" x14ac:dyDescent="0.45">
      <c r="A959" s="2"/>
      <c r="F959" s="2"/>
    </row>
    <row r="960" spans="1:6" ht="15.75" customHeight="1" x14ac:dyDescent="0.45">
      <c r="A960" s="2"/>
      <c r="F960" s="2"/>
    </row>
    <row r="961" spans="1:6" ht="15.75" customHeight="1" x14ac:dyDescent="0.45">
      <c r="A961" s="2"/>
      <c r="F961" s="2"/>
    </row>
    <row r="962" spans="1:6" ht="15.75" customHeight="1" x14ac:dyDescent="0.45">
      <c r="A962" s="2"/>
      <c r="F962" s="2"/>
    </row>
    <row r="963" spans="1:6" ht="15.75" customHeight="1" x14ac:dyDescent="0.45">
      <c r="A963" s="2"/>
      <c r="F963" s="2"/>
    </row>
    <row r="964" spans="1:6" ht="15.75" customHeight="1" x14ac:dyDescent="0.45">
      <c r="A964" s="2"/>
      <c r="F964" s="2"/>
    </row>
    <row r="965" spans="1:6" ht="15.75" customHeight="1" x14ac:dyDescent="0.45">
      <c r="A965" s="2"/>
      <c r="F965" s="2"/>
    </row>
    <row r="966" spans="1:6" ht="15.75" customHeight="1" x14ac:dyDescent="0.45">
      <c r="A966" s="2"/>
      <c r="F966" s="2"/>
    </row>
    <row r="967" spans="1:6" ht="15.75" customHeight="1" x14ac:dyDescent="0.45">
      <c r="A967" s="2"/>
      <c r="F967" s="2"/>
    </row>
    <row r="968" spans="1:6" ht="15.75" customHeight="1" x14ac:dyDescent="0.45">
      <c r="A968" s="2"/>
      <c r="F968" s="2"/>
    </row>
    <row r="969" spans="1:6" ht="15.75" customHeight="1" x14ac:dyDescent="0.45">
      <c r="A969" s="2"/>
      <c r="F969" s="2"/>
    </row>
    <row r="970" spans="1:6" ht="15.75" customHeight="1" x14ac:dyDescent="0.45">
      <c r="A970" s="2"/>
      <c r="F970" s="2"/>
    </row>
    <row r="971" spans="1:6" ht="15.75" customHeight="1" x14ac:dyDescent="0.45">
      <c r="A971" s="2"/>
      <c r="F971" s="2"/>
    </row>
    <row r="972" spans="1:6" ht="15.75" customHeight="1" x14ac:dyDescent="0.45">
      <c r="A972" s="2"/>
      <c r="F972" s="2"/>
    </row>
    <row r="973" spans="1:6" ht="15.75" customHeight="1" x14ac:dyDescent="0.45">
      <c r="A973" s="2"/>
      <c r="F973" s="2"/>
    </row>
    <row r="974" spans="1:6" ht="15.75" customHeight="1" x14ac:dyDescent="0.45">
      <c r="A974" s="2"/>
      <c r="F974" s="2"/>
    </row>
    <row r="975" spans="1:6" ht="15.75" customHeight="1" x14ac:dyDescent="0.45">
      <c r="A975" s="2"/>
      <c r="F975" s="2"/>
    </row>
    <row r="976" spans="1:6" ht="15.75" customHeight="1" x14ac:dyDescent="0.45">
      <c r="A976" s="2"/>
      <c r="F976" s="2"/>
    </row>
    <row r="977" spans="1:6" ht="15.75" customHeight="1" x14ac:dyDescent="0.45">
      <c r="A977" s="2"/>
      <c r="F977" s="2"/>
    </row>
    <row r="978" spans="1:6" ht="15.75" customHeight="1" x14ac:dyDescent="0.45">
      <c r="A978" s="2"/>
      <c r="F978" s="2"/>
    </row>
    <row r="979" spans="1:6" ht="15.75" customHeight="1" x14ac:dyDescent="0.45">
      <c r="A979" s="2"/>
      <c r="F979" s="2"/>
    </row>
    <row r="980" spans="1:6" ht="15.75" customHeight="1" x14ac:dyDescent="0.45">
      <c r="A980" s="2"/>
      <c r="F980" s="2"/>
    </row>
    <row r="981" spans="1:6" ht="15.75" customHeight="1" x14ac:dyDescent="0.45">
      <c r="A981" s="2"/>
      <c r="F981" s="2"/>
    </row>
    <row r="982" spans="1:6" ht="15.75" customHeight="1" x14ac:dyDescent="0.45">
      <c r="A982" s="2"/>
      <c r="F982" s="2"/>
    </row>
    <row r="983" spans="1:6" ht="15.75" customHeight="1" x14ac:dyDescent="0.45">
      <c r="A983" s="2"/>
      <c r="F983" s="2"/>
    </row>
    <row r="984" spans="1:6" ht="15.75" customHeight="1" x14ac:dyDescent="0.45">
      <c r="A984" s="2"/>
      <c r="F984" s="2"/>
    </row>
    <row r="985" spans="1:6" ht="15.75" customHeight="1" x14ac:dyDescent="0.45">
      <c r="A985" s="2"/>
      <c r="F985" s="2"/>
    </row>
    <row r="986" spans="1:6" ht="15.75" customHeight="1" x14ac:dyDescent="0.45">
      <c r="A986" s="2"/>
      <c r="F986" s="2"/>
    </row>
    <row r="987" spans="1:6" ht="15.75" customHeight="1" x14ac:dyDescent="0.45">
      <c r="A987" s="2"/>
      <c r="F987" s="2"/>
    </row>
    <row r="988" spans="1:6" ht="15.75" customHeight="1" x14ac:dyDescent="0.45">
      <c r="A988" s="2"/>
      <c r="F988" s="2"/>
    </row>
    <row r="989" spans="1:6" ht="15.75" customHeight="1" x14ac:dyDescent="0.45">
      <c r="A989" s="2"/>
      <c r="F989" s="2"/>
    </row>
    <row r="990" spans="1:6" ht="15.75" customHeight="1" x14ac:dyDescent="0.45">
      <c r="A990" s="2"/>
      <c r="F990" s="2"/>
    </row>
    <row r="991" spans="1:6" ht="15.75" customHeight="1" x14ac:dyDescent="0.45">
      <c r="A991" s="2"/>
      <c r="F991" s="2"/>
    </row>
    <row r="992" spans="1:6" ht="15.75" customHeight="1" x14ac:dyDescent="0.45">
      <c r="A992" s="2"/>
      <c r="F992" s="2"/>
    </row>
    <row r="993" spans="1:6" ht="15.75" customHeight="1" x14ac:dyDescent="0.45">
      <c r="A993" s="2"/>
      <c r="F993" s="2"/>
    </row>
    <row r="994" spans="1:6" ht="15.75" customHeight="1" x14ac:dyDescent="0.45">
      <c r="A994" s="2"/>
      <c r="F994" s="2"/>
    </row>
    <row r="995" spans="1:6" ht="15.75" customHeight="1" x14ac:dyDescent="0.45">
      <c r="A995" s="2"/>
      <c r="F995" s="2"/>
    </row>
    <row r="996" spans="1:6" ht="15.75" customHeight="1" x14ac:dyDescent="0.45">
      <c r="A996" s="2"/>
      <c r="F996" s="2"/>
    </row>
    <row r="997" spans="1:6" ht="15.75" customHeight="1" x14ac:dyDescent="0.45">
      <c r="A997" s="2"/>
      <c r="F997" s="2"/>
    </row>
    <row r="998" spans="1:6" ht="15.75" customHeight="1" x14ac:dyDescent="0.45">
      <c r="A998" s="2"/>
      <c r="F998" s="2"/>
    </row>
    <row r="999" spans="1:6" ht="15.75" customHeight="1" x14ac:dyDescent="0.45">
      <c r="A999" s="2"/>
      <c r="F999" s="2"/>
    </row>
    <row r="1000" spans="1:6" ht="15.75" customHeight="1" x14ac:dyDescent="0.4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S1"/>
    </sheetView>
  </sheetViews>
  <sheetFormatPr defaultColWidth="12.6875" defaultRowHeight="15" customHeight="1" x14ac:dyDescent="0.35"/>
  <cols>
    <col min="1" max="1" width="14.1875" style="58" customWidth="1"/>
    <col min="2" max="2" width="11.3125" style="58" customWidth="1"/>
    <col min="3" max="3" width="10" style="58" customWidth="1"/>
    <col min="4" max="4" width="11.3125" style="58" customWidth="1"/>
    <col min="5" max="5" width="10" style="58" customWidth="1"/>
    <col min="6" max="6" width="11.3125" style="58" customWidth="1"/>
    <col min="7" max="7" width="10" style="58" customWidth="1"/>
    <col min="8" max="8" width="11.3125" style="58" customWidth="1"/>
    <col min="9" max="9" width="10" style="58" customWidth="1"/>
    <col min="10" max="10" width="11.3125" style="58" customWidth="1"/>
    <col min="11" max="11" width="10" style="58" customWidth="1"/>
    <col min="12" max="12" width="11.3125" style="58" customWidth="1"/>
    <col min="13" max="13" width="10" style="58" customWidth="1"/>
    <col min="14" max="14" width="11.3125" style="58" customWidth="1"/>
    <col min="15" max="15" width="10" style="58" customWidth="1"/>
    <col min="16" max="16" width="11.3125" style="58" customWidth="1"/>
    <col min="17" max="17" width="10" style="58" customWidth="1"/>
    <col min="18" max="18" width="11.3125" style="58" customWidth="1"/>
    <col min="19" max="19" width="10" style="58" customWidth="1"/>
    <col min="20" max="26" width="7.6875" style="58" customWidth="1"/>
  </cols>
  <sheetData>
    <row r="1" spans="1:26" ht="15.75" customHeight="1" x14ac:dyDescent="0.45">
      <c r="A1" s="69" t="s">
        <v>142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50"/>
      <c r="U1" s="50"/>
      <c r="V1" s="50"/>
      <c r="W1" s="50"/>
      <c r="X1" s="50"/>
      <c r="Y1" s="50"/>
      <c r="Z1" s="50"/>
    </row>
    <row r="2" spans="1:26" ht="14.25" x14ac:dyDescent="0.45">
      <c r="A2" s="60"/>
      <c r="B2" s="66" t="s">
        <v>143</v>
      </c>
      <c r="C2" s="68"/>
      <c r="D2" s="66" t="s">
        <v>144</v>
      </c>
      <c r="E2" s="68"/>
      <c r="F2" s="66" t="s">
        <v>145</v>
      </c>
      <c r="G2" s="68"/>
      <c r="H2" s="66" t="s">
        <v>146</v>
      </c>
      <c r="I2" s="68"/>
      <c r="J2" s="66" t="s">
        <v>147</v>
      </c>
      <c r="K2" s="68"/>
      <c r="L2" s="66" t="s">
        <v>148</v>
      </c>
      <c r="M2" s="67"/>
      <c r="N2" s="67"/>
      <c r="O2" s="68"/>
      <c r="P2" s="66" t="s">
        <v>149</v>
      </c>
      <c r="Q2" s="68"/>
      <c r="R2" s="66" t="s">
        <v>150</v>
      </c>
      <c r="S2" s="68"/>
      <c r="T2" s="50"/>
      <c r="U2" s="50"/>
      <c r="V2" s="50"/>
      <c r="W2" s="50"/>
      <c r="X2" s="50"/>
      <c r="Y2" s="50"/>
      <c r="Z2" s="50"/>
    </row>
    <row r="3" spans="1:26" ht="14.25" x14ac:dyDescent="0.45">
      <c r="A3" s="60" t="s">
        <v>151</v>
      </c>
      <c r="B3" s="66"/>
      <c r="C3" s="67"/>
      <c r="D3" s="67"/>
      <c r="E3" s="67"/>
      <c r="F3" s="67"/>
      <c r="G3" s="67"/>
      <c r="H3" s="67"/>
      <c r="I3" s="67"/>
      <c r="J3" s="67"/>
      <c r="K3" s="68"/>
      <c r="L3" s="66" t="s">
        <v>152</v>
      </c>
      <c r="M3" s="68"/>
      <c r="N3" s="66" t="s">
        <v>153</v>
      </c>
      <c r="O3" s="68"/>
      <c r="P3" s="66"/>
      <c r="Q3" s="67"/>
      <c r="R3" s="67"/>
      <c r="S3" s="68"/>
      <c r="T3" s="50"/>
      <c r="U3" s="50"/>
      <c r="V3" s="50"/>
      <c r="W3" s="50"/>
      <c r="X3" s="50"/>
      <c r="Y3" s="50"/>
      <c r="Z3" s="50"/>
    </row>
    <row r="4" spans="1:26" ht="28.5" customHeight="1" x14ac:dyDescent="0.45">
      <c r="A4" s="60"/>
      <c r="B4" s="51" t="s">
        <v>154</v>
      </c>
      <c r="C4" s="52" t="s">
        <v>155</v>
      </c>
      <c r="D4" s="51" t="s">
        <v>154</v>
      </c>
      <c r="E4" s="52" t="s">
        <v>155</v>
      </c>
      <c r="F4" s="51" t="s">
        <v>154</v>
      </c>
      <c r="G4" s="52" t="s">
        <v>155</v>
      </c>
      <c r="H4" s="51" t="s">
        <v>154</v>
      </c>
      <c r="I4" s="52" t="s">
        <v>155</v>
      </c>
      <c r="J4" s="51" t="s">
        <v>154</v>
      </c>
      <c r="K4" s="52" t="s">
        <v>155</v>
      </c>
      <c r="L4" s="51" t="s">
        <v>154</v>
      </c>
      <c r="M4" s="52" t="s">
        <v>155</v>
      </c>
      <c r="N4" s="51" t="s">
        <v>154</v>
      </c>
      <c r="O4" s="52" t="s">
        <v>155</v>
      </c>
      <c r="P4" s="51" t="s">
        <v>154</v>
      </c>
      <c r="Q4" s="52" t="s">
        <v>155</v>
      </c>
      <c r="R4" s="51" t="s">
        <v>154</v>
      </c>
      <c r="S4" s="52" t="s">
        <v>155</v>
      </c>
      <c r="T4" s="50"/>
      <c r="U4" s="50"/>
      <c r="V4" s="50"/>
      <c r="W4" s="50"/>
      <c r="X4" s="50"/>
      <c r="Y4" s="50"/>
      <c r="Z4" s="50"/>
    </row>
    <row r="5" spans="1:26" ht="14.25" x14ac:dyDescent="0.45">
      <c r="A5" s="63" t="s">
        <v>156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50"/>
      <c r="U5" s="50"/>
      <c r="V5" s="50"/>
      <c r="W5" s="50"/>
      <c r="X5" s="50"/>
      <c r="Y5" s="50"/>
      <c r="Z5" s="50"/>
    </row>
    <row r="6" spans="1:26" ht="14.25" x14ac:dyDescent="0.45">
      <c r="A6" s="53">
        <v>2008</v>
      </c>
      <c r="B6" s="54">
        <v>2225.4</v>
      </c>
      <c r="C6" s="55">
        <v>0.74299999999999999</v>
      </c>
      <c r="D6" s="54">
        <v>77925.2</v>
      </c>
      <c r="E6" s="55">
        <v>0.371</v>
      </c>
      <c r="F6" s="54">
        <v>100754.9</v>
      </c>
      <c r="G6" s="55">
        <v>0.91100000000000003</v>
      </c>
      <c r="H6" s="54">
        <v>4112.3999999999996</v>
      </c>
      <c r="I6" s="55">
        <v>0.64800000000000002</v>
      </c>
      <c r="J6" s="54">
        <v>1882</v>
      </c>
      <c r="K6" s="55">
        <v>0.46800000000000003</v>
      </c>
      <c r="L6" s="54">
        <v>42.8</v>
      </c>
      <c r="M6" s="55">
        <v>0.192</v>
      </c>
      <c r="N6" s="54">
        <v>507.5</v>
      </c>
      <c r="O6" s="55">
        <v>0.19500000000000001</v>
      </c>
      <c r="P6" s="54">
        <v>19275.3</v>
      </c>
      <c r="Q6" s="55">
        <v>0.317</v>
      </c>
      <c r="R6" s="54">
        <v>6970</v>
      </c>
      <c r="S6" s="55">
        <v>0.63600000000000001</v>
      </c>
      <c r="T6" s="50"/>
      <c r="U6" s="50"/>
      <c r="V6" s="50"/>
      <c r="W6" s="50"/>
      <c r="X6" s="50"/>
      <c r="Y6" s="50"/>
      <c r="Z6" s="50"/>
    </row>
    <row r="7" spans="1:26" ht="14.25" x14ac:dyDescent="0.45">
      <c r="A7" s="53">
        <v>2009</v>
      </c>
      <c r="B7" s="54">
        <v>2278</v>
      </c>
      <c r="C7" s="55">
        <v>0.73</v>
      </c>
      <c r="D7" s="54">
        <v>78500.399999999994</v>
      </c>
      <c r="E7" s="55">
        <v>0.39600000000000002</v>
      </c>
      <c r="F7" s="54">
        <v>101003.7</v>
      </c>
      <c r="G7" s="55">
        <v>0.90300000000000002</v>
      </c>
      <c r="H7" s="54">
        <v>4183.8999999999996</v>
      </c>
      <c r="I7" s="55">
        <v>0.65</v>
      </c>
      <c r="J7" s="54">
        <v>1752.2</v>
      </c>
      <c r="K7" s="55">
        <v>0.434</v>
      </c>
      <c r="L7" s="54">
        <v>81.900000000000006</v>
      </c>
      <c r="M7" s="55">
        <v>0.2</v>
      </c>
      <c r="N7" s="54">
        <v>468.2</v>
      </c>
      <c r="O7" s="55">
        <v>0.23599999999999999</v>
      </c>
      <c r="P7" s="54">
        <v>28996.9</v>
      </c>
      <c r="Q7" s="55">
        <v>0.28100000000000003</v>
      </c>
      <c r="R7" s="54">
        <v>6936.4</v>
      </c>
      <c r="S7" s="55">
        <v>0.61699999999999999</v>
      </c>
      <c r="T7" s="50"/>
      <c r="U7" s="50"/>
      <c r="V7" s="50"/>
      <c r="W7" s="50"/>
      <c r="X7" s="50"/>
      <c r="Y7" s="50"/>
      <c r="Z7" s="50"/>
    </row>
    <row r="8" spans="1:26" ht="14.25" x14ac:dyDescent="0.45">
      <c r="A8" s="53">
        <v>2010</v>
      </c>
      <c r="B8" s="54">
        <v>2392.1</v>
      </c>
      <c r="C8" s="55">
        <v>0.71599999999999997</v>
      </c>
      <c r="D8" s="54">
        <v>78810.3</v>
      </c>
      <c r="E8" s="55">
        <v>0.375</v>
      </c>
      <c r="F8" s="54">
        <v>101167.4</v>
      </c>
      <c r="G8" s="55">
        <v>0.91100000000000003</v>
      </c>
      <c r="H8" s="54">
        <v>4298.7</v>
      </c>
      <c r="I8" s="55">
        <v>0.64200000000000002</v>
      </c>
      <c r="J8" s="54">
        <v>1929</v>
      </c>
      <c r="K8" s="55">
        <v>0.505</v>
      </c>
      <c r="L8" s="54">
        <v>206.8</v>
      </c>
      <c r="M8" s="55">
        <v>0.20200000000000001</v>
      </c>
      <c r="N8" s="54">
        <v>473</v>
      </c>
      <c r="O8" s="55">
        <v>0.245</v>
      </c>
      <c r="P8" s="54">
        <v>35702.6</v>
      </c>
      <c r="Q8" s="55">
        <v>0.29699999999999999</v>
      </c>
      <c r="R8" s="54">
        <v>6991.5</v>
      </c>
      <c r="S8" s="55">
        <v>0.61499999999999999</v>
      </c>
      <c r="T8" s="50"/>
      <c r="U8" s="50"/>
      <c r="V8" s="50"/>
      <c r="W8" s="50"/>
      <c r="X8" s="50"/>
      <c r="Y8" s="50"/>
      <c r="Z8" s="50"/>
    </row>
    <row r="9" spans="1:26" ht="14.25" x14ac:dyDescent="0.45">
      <c r="A9" s="53">
        <v>2011</v>
      </c>
      <c r="B9" s="54">
        <v>2407.9</v>
      </c>
      <c r="C9" s="55">
        <v>0.71499999999999997</v>
      </c>
      <c r="D9" s="54">
        <v>78564.7</v>
      </c>
      <c r="E9" s="55">
        <v>0.45800000000000002</v>
      </c>
      <c r="F9" s="54">
        <v>101265.1</v>
      </c>
      <c r="G9" s="55">
        <v>0.89100000000000001</v>
      </c>
      <c r="H9" s="54">
        <v>4469.8</v>
      </c>
      <c r="I9" s="55">
        <v>0.64200000000000002</v>
      </c>
      <c r="J9" s="54">
        <v>1902.7</v>
      </c>
      <c r="K9" s="55">
        <v>0.54100000000000004</v>
      </c>
      <c r="L9" s="54">
        <v>537</v>
      </c>
      <c r="M9" s="55">
        <v>0.19</v>
      </c>
      <c r="N9" s="54">
        <v>485.3</v>
      </c>
      <c r="O9" s="55">
        <v>0.23899999999999999</v>
      </c>
      <c r="P9" s="54">
        <v>42019.199999999997</v>
      </c>
      <c r="Q9" s="55">
        <v>0.32100000000000001</v>
      </c>
      <c r="R9" s="54">
        <v>7000.3</v>
      </c>
      <c r="S9" s="55">
        <v>0.59599999999999997</v>
      </c>
      <c r="T9" s="50"/>
      <c r="U9" s="50"/>
      <c r="V9" s="50"/>
      <c r="W9" s="50"/>
      <c r="X9" s="50"/>
      <c r="Y9" s="50"/>
      <c r="Z9" s="50"/>
    </row>
    <row r="10" spans="1:26" ht="14.25" x14ac:dyDescent="0.45">
      <c r="A10" s="53">
        <v>2012</v>
      </c>
      <c r="B10" s="54">
        <v>2531.8000000000002</v>
      </c>
      <c r="C10" s="55">
        <v>0.68300000000000005</v>
      </c>
      <c r="D10" s="54">
        <v>78296.600000000006</v>
      </c>
      <c r="E10" s="55">
        <v>0.39600000000000002</v>
      </c>
      <c r="F10" s="54">
        <v>101166</v>
      </c>
      <c r="G10" s="55">
        <v>0.86599999999999999</v>
      </c>
      <c r="H10" s="54">
        <v>4639.7</v>
      </c>
      <c r="I10" s="55">
        <v>0.63300000000000001</v>
      </c>
      <c r="J10" s="54">
        <v>1802.8</v>
      </c>
      <c r="K10" s="55">
        <v>0.59599999999999997</v>
      </c>
      <c r="L10" s="54">
        <v>1527.1</v>
      </c>
      <c r="M10" s="55">
        <v>0.20399999999999999</v>
      </c>
      <c r="N10" s="54">
        <v>476</v>
      </c>
      <c r="O10" s="55">
        <v>0.23599999999999999</v>
      </c>
      <c r="P10" s="54">
        <v>49458</v>
      </c>
      <c r="Q10" s="55">
        <v>0.318</v>
      </c>
      <c r="R10" s="54">
        <v>7089.1</v>
      </c>
      <c r="S10" s="55">
        <v>0.61299999999999999</v>
      </c>
      <c r="T10" s="50"/>
      <c r="U10" s="50"/>
      <c r="V10" s="50"/>
      <c r="W10" s="50"/>
      <c r="X10" s="50"/>
      <c r="Y10" s="50"/>
      <c r="Z10" s="50"/>
    </row>
    <row r="11" spans="1:26" ht="14.25" x14ac:dyDescent="0.45">
      <c r="A11" s="53">
        <v>2013</v>
      </c>
      <c r="B11" s="54">
        <v>2509.5</v>
      </c>
      <c r="C11" s="55">
        <v>0.71799999999999997</v>
      </c>
      <c r="D11" s="54">
        <v>78873.5</v>
      </c>
      <c r="E11" s="55">
        <v>0.38800000000000001</v>
      </c>
      <c r="F11" s="54">
        <v>99006.8</v>
      </c>
      <c r="G11" s="55">
        <v>0.90800000000000003</v>
      </c>
      <c r="H11" s="54">
        <v>4949.7</v>
      </c>
      <c r="I11" s="55">
        <v>0.623</v>
      </c>
      <c r="J11" s="54">
        <v>2171.6</v>
      </c>
      <c r="K11" s="55">
        <v>0.55900000000000005</v>
      </c>
      <c r="L11" s="54">
        <v>3525.2</v>
      </c>
      <c r="M11" s="55">
        <v>0.245</v>
      </c>
      <c r="N11" s="54">
        <v>552.1</v>
      </c>
      <c r="O11" s="55">
        <v>0.17399999999999999</v>
      </c>
      <c r="P11" s="54">
        <v>59175.6</v>
      </c>
      <c r="Q11" s="55">
        <v>0.32400000000000001</v>
      </c>
      <c r="R11" s="54">
        <v>7887.9</v>
      </c>
      <c r="S11" s="55">
        <v>0.59</v>
      </c>
      <c r="T11" s="50"/>
      <c r="U11" s="50"/>
      <c r="V11" s="50"/>
      <c r="W11" s="50"/>
      <c r="X11" s="50"/>
      <c r="Y11" s="50"/>
      <c r="Z11" s="50"/>
    </row>
    <row r="12" spans="1:26" ht="14.25" x14ac:dyDescent="0.45">
      <c r="A12" s="53">
        <v>2014</v>
      </c>
      <c r="B12" s="54">
        <v>2513.3000000000002</v>
      </c>
      <c r="C12" s="55">
        <v>0.72</v>
      </c>
      <c r="D12" s="54">
        <v>79582.8</v>
      </c>
      <c r="E12" s="55">
        <v>0.372</v>
      </c>
      <c r="F12" s="54">
        <v>98569.3</v>
      </c>
      <c r="G12" s="55">
        <v>0.91700000000000004</v>
      </c>
      <c r="H12" s="54">
        <v>5114.6000000000004</v>
      </c>
      <c r="I12" s="55">
        <v>0.627</v>
      </c>
      <c r="J12" s="54">
        <v>1994</v>
      </c>
      <c r="K12" s="55">
        <v>0.54</v>
      </c>
      <c r="L12" s="54">
        <v>6555.6</v>
      </c>
      <c r="M12" s="55">
        <v>0.25600000000000001</v>
      </c>
      <c r="N12" s="54">
        <v>1445.3</v>
      </c>
      <c r="O12" s="55">
        <v>0.183</v>
      </c>
      <c r="P12" s="54">
        <v>60587.8</v>
      </c>
      <c r="Q12" s="55">
        <v>0.34</v>
      </c>
      <c r="R12" s="54">
        <v>8319.7000000000007</v>
      </c>
      <c r="S12" s="55">
        <v>0.6</v>
      </c>
      <c r="T12" s="50"/>
      <c r="U12" s="50"/>
      <c r="V12" s="50"/>
      <c r="W12" s="50"/>
      <c r="X12" s="50"/>
      <c r="Y12" s="50"/>
      <c r="Z12" s="50"/>
    </row>
    <row r="13" spans="1:26" ht="14.25" x14ac:dyDescent="0.45">
      <c r="A13" s="53">
        <v>2015</v>
      </c>
      <c r="B13" s="54">
        <v>2523</v>
      </c>
      <c r="C13" s="55">
        <v>0.71899999999999997</v>
      </c>
      <c r="D13" s="54">
        <v>79650.8</v>
      </c>
      <c r="E13" s="55">
        <v>0.35699999999999998</v>
      </c>
      <c r="F13" s="54">
        <v>98614.6</v>
      </c>
      <c r="G13" s="55">
        <v>0.92300000000000004</v>
      </c>
      <c r="H13" s="54">
        <v>5104.5</v>
      </c>
      <c r="I13" s="55">
        <v>0.626</v>
      </c>
      <c r="J13" s="54">
        <v>2527.6999999999998</v>
      </c>
      <c r="K13" s="55">
        <v>0.60799999999999998</v>
      </c>
      <c r="L13" s="54">
        <v>9521.6</v>
      </c>
      <c r="M13" s="55">
        <v>0.255</v>
      </c>
      <c r="N13" s="54">
        <v>1697.3</v>
      </c>
      <c r="O13" s="55">
        <v>0.217</v>
      </c>
      <c r="P13" s="54">
        <v>67106.2</v>
      </c>
      <c r="Q13" s="55">
        <v>0.32200000000000001</v>
      </c>
      <c r="R13" s="54">
        <v>9024.5</v>
      </c>
      <c r="S13" s="55">
        <v>0.59299999999999997</v>
      </c>
      <c r="T13" s="50"/>
      <c r="U13" s="50"/>
      <c r="V13" s="50"/>
      <c r="W13" s="50"/>
      <c r="X13" s="50"/>
      <c r="Y13" s="50"/>
      <c r="Z13" s="50"/>
    </row>
    <row r="14" spans="1:26" ht="14.25" x14ac:dyDescent="0.45">
      <c r="A14" s="53">
        <v>2016</v>
      </c>
      <c r="B14" s="54">
        <v>2516.6</v>
      </c>
      <c r="C14" s="55">
        <v>0.71599999999999997</v>
      </c>
      <c r="D14" s="54">
        <v>79806</v>
      </c>
      <c r="E14" s="55">
        <v>0.38200000000000001</v>
      </c>
      <c r="F14" s="54">
        <v>99364.800000000003</v>
      </c>
      <c r="G14" s="55">
        <v>0.92300000000000004</v>
      </c>
      <c r="H14" s="54">
        <v>5099.5</v>
      </c>
      <c r="I14" s="55">
        <v>0.627</v>
      </c>
      <c r="J14" s="54">
        <v>2458.8000000000002</v>
      </c>
      <c r="K14" s="55">
        <v>0.64800000000000002</v>
      </c>
      <c r="L14" s="54">
        <v>14161.4</v>
      </c>
      <c r="M14" s="55">
        <v>0.25</v>
      </c>
      <c r="N14" s="54">
        <v>1757.9</v>
      </c>
      <c r="O14" s="55">
        <v>0.221</v>
      </c>
      <c r="P14" s="54">
        <v>74162.7</v>
      </c>
      <c r="Q14" s="55">
        <v>0.34499999999999997</v>
      </c>
      <c r="R14" s="54">
        <v>8979.7999999999993</v>
      </c>
      <c r="S14" s="55">
        <v>0.58299999999999996</v>
      </c>
      <c r="T14" s="50"/>
      <c r="U14" s="50"/>
      <c r="V14" s="50"/>
      <c r="W14" s="50"/>
      <c r="X14" s="50"/>
      <c r="Y14" s="50"/>
      <c r="Z14" s="50"/>
    </row>
    <row r="15" spans="1:26" ht="14.25" x14ac:dyDescent="0.45">
      <c r="A15" s="53">
        <v>2017</v>
      </c>
      <c r="B15" s="54">
        <v>2460.4</v>
      </c>
      <c r="C15" s="55">
        <v>0.73199999999999998</v>
      </c>
      <c r="D15" s="54">
        <v>79698.8</v>
      </c>
      <c r="E15" s="55">
        <v>0.43</v>
      </c>
      <c r="F15" s="54">
        <v>99619.5</v>
      </c>
      <c r="G15" s="55">
        <v>0.92300000000000004</v>
      </c>
      <c r="H15" s="54">
        <v>5125.6000000000004</v>
      </c>
      <c r="I15" s="55">
        <v>0.61799999999999999</v>
      </c>
      <c r="J15" s="54">
        <v>2375.8000000000002</v>
      </c>
      <c r="K15" s="55">
        <v>0.628</v>
      </c>
      <c r="L15" s="54">
        <v>21940.9</v>
      </c>
      <c r="M15" s="55">
        <v>0.25600000000000001</v>
      </c>
      <c r="N15" s="54">
        <v>1757.9</v>
      </c>
      <c r="O15" s="55">
        <v>0.218</v>
      </c>
      <c r="P15" s="54">
        <v>83355.600000000006</v>
      </c>
      <c r="Q15" s="55">
        <v>0.34599999999999997</v>
      </c>
      <c r="R15" s="54">
        <v>8807.5</v>
      </c>
      <c r="S15" s="55">
        <v>0.60199999999999998</v>
      </c>
      <c r="T15" s="50"/>
      <c r="U15" s="50"/>
      <c r="V15" s="50"/>
      <c r="W15" s="50"/>
      <c r="X15" s="50"/>
      <c r="Y15" s="50"/>
      <c r="Z15" s="50"/>
    </row>
    <row r="16" spans="1:26" ht="14.25" x14ac:dyDescent="0.45">
      <c r="A16" s="53">
        <v>2018</v>
      </c>
      <c r="B16" s="54">
        <v>2391.5</v>
      </c>
      <c r="C16" s="55">
        <v>0.76</v>
      </c>
      <c r="D16" s="54">
        <v>79771.899999999994</v>
      </c>
      <c r="E16" s="55">
        <v>0.41899999999999998</v>
      </c>
      <c r="F16" s="54">
        <v>99605.2</v>
      </c>
      <c r="G16" s="55">
        <v>0.92500000000000004</v>
      </c>
      <c r="H16" s="54">
        <v>5059</v>
      </c>
      <c r="I16" s="55">
        <v>0.61799999999999999</v>
      </c>
      <c r="J16" s="54">
        <v>2543.9</v>
      </c>
      <c r="K16" s="55">
        <v>0.65400000000000003</v>
      </c>
      <c r="L16" s="54">
        <v>27143.3</v>
      </c>
      <c r="M16" s="55">
        <v>0.251</v>
      </c>
      <c r="N16" s="54">
        <v>1757.9</v>
      </c>
      <c r="O16" s="55">
        <v>0.23599999999999999</v>
      </c>
      <c r="P16" s="54">
        <v>89228.5</v>
      </c>
      <c r="Q16" s="55">
        <v>0.34599999999999997</v>
      </c>
      <c r="R16" s="54">
        <v>8760.2000000000007</v>
      </c>
      <c r="S16" s="55">
        <v>0.60599999999999998</v>
      </c>
      <c r="T16" s="50"/>
      <c r="U16" s="50"/>
      <c r="V16" s="50"/>
      <c r="W16" s="50"/>
      <c r="X16" s="50"/>
      <c r="Y16" s="50"/>
      <c r="Z16" s="50"/>
    </row>
    <row r="17" spans="1:26" ht="14.25" x14ac:dyDescent="0.45">
      <c r="A17" s="63" t="s">
        <v>157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50"/>
      <c r="U17" s="50"/>
      <c r="V17" s="50"/>
      <c r="W17" s="50"/>
      <c r="X17" s="50"/>
      <c r="Y17" s="50"/>
      <c r="Z17" s="50"/>
    </row>
    <row r="18" spans="1:26" ht="14.25" x14ac:dyDescent="0.45">
      <c r="A18" s="53" t="s">
        <v>158</v>
      </c>
      <c r="B18" s="54">
        <v>2516.6</v>
      </c>
      <c r="C18" s="55">
        <v>0.71099999999999997</v>
      </c>
      <c r="D18" s="54">
        <v>79588</v>
      </c>
      <c r="E18" s="55">
        <v>0.432</v>
      </c>
      <c r="F18" s="54">
        <v>98920.9</v>
      </c>
      <c r="G18" s="55">
        <v>0.98599999999999999</v>
      </c>
      <c r="H18" s="54">
        <v>5074.6000000000004</v>
      </c>
      <c r="I18" s="55">
        <v>0.61599999999999999</v>
      </c>
      <c r="J18" s="54">
        <v>2460.1</v>
      </c>
      <c r="K18" s="55">
        <v>0.69899999999999995</v>
      </c>
      <c r="L18" s="54">
        <v>12223.1</v>
      </c>
      <c r="M18" s="55">
        <v>0.151</v>
      </c>
      <c r="N18" s="54">
        <v>1757.9</v>
      </c>
      <c r="O18" s="55">
        <v>6.8000000000000005E-2</v>
      </c>
      <c r="P18" s="54">
        <v>72600.5</v>
      </c>
      <c r="Q18" s="55">
        <v>0.33900000000000002</v>
      </c>
      <c r="R18" s="54">
        <v>8998.2999999999993</v>
      </c>
      <c r="S18" s="55">
        <v>0.61399999999999999</v>
      </c>
      <c r="T18" s="50"/>
      <c r="U18" s="50"/>
      <c r="V18" s="50"/>
      <c r="W18" s="50"/>
      <c r="X18" s="50"/>
      <c r="Y18" s="50"/>
      <c r="Z18" s="50"/>
    </row>
    <row r="19" spans="1:26" ht="14.25" x14ac:dyDescent="0.45">
      <c r="A19" s="53" t="s">
        <v>159</v>
      </c>
      <c r="B19" s="54">
        <v>2516.6</v>
      </c>
      <c r="C19" s="55">
        <v>0.71</v>
      </c>
      <c r="D19" s="54">
        <v>79677.600000000006</v>
      </c>
      <c r="E19" s="55">
        <v>0.435</v>
      </c>
      <c r="F19" s="54">
        <v>98920.9</v>
      </c>
      <c r="G19" s="55">
        <v>0.95299999999999996</v>
      </c>
      <c r="H19" s="54">
        <v>5083.8999999999996</v>
      </c>
      <c r="I19" s="55">
        <v>0.61199999999999999</v>
      </c>
      <c r="J19" s="54">
        <v>2460.1</v>
      </c>
      <c r="K19" s="55">
        <v>0.70499999999999996</v>
      </c>
      <c r="L19" s="54">
        <v>12470.5</v>
      </c>
      <c r="M19" s="55">
        <v>0.22800000000000001</v>
      </c>
      <c r="N19" s="54">
        <v>1757.9</v>
      </c>
      <c r="O19" s="55">
        <v>0.19500000000000001</v>
      </c>
      <c r="P19" s="54">
        <v>73061.399999999994</v>
      </c>
      <c r="Q19" s="55">
        <v>0.39600000000000002</v>
      </c>
      <c r="R19" s="54">
        <v>8996.9</v>
      </c>
      <c r="S19" s="55">
        <v>0.61699999999999999</v>
      </c>
      <c r="T19" s="50"/>
      <c r="U19" s="50"/>
      <c r="V19" s="50"/>
      <c r="W19" s="50"/>
      <c r="X19" s="50"/>
      <c r="Y19" s="50"/>
      <c r="Z19" s="50"/>
    </row>
    <row r="20" spans="1:26" ht="14.25" x14ac:dyDescent="0.45">
      <c r="A20" s="53" t="s">
        <v>160</v>
      </c>
      <c r="B20" s="54">
        <v>2516.6</v>
      </c>
      <c r="C20" s="55">
        <v>0.70199999999999996</v>
      </c>
      <c r="D20" s="54">
        <v>79734.600000000006</v>
      </c>
      <c r="E20" s="55">
        <v>0.46200000000000002</v>
      </c>
      <c r="F20" s="54">
        <v>98920.9</v>
      </c>
      <c r="G20" s="55">
        <v>0.89900000000000002</v>
      </c>
      <c r="H20" s="54">
        <v>5080</v>
      </c>
      <c r="I20" s="55">
        <v>0.60899999999999999</v>
      </c>
      <c r="J20" s="54">
        <v>2460.1</v>
      </c>
      <c r="K20" s="55">
        <v>0.66900000000000004</v>
      </c>
      <c r="L20" s="54">
        <v>12611.2</v>
      </c>
      <c r="M20" s="55">
        <v>0.247</v>
      </c>
      <c r="N20" s="54">
        <v>1757.9</v>
      </c>
      <c r="O20" s="55">
        <v>0.19600000000000001</v>
      </c>
      <c r="P20" s="54">
        <v>73059.899999999994</v>
      </c>
      <c r="Q20" s="55">
        <v>0.40100000000000002</v>
      </c>
      <c r="R20" s="54">
        <v>8989.1</v>
      </c>
      <c r="S20" s="55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45">
      <c r="A21" s="53" t="s">
        <v>161</v>
      </c>
      <c r="B21" s="54">
        <v>2516.6</v>
      </c>
      <c r="C21" s="55">
        <v>0.66700000000000004</v>
      </c>
      <c r="D21" s="54">
        <v>79763.899999999994</v>
      </c>
      <c r="E21" s="55">
        <v>0.45</v>
      </c>
      <c r="F21" s="54">
        <v>98920.9</v>
      </c>
      <c r="G21" s="55">
        <v>0.88100000000000001</v>
      </c>
      <c r="H21" s="54">
        <v>5073.5</v>
      </c>
      <c r="I21" s="55">
        <v>0.629</v>
      </c>
      <c r="J21" s="54">
        <v>2460.1</v>
      </c>
      <c r="K21" s="55">
        <v>0.67700000000000005</v>
      </c>
      <c r="L21" s="54">
        <v>12822</v>
      </c>
      <c r="M21" s="55">
        <v>0.27100000000000002</v>
      </c>
      <c r="N21" s="54">
        <v>1757.9</v>
      </c>
      <c r="O21" s="55">
        <v>0.20899999999999999</v>
      </c>
      <c r="P21" s="54">
        <v>73394.7</v>
      </c>
      <c r="Q21" s="55">
        <v>0.39300000000000002</v>
      </c>
      <c r="R21" s="54">
        <v>8986.1</v>
      </c>
      <c r="S21" s="55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45">
      <c r="A22" s="53" t="s">
        <v>162</v>
      </c>
      <c r="B22" s="54">
        <v>2516.6</v>
      </c>
      <c r="C22" s="55">
        <v>0.71699999999999997</v>
      </c>
      <c r="D22" s="54">
        <v>79801.3</v>
      </c>
      <c r="E22" s="55">
        <v>0.42899999999999999</v>
      </c>
      <c r="F22" s="54">
        <v>98920.9</v>
      </c>
      <c r="G22" s="55">
        <v>0.90500000000000003</v>
      </c>
      <c r="H22" s="54">
        <v>5104.2</v>
      </c>
      <c r="I22" s="55">
        <v>0.65100000000000002</v>
      </c>
      <c r="J22" s="54">
        <v>2460.1</v>
      </c>
      <c r="K22" s="55">
        <v>0.65500000000000003</v>
      </c>
      <c r="L22" s="54">
        <v>13298</v>
      </c>
      <c r="M22" s="55">
        <v>0.3</v>
      </c>
      <c r="N22" s="54">
        <v>1757.9</v>
      </c>
      <c r="O22" s="55">
        <v>0.28799999999999998</v>
      </c>
      <c r="P22" s="54">
        <v>73582.3</v>
      </c>
      <c r="Q22" s="55">
        <v>0.34100000000000003</v>
      </c>
      <c r="R22" s="54">
        <v>8988.1</v>
      </c>
      <c r="S22" s="55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45">
      <c r="A23" s="53" t="s">
        <v>163</v>
      </c>
      <c r="B23" s="54">
        <v>2516.6</v>
      </c>
      <c r="C23" s="55">
        <v>0.69099999999999995</v>
      </c>
      <c r="D23" s="54">
        <v>79802.5</v>
      </c>
      <c r="E23" s="55">
        <v>0.40400000000000003</v>
      </c>
      <c r="F23" s="54">
        <v>98920.9</v>
      </c>
      <c r="G23" s="55">
        <v>0.94199999999999995</v>
      </c>
      <c r="H23" s="54">
        <v>5105.3999999999996</v>
      </c>
      <c r="I23" s="55">
        <v>0.63800000000000001</v>
      </c>
      <c r="J23" s="54">
        <v>2460.1</v>
      </c>
      <c r="K23" s="55">
        <v>0.624</v>
      </c>
      <c r="L23" s="54">
        <v>13419.8</v>
      </c>
      <c r="M23" s="55">
        <v>0.30199999999999999</v>
      </c>
      <c r="N23" s="54">
        <v>1757.9</v>
      </c>
      <c r="O23" s="55">
        <v>0.33500000000000002</v>
      </c>
      <c r="P23" s="54">
        <v>73854.8</v>
      </c>
      <c r="Q23" s="55">
        <v>0.30499999999999999</v>
      </c>
      <c r="R23" s="54">
        <v>8988.1</v>
      </c>
      <c r="S23" s="55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45">
      <c r="A24" s="53" t="s">
        <v>164</v>
      </c>
      <c r="B24" s="54">
        <v>2516.6</v>
      </c>
      <c r="C24" s="55">
        <v>0.7</v>
      </c>
      <c r="D24" s="54">
        <v>79839.100000000006</v>
      </c>
      <c r="E24" s="55">
        <v>0.36</v>
      </c>
      <c r="F24" s="54">
        <v>100042.9</v>
      </c>
      <c r="G24" s="55">
        <v>0.94499999999999995</v>
      </c>
      <c r="H24" s="54">
        <v>5111.8999999999996</v>
      </c>
      <c r="I24" s="55">
        <v>0.63400000000000001</v>
      </c>
      <c r="J24" s="54">
        <v>2460.1</v>
      </c>
      <c r="K24" s="55">
        <v>0.60899999999999999</v>
      </c>
      <c r="L24" s="54">
        <v>13635.3</v>
      </c>
      <c r="M24" s="55">
        <v>0.315</v>
      </c>
      <c r="N24" s="54">
        <v>1757.9</v>
      </c>
      <c r="O24" s="55">
        <v>0.36899999999999999</v>
      </c>
      <c r="P24" s="54">
        <v>74276.5</v>
      </c>
      <c r="Q24" s="55">
        <v>0.318</v>
      </c>
      <c r="R24" s="54">
        <v>8988.1</v>
      </c>
      <c r="S24" s="55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45">
      <c r="A25" s="53" t="s">
        <v>165</v>
      </c>
      <c r="B25" s="54">
        <v>2516.6</v>
      </c>
      <c r="C25" s="55">
        <v>0.70699999999999996</v>
      </c>
      <c r="D25" s="54">
        <v>79866.5</v>
      </c>
      <c r="E25" s="55">
        <v>0.32900000000000001</v>
      </c>
      <c r="F25" s="54">
        <v>100042.9</v>
      </c>
      <c r="G25" s="55">
        <v>0.96099999999999997</v>
      </c>
      <c r="H25" s="54">
        <v>5111</v>
      </c>
      <c r="I25" s="55">
        <v>0.63300000000000001</v>
      </c>
      <c r="J25" s="54">
        <v>2456.9</v>
      </c>
      <c r="K25" s="55">
        <v>0.623</v>
      </c>
      <c r="L25" s="54">
        <v>14360.4</v>
      </c>
      <c r="M25" s="55">
        <v>0.316</v>
      </c>
      <c r="N25" s="54">
        <v>1757.9</v>
      </c>
      <c r="O25" s="55">
        <v>0.29199999999999998</v>
      </c>
      <c r="P25" s="54">
        <v>74700.100000000006</v>
      </c>
      <c r="Q25" s="55">
        <v>0.24399999999999999</v>
      </c>
      <c r="R25" s="54">
        <v>8970.1</v>
      </c>
      <c r="S25" s="55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45">
      <c r="A26" s="53" t="s">
        <v>166</v>
      </c>
      <c r="B26" s="54">
        <v>2516.6</v>
      </c>
      <c r="C26" s="55">
        <v>0.73199999999999998</v>
      </c>
      <c r="D26" s="54">
        <v>79866.3</v>
      </c>
      <c r="E26" s="55">
        <v>0.28499999999999998</v>
      </c>
      <c r="F26" s="54">
        <v>100042.9</v>
      </c>
      <c r="G26" s="55">
        <v>0.90900000000000003</v>
      </c>
      <c r="H26" s="54">
        <v>5112.2</v>
      </c>
      <c r="I26" s="55">
        <v>0.61199999999999999</v>
      </c>
      <c r="J26" s="54">
        <v>2456.9</v>
      </c>
      <c r="K26" s="55">
        <v>0.622</v>
      </c>
      <c r="L26" s="54">
        <v>15298.1</v>
      </c>
      <c r="M26" s="55">
        <v>0.28399999999999997</v>
      </c>
      <c r="N26" s="54">
        <v>1757.9</v>
      </c>
      <c r="O26" s="55">
        <v>0.30199999999999999</v>
      </c>
      <c r="P26" s="54">
        <v>74721.5</v>
      </c>
      <c r="Q26" s="55">
        <v>0.30399999999999999</v>
      </c>
      <c r="R26" s="54">
        <v>8970.1</v>
      </c>
      <c r="S26" s="55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45">
      <c r="A27" s="53" t="s">
        <v>167</v>
      </c>
      <c r="B27" s="54">
        <v>2516.6</v>
      </c>
      <c r="C27" s="55">
        <v>0.72299999999999998</v>
      </c>
      <c r="D27" s="54">
        <v>79904.3</v>
      </c>
      <c r="E27" s="55">
        <v>0.29199999999999998</v>
      </c>
      <c r="F27" s="54">
        <v>99564.800000000003</v>
      </c>
      <c r="G27" s="55">
        <v>0.81699999999999995</v>
      </c>
      <c r="H27" s="54">
        <v>5122.7</v>
      </c>
      <c r="I27" s="55">
        <v>0.57799999999999996</v>
      </c>
      <c r="J27" s="54">
        <v>2456.9</v>
      </c>
      <c r="K27" s="55">
        <v>0.59299999999999997</v>
      </c>
      <c r="L27" s="54">
        <v>16064.3</v>
      </c>
      <c r="M27" s="55">
        <v>0.23899999999999999</v>
      </c>
      <c r="N27" s="54">
        <v>1757.9</v>
      </c>
      <c r="O27" s="55">
        <v>0.19</v>
      </c>
      <c r="P27" s="54">
        <v>74844.5</v>
      </c>
      <c r="Q27" s="55">
        <v>0.36299999999999999</v>
      </c>
      <c r="R27" s="54">
        <v>8970.1</v>
      </c>
      <c r="S27" s="55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45">
      <c r="A28" s="53" t="s">
        <v>168</v>
      </c>
      <c r="B28" s="54">
        <v>2516.6</v>
      </c>
      <c r="C28" s="55">
        <v>0.753</v>
      </c>
      <c r="D28" s="54">
        <v>79910.8</v>
      </c>
      <c r="E28" s="55">
        <v>0.32700000000000001</v>
      </c>
      <c r="F28" s="54">
        <v>99564.800000000003</v>
      </c>
      <c r="G28" s="55">
        <v>0.90900000000000003</v>
      </c>
      <c r="H28" s="54">
        <v>5125.6000000000004</v>
      </c>
      <c r="I28" s="55">
        <v>0.65</v>
      </c>
      <c r="J28" s="54">
        <v>2456.9</v>
      </c>
      <c r="K28" s="55">
        <v>0.64400000000000002</v>
      </c>
      <c r="L28" s="54">
        <v>16477.2</v>
      </c>
      <c r="M28" s="55">
        <v>0.20300000000000001</v>
      </c>
      <c r="N28" s="54">
        <v>1757.9</v>
      </c>
      <c r="O28" s="55">
        <v>0.14399999999999999</v>
      </c>
      <c r="P28" s="54">
        <v>75455.5</v>
      </c>
      <c r="Q28" s="55">
        <v>0.35299999999999998</v>
      </c>
      <c r="R28" s="54">
        <v>8977.2000000000007</v>
      </c>
      <c r="S28" s="55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45">
      <c r="A29" s="53" t="s">
        <v>169</v>
      </c>
      <c r="B29" s="54">
        <v>2516.6</v>
      </c>
      <c r="C29" s="55">
        <v>0.77700000000000002</v>
      </c>
      <c r="D29" s="54">
        <v>79912.800000000003</v>
      </c>
      <c r="E29" s="55">
        <v>0.379</v>
      </c>
      <c r="F29" s="54">
        <v>99564.800000000003</v>
      </c>
      <c r="G29" s="55">
        <v>0.96799999999999997</v>
      </c>
      <c r="H29" s="54">
        <v>5088.8</v>
      </c>
      <c r="I29" s="55">
        <v>0.65700000000000003</v>
      </c>
      <c r="J29" s="54">
        <v>2456.9</v>
      </c>
      <c r="K29" s="55">
        <v>0.66400000000000003</v>
      </c>
      <c r="L29" s="54">
        <v>17192</v>
      </c>
      <c r="M29" s="55">
        <v>0.16200000000000001</v>
      </c>
      <c r="N29" s="54">
        <v>1757.9</v>
      </c>
      <c r="O29" s="55">
        <v>7.0000000000000007E-2</v>
      </c>
      <c r="P29" s="54">
        <v>76354.3</v>
      </c>
      <c r="Q29" s="55">
        <v>0.38800000000000001</v>
      </c>
      <c r="R29" s="54">
        <v>8936.1</v>
      </c>
      <c r="S29" s="55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45">
      <c r="A30" s="63" t="s">
        <v>170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50"/>
      <c r="U30" s="50"/>
      <c r="V30" s="50"/>
      <c r="W30" s="50"/>
      <c r="X30" s="50"/>
      <c r="Y30" s="50"/>
      <c r="Z30" s="50"/>
    </row>
    <row r="31" spans="1:26" ht="15.75" customHeight="1" x14ac:dyDescent="0.45">
      <c r="A31" s="53" t="s">
        <v>158</v>
      </c>
      <c r="B31" s="54">
        <v>2511.1</v>
      </c>
      <c r="C31" s="55">
        <v>0.749</v>
      </c>
      <c r="D31" s="54">
        <v>79657.2</v>
      </c>
      <c r="E31" s="55">
        <v>0.44900000000000001</v>
      </c>
      <c r="F31" s="54">
        <v>99609.9</v>
      </c>
      <c r="G31" s="55">
        <v>0.98699999999999999</v>
      </c>
      <c r="H31" s="54">
        <v>5095.1000000000004</v>
      </c>
      <c r="I31" s="55">
        <v>0.64200000000000002</v>
      </c>
      <c r="J31" s="54">
        <v>2375.8000000000002</v>
      </c>
      <c r="K31" s="55">
        <v>0.63800000000000001</v>
      </c>
      <c r="L31" s="54">
        <v>20249.8</v>
      </c>
      <c r="M31" s="55">
        <v>0.14599999999999999</v>
      </c>
      <c r="N31" s="54">
        <v>1757.9</v>
      </c>
      <c r="O31" s="55">
        <v>7.2999999999999995E-2</v>
      </c>
      <c r="P31" s="54">
        <v>81337.2</v>
      </c>
      <c r="Q31" s="55">
        <v>0.34200000000000003</v>
      </c>
      <c r="R31" s="54">
        <v>8748.6</v>
      </c>
      <c r="S31" s="55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45">
      <c r="A32" s="53" t="s">
        <v>159</v>
      </c>
      <c r="B32" s="54">
        <v>2511.1</v>
      </c>
      <c r="C32" s="55">
        <v>0.73</v>
      </c>
      <c r="D32" s="54">
        <v>79657.2</v>
      </c>
      <c r="E32" s="55">
        <v>0.44600000000000001</v>
      </c>
      <c r="F32" s="54">
        <v>99609.9</v>
      </c>
      <c r="G32" s="55">
        <v>0.95</v>
      </c>
      <c r="H32" s="54">
        <v>5097.3</v>
      </c>
      <c r="I32" s="55">
        <v>0.63200000000000001</v>
      </c>
      <c r="J32" s="54">
        <v>2375.8000000000002</v>
      </c>
      <c r="K32" s="55">
        <v>0.65400000000000003</v>
      </c>
      <c r="L32" s="54">
        <v>20603.7</v>
      </c>
      <c r="M32" s="55">
        <v>0.186</v>
      </c>
      <c r="N32" s="54">
        <v>1757.9</v>
      </c>
      <c r="O32" s="55">
        <v>0.11600000000000001</v>
      </c>
      <c r="P32" s="54">
        <v>81713</v>
      </c>
      <c r="Q32" s="55">
        <v>0.40200000000000002</v>
      </c>
      <c r="R32" s="54">
        <v>8748.6</v>
      </c>
      <c r="S32" s="55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45">
      <c r="A33" s="53" t="s">
        <v>160</v>
      </c>
      <c r="B33" s="54">
        <v>2451.1</v>
      </c>
      <c r="C33" s="55">
        <v>0.73799999999999999</v>
      </c>
      <c r="D33" s="54">
        <v>79657.2</v>
      </c>
      <c r="E33" s="55">
        <v>0.5</v>
      </c>
      <c r="F33" s="54">
        <v>99609.9</v>
      </c>
      <c r="G33" s="55">
        <v>0.878</v>
      </c>
      <c r="H33" s="54">
        <v>5097.3</v>
      </c>
      <c r="I33" s="55">
        <v>0.61099999999999999</v>
      </c>
      <c r="J33" s="54">
        <v>2375.8000000000002</v>
      </c>
      <c r="K33" s="55">
        <v>0.64800000000000002</v>
      </c>
      <c r="L33" s="54">
        <v>20792.599999999999</v>
      </c>
      <c r="M33" s="55">
        <v>0.26700000000000002</v>
      </c>
      <c r="N33" s="54">
        <v>1757.9</v>
      </c>
      <c r="O33" s="55">
        <v>0.22900000000000001</v>
      </c>
      <c r="P33" s="54">
        <v>81962.100000000006</v>
      </c>
      <c r="Q33" s="55">
        <v>0.41799999999999998</v>
      </c>
      <c r="R33" s="54">
        <v>8741.6</v>
      </c>
      <c r="S33" s="55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45">
      <c r="A34" s="53" t="s">
        <v>161</v>
      </c>
      <c r="B34" s="54">
        <v>2451.1</v>
      </c>
      <c r="C34" s="55">
        <v>0.75600000000000001</v>
      </c>
      <c r="D34" s="54">
        <v>79660.100000000006</v>
      </c>
      <c r="E34" s="55">
        <v>0.51300000000000001</v>
      </c>
      <c r="F34" s="54">
        <v>99609.9</v>
      </c>
      <c r="G34" s="55">
        <v>0.79200000000000004</v>
      </c>
      <c r="H34" s="54">
        <v>5105.7</v>
      </c>
      <c r="I34" s="55">
        <v>0.6</v>
      </c>
      <c r="J34" s="54">
        <v>2375.8000000000002</v>
      </c>
      <c r="K34" s="55">
        <v>0.61799999999999999</v>
      </c>
      <c r="L34" s="54">
        <v>21177.9</v>
      </c>
      <c r="M34" s="55">
        <v>0.29599999999999999</v>
      </c>
      <c r="N34" s="54">
        <v>1757.9</v>
      </c>
      <c r="O34" s="55">
        <v>0.248</v>
      </c>
      <c r="P34" s="54">
        <v>83041.399999999994</v>
      </c>
      <c r="Q34" s="55">
        <v>0.42399999999999999</v>
      </c>
      <c r="R34" s="54">
        <v>8789.1</v>
      </c>
      <c r="S34" s="55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45">
      <c r="A35" s="53" t="s">
        <v>162</v>
      </c>
      <c r="B35" s="54">
        <v>2451.1</v>
      </c>
      <c r="C35" s="55">
        <v>0.71</v>
      </c>
      <c r="D35" s="54">
        <v>79660.100000000006</v>
      </c>
      <c r="E35" s="55">
        <v>0.55000000000000004</v>
      </c>
      <c r="F35" s="54">
        <v>99609.9</v>
      </c>
      <c r="G35" s="55">
        <v>0.82799999999999996</v>
      </c>
      <c r="H35" s="54">
        <v>5122.7</v>
      </c>
      <c r="I35" s="55">
        <v>0.625</v>
      </c>
      <c r="J35" s="54">
        <v>2375.8000000000002</v>
      </c>
      <c r="K35" s="55">
        <v>0.58099999999999996</v>
      </c>
      <c r="L35" s="54">
        <v>21700.6</v>
      </c>
      <c r="M35" s="55">
        <v>0.33100000000000002</v>
      </c>
      <c r="N35" s="54">
        <v>1757.9</v>
      </c>
      <c r="O35" s="55">
        <v>0.309</v>
      </c>
      <c r="P35" s="54">
        <v>83182.100000000006</v>
      </c>
      <c r="Q35" s="55">
        <v>0.372</v>
      </c>
      <c r="R35" s="54">
        <v>8796.6</v>
      </c>
      <c r="S35" s="55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45">
      <c r="A36" s="53" t="s">
        <v>163</v>
      </c>
      <c r="B36" s="54">
        <v>2451.1</v>
      </c>
      <c r="C36" s="55">
        <v>0.72399999999999998</v>
      </c>
      <c r="D36" s="54">
        <v>79660.100000000006</v>
      </c>
      <c r="E36" s="55">
        <v>0.53300000000000003</v>
      </c>
      <c r="F36" s="54">
        <v>99609.9</v>
      </c>
      <c r="G36" s="55">
        <v>0.93500000000000005</v>
      </c>
      <c r="H36" s="54">
        <v>5126.7</v>
      </c>
      <c r="I36" s="55">
        <v>0.628</v>
      </c>
      <c r="J36" s="54">
        <v>2375.8000000000002</v>
      </c>
      <c r="K36" s="55">
        <v>0.59099999999999997</v>
      </c>
      <c r="L36" s="54">
        <v>22006.1</v>
      </c>
      <c r="M36" s="55">
        <v>0.35399999999999998</v>
      </c>
      <c r="N36" s="54">
        <v>1757.9</v>
      </c>
      <c r="O36" s="55">
        <v>0.379</v>
      </c>
      <c r="P36" s="54">
        <v>83313.5</v>
      </c>
      <c r="Q36" s="55">
        <v>0.33400000000000002</v>
      </c>
      <c r="R36" s="54">
        <v>8802.9</v>
      </c>
      <c r="S36" s="55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45">
      <c r="A37" s="53" t="s">
        <v>164</v>
      </c>
      <c r="B37" s="54">
        <v>2451.1</v>
      </c>
      <c r="C37" s="55">
        <v>0.749</v>
      </c>
      <c r="D37" s="54">
        <v>79667.399999999994</v>
      </c>
      <c r="E37" s="55">
        <v>0.44800000000000001</v>
      </c>
      <c r="F37" s="54">
        <v>99628.9</v>
      </c>
      <c r="G37" s="55">
        <v>0.96199999999999997</v>
      </c>
      <c r="H37" s="54">
        <v>5145.2</v>
      </c>
      <c r="I37" s="55">
        <v>0.61699999999999999</v>
      </c>
      <c r="J37" s="54">
        <v>2375.8000000000002</v>
      </c>
      <c r="K37" s="55">
        <v>0.58899999999999997</v>
      </c>
      <c r="L37" s="54">
        <v>22242.6</v>
      </c>
      <c r="M37" s="55">
        <v>0.315</v>
      </c>
      <c r="N37" s="54">
        <v>1757.9</v>
      </c>
      <c r="O37" s="55">
        <v>0.253</v>
      </c>
      <c r="P37" s="54">
        <v>83498.600000000006</v>
      </c>
      <c r="Q37" s="55">
        <v>0.25800000000000001</v>
      </c>
      <c r="R37" s="54">
        <v>8802.9</v>
      </c>
      <c r="S37" s="55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45">
      <c r="A38" s="53" t="s">
        <v>165</v>
      </c>
      <c r="B38" s="54">
        <v>2451.1</v>
      </c>
      <c r="C38" s="55">
        <v>0.74399999999999999</v>
      </c>
      <c r="D38" s="54">
        <v>79614.2</v>
      </c>
      <c r="E38" s="55">
        <v>0.371</v>
      </c>
      <c r="F38" s="54">
        <v>99628.9</v>
      </c>
      <c r="G38" s="55">
        <v>0.97699999999999998</v>
      </c>
      <c r="H38" s="54">
        <v>5147.3</v>
      </c>
      <c r="I38" s="55">
        <v>0.62</v>
      </c>
      <c r="J38" s="54">
        <v>2375.8000000000002</v>
      </c>
      <c r="K38" s="55">
        <v>0.65</v>
      </c>
      <c r="L38" s="54">
        <v>22356.400000000001</v>
      </c>
      <c r="M38" s="55">
        <v>0.29899999999999999</v>
      </c>
      <c r="N38" s="54">
        <v>1757.9</v>
      </c>
      <c r="O38" s="55">
        <v>0.27500000000000002</v>
      </c>
      <c r="P38" s="54">
        <v>83980.6</v>
      </c>
      <c r="Q38" s="55">
        <v>0.222</v>
      </c>
      <c r="R38" s="54">
        <v>8856.4</v>
      </c>
      <c r="S38" s="55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45">
      <c r="A39" s="53" t="s">
        <v>166</v>
      </c>
      <c r="B39" s="54">
        <v>2451.1</v>
      </c>
      <c r="C39" s="55">
        <v>0.751</v>
      </c>
      <c r="D39" s="54">
        <v>79761.5</v>
      </c>
      <c r="E39" s="55">
        <v>0.33300000000000002</v>
      </c>
      <c r="F39" s="54">
        <v>99628.9</v>
      </c>
      <c r="G39" s="55">
        <v>0.95</v>
      </c>
      <c r="H39" s="54">
        <v>5147.2</v>
      </c>
      <c r="I39" s="55">
        <v>0.59399999999999997</v>
      </c>
      <c r="J39" s="54">
        <v>2375.8000000000002</v>
      </c>
      <c r="K39" s="55">
        <v>0.61799999999999999</v>
      </c>
      <c r="L39" s="54">
        <v>22547.7</v>
      </c>
      <c r="M39" s="55">
        <v>0.28699999999999998</v>
      </c>
      <c r="N39" s="54">
        <v>1757.9</v>
      </c>
      <c r="O39" s="55">
        <v>0.29099999999999998</v>
      </c>
      <c r="P39" s="54">
        <v>83980.6</v>
      </c>
      <c r="Q39" s="55">
        <v>0.29499999999999998</v>
      </c>
      <c r="R39" s="54">
        <v>8856.4</v>
      </c>
      <c r="S39" s="55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45">
      <c r="A40" s="53" t="s">
        <v>167</v>
      </c>
      <c r="B40" s="54">
        <v>2451.1</v>
      </c>
      <c r="C40" s="55">
        <v>0.66200000000000003</v>
      </c>
      <c r="D40" s="54">
        <v>79797.5</v>
      </c>
      <c r="E40" s="55">
        <v>0.29799999999999999</v>
      </c>
      <c r="F40" s="54">
        <v>99628.9</v>
      </c>
      <c r="G40" s="55">
        <v>0.89</v>
      </c>
      <c r="H40" s="54">
        <v>5147.2</v>
      </c>
      <c r="I40" s="55">
        <v>0.58199999999999996</v>
      </c>
      <c r="J40" s="54">
        <v>2375.8000000000002</v>
      </c>
      <c r="K40" s="55">
        <v>0.621</v>
      </c>
      <c r="L40" s="54">
        <v>22762.799999999999</v>
      </c>
      <c r="M40" s="55">
        <v>0.252</v>
      </c>
      <c r="N40" s="54">
        <v>1757.9</v>
      </c>
      <c r="O40" s="55">
        <v>0.24099999999999999</v>
      </c>
      <c r="P40" s="54">
        <v>84229.8</v>
      </c>
      <c r="Q40" s="55">
        <v>0.38700000000000001</v>
      </c>
      <c r="R40" s="54">
        <v>8856.4</v>
      </c>
      <c r="S40" s="55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45">
      <c r="A41" s="53" t="s">
        <v>168</v>
      </c>
      <c r="B41" s="54">
        <v>2451.1</v>
      </c>
      <c r="C41" s="55">
        <v>0.73499999999999999</v>
      </c>
      <c r="D41" s="54">
        <v>79797.100000000006</v>
      </c>
      <c r="E41" s="55">
        <v>0.34599999999999997</v>
      </c>
      <c r="F41" s="54">
        <v>99628.9</v>
      </c>
      <c r="G41" s="55">
        <v>0.92900000000000005</v>
      </c>
      <c r="H41" s="54">
        <v>5143.8999999999996</v>
      </c>
      <c r="I41" s="55">
        <v>0.623</v>
      </c>
      <c r="J41" s="54">
        <v>2375.8000000000002</v>
      </c>
      <c r="K41" s="55">
        <v>0.65100000000000002</v>
      </c>
      <c r="L41" s="54">
        <v>23095.3</v>
      </c>
      <c r="M41" s="55">
        <v>0.18099999999999999</v>
      </c>
      <c r="N41" s="54">
        <v>1757.9</v>
      </c>
      <c r="O41" s="55">
        <v>0.10299999999999999</v>
      </c>
      <c r="P41" s="54">
        <v>84483.3</v>
      </c>
      <c r="Q41" s="55">
        <v>0.36599999999999999</v>
      </c>
      <c r="R41" s="54">
        <v>8856.4</v>
      </c>
      <c r="S41" s="55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45">
      <c r="A42" s="53" t="s">
        <v>169</v>
      </c>
      <c r="B42" s="54">
        <v>2446.3000000000002</v>
      </c>
      <c r="C42" s="55">
        <v>0.74199999999999999</v>
      </c>
      <c r="D42" s="54">
        <v>79794.399999999994</v>
      </c>
      <c r="E42" s="55">
        <v>0.375</v>
      </c>
      <c r="F42" s="54">
        <v>99628.9</v>
      </c>
      <c r="G42" s="55">
        <v>0.99399999999999999</v>
      </c>
      <c r="H42" s="54">
        <v>5129.5</v>
      </c>
      <c r="I42" s="55">
        <v>0.63900000000000001</v>
      </c>
      <c r="J42" s="54">
        <v>2375.8000000000002</v>
      </c>
      <c r="K42" s="55">
        <v>0.67400000000000004</v>
      </c>
      <c r="L42" s="54">
        <v>23660</v>
      </c>
      <c r="M42" s="55">
        <v>0.156</v>
      </c>
      <c r="N42" s="54">
        <v>1757.9</v>
      </c>
      <c r="O42" s="55">
        <v>0.09</v>
      </c>
      <c r="P42" s="54">
        <v>85431.2</v>
      </c>
      <c r="Q42" s="55">
        <v>0.34200000000000003</v>
      </c>
      <c r="R42" s="54">
        <v>8830.9</v>
      </c>
      <c r="S42" s="55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45">
      <c r="A43" s="63" t="s">
        <v>171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50"/>
      <c r="U43" s="50"/>
      <c r="V43" s="50"/>
      <c r="W43" s="50"/>
      <c r="X43" s="50"/>
      <c r="Y43" s="50"/>
      <c r="Z43" s="50"/>
    </row>
    <row r="44" spans="1:26" ht="15.75" customHeight="1" x14ac:dyDescent="0.45">
      <c r="A44" s="53" t="s">
        <v>158</v>
      </c>
      <c r="B44" s="54">
        <v>2387.5</v>
      </c>
      <c r="C44" s="55">
        <v>0.753</v>
      </c>
      <c r="D44" s="54">
        <v>79771.8</v>
      </c>
      <c r="E44" s="55">
        <v>0.42199999999999999</v>
      </c>
      <c r="F44" s="54">
        <v>99730.6</v>
      </c>
      <c r="G44" s="55">
        <v>1.006</v>
      </c>
      <c r="H44" s="54">
        <v>5108.5</v>
      </c>
      <c r="I44" s="55">
        <v>0.622</v>
      </c>
      <c r="J44" s="54">
        <v>2543.9</v>
      </c>
      <c r="K44" s="55">
        <v>0.66200000000000003</v>
      </c>
      <c r="L44" s="54">
        <v>25311.1</v>
      </c>
      <c r="M44" s="55">
        <v>0.16300000000000001</v>
      </c>
      <c r="N44" s="54">
        <v>1757.9</v>
      </c>
      <c r="O44" s="55">
        <v>0.1</v>
      </c>
      <c r="P44" s="54">
        <v>87552.6</v>
      </c>
      <c r="Q44" s="55">
        <v>0.38700000000000001</v>
      </c>
      <c r="R44" s="54">
        <v>8813</v>
      </c>
      <c r="S44" s="55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45">
      <c r="A45" s="53" t="s">
        <v>159</v>
      </c>
      <c r="B45" s="54">
        <v>2403.5</v>
      </c>
      <c r="C45" s="55">
        <v>0.78900000000000003</v>
      </c>
      <c r="D45" s="54">
        <v>79771.8</v>
      </c>
      <c r="E45" s="55">
        <v>0.46400000000000002</v>
      </c>
      <c r="F45" s="54">
        <v>99730.6</v>
      </c>
      <c r="G45" s="55">
        <v>0.96699999999999997</v>
      </c>
      <c r="H45" s="54">
        <v>5083.1000000000004</v>
      </c>
      <c r="I45" s="55">
        <v>0.64600000000000002</v>
      </c>
      <c r="J45" s="54">
        <v>2543.9</v>
      </c>
      <c r="K45" s="55">
        <v>0.66600000000000004</v>
      </c>
      <c r="L45" s="54">
        <v>25968.400000000001</v>
      </c>
      <c r="M45" s="55">
        <v>0.20899999999999999</v>
      </c>
      <c r="N45" s="54">
        <v>1757.9</v>
      </c>
      <c r="O45" s="55">
        <v>0.161</v>
      </c>
      <c r="P45" s="54">
        <v>88563.199999999997</v>
      </c>
      <c r="Q45" s="55">
        <v>0.38800000000000001</v>
      </c>
      <c r="R45" s="54">
        <v>8813</v>
      </c>
      <c r="S45" s="55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45">
      <c r="A46" s="53" t="s">
        <v>160</v>
      </c>
      <c r="B46" s="54">
        <v>2382.1999999999998</v>
      </c>
      <c r="C46" s="55">
        <v>0.76800000000000002</v>
      </c>
      <c r="D46" s="54">
        <v>79785.3</v>
      </c>
      <c r="E46" s="55">
        <v>0.436</v>
      </c>
      <c r="F46" s="54">
        <v>99730.6</v>
      </c>
      <c r="G46" s="55">
        <v>0.90300000000000002</v>
      </c>
      <c r="H46" s="54">
        <v>5086.1000000000004</v>
      </c>
      <c r="I46" s="55">
        <v>0.62</v>
      </c>
      <c r="J46" s="54">
        <v>2543.9</v>
      </c>
      <c r="K46" s="55">
        <v>0.63300000000000001</v>
      </c>
      <c r="L46" s="54">
        <v>26067.599999999999</v>
      </c>
      <c r="M46" s="55">
        <v>0.24299999999999999</v>
      </c>
      <c r="N46" s="54">
        <v>1757.9</v>
      </c>
      <c r="O46" s="55">
        <v>0.192</v>
      </c>
      <c r="P46" s="54">
        <v>88787.7</v>
      </c>
      <c r="Q46" s="55">
        <v>0.40100000000000002</v>
      </c>
      <c r="R46" s="54">
        <v>8780.5</v>
      </c>
      <c r="S46" s="55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45">
      <c r="A47" s="53" t="s">
        <v>161</v>
      </c>
      <c r="B47" s="54">
        <v>2392.1999999999998</v>
      </c>
      <c r="C47" s="55">
        <v>0.69</v>
      </c>
      <c r="D47" s="54">
        <v>79792.3</v>
      </c>
      <c r="E47" s="55">
        <v>0.48899999999999999</v>
      </c>
      <c r="F47" s="54">
        <v>99730.6</v>
      </c>
      <c r="G47" s="55">
        <v>0.82399999999999995</v>
      </c>
      <c r="H47" s="54">
        <v>5086.1000000000004</v>
      </c>
      <c r="I47" s="55">
        <v>0.60899999999999999</v>
      </c>
      <c r="J47" s="54">
        <v>2543.9</v>
      </c>
      <c r="K47" s="55">
        <v>0.61599999999999999</v>
      </c>
      <c r="L47" s="54">
        <v>26591.3</v>
      </c>
      <c r="M47" s="55">
        <v>0.29699999999999999</v>
      </c>
      <c r="N47" s="54">
        <v>1757.9</v>
      </c>
      <c r="O47" s="55">
        <v>0.24399999999999999</v>
      </c>
      <c r="P47" s="54">
        <v>88789.2</v>
      </c>
      <c r="Q47" s="55">
        <v>0.41299999999999998</v>
      </c>
      <c r="R47" s="54">
        <v>8780.5</v>
      </c>
      <c r="S47" s="55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45">
      <c r="A48" s="53" t="s">
        <v>162</v>
      </c>
      <c r="B48" s="54">
        <v>2392.1999999999998</v>
      </c>
      <c r="C48" s="55">
        <v>0.77700000000000002</v>
      </c>
      <c r="D48" s="54">
        <v>79753.3</v>
      </c>
      <c r="E48" s="55">
        <v>0.51300000000000001</v>
      </c>
      <c r="F48" s="54">
        <v>99730.6</v>
      </c>
      <c r="G48" s="55">
        <v>0.90700000000000003</v>
      </c>
      <c r="H48" s="54">
        <v>5083.5</v>
      </c>
      <c r="I48" s="55">
        <v>0.59399999999999997</v>
      </c>
      <c r="J48" s="54">
        <v>2543.9</v>
      </c>
      <c r="K48" s="55">
        <v>0.63200000000000001</v>
      </c>
      <c r="L48" s="54">
        <v>26859.7</v>
      </c>
      <c r="M48" s="55">
        <v>0.318</v>
      </c>
      <c r="N48" s="54">
        <v>1757.9</v>
      </c>
      <c r="O48" s="55">
        <v>0.32900000000000001</v>
      </c>
      <c r="P48" s="54">
        <v>89086.2</v>
      </c>
      <c r="Q48" s="55">
        <v>0.36</v>
      </c>
      <c r="R48" s="54">
        <v>8761.5</v>
      </c>
      <c r="S48" s="55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45">
      <c r="A49" s="53" t="s">
        <v>163</v>
      </c>
      <c r="B49" s="54">
        <v>2392.1999999999998</v>
      </c>
      <c r="C49" s="55">
        <v>0.755</v>
      </c>
      <c r="D49" s="54">
        <v>79753.8</v>
      </c>
      <c r="E49" s="55">
        <v>0.48099999999999998</v>
      </c>
      <c r="F49" s="54">
        <v>99730.6</v>
      </c>
      <c r="G49" s="55">
        <v>0.97099999999999997</v>
      </c>
      <c r="H49" s="54">
        <v>5006.8999999999996</v>
      </c>
      <c r="I49" s="55">
        <v>0.63</v>
      </c>
      <c r="J49" s="54">
        <v>2543.9</v>
      </c>
      <c r="K49" s="55">
        <v>0.64100000000000001</v>
      </c>
      <c r="L49" s="54">
        <v>27291.3</v>
      </c>
      <c r="M49" s="55">
        <v>0.34899999999999998</v>
      </c>
      <c r="N49" s="54">
        <v>1757.9</v>
      </c>
      <c r="O49" s="55">
        <v>0.41699999999999998</v>
      </c>
      <c r="P49" s="54">
        <v>89078.2</v>
      </c>
      <c r="Q49" s="55">
        <v>0.38400000000000001</v>
      </c>
      <c r="R49" s="54">
        <v>8775.5</v>
      </c>
      <c r="S49" s="55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45">
      <c r="A50" s="53" t="s">
        <v>164</v>
      </c>
      <c r="B50" s="54">
        <v>2392.1999999999998</v>
      </c>
      <c r="C50" s="55">
        <v>0.77</v>
      </c>
      <c r="D50" s="54">
        <v>79751.600000000006</v>
      </c>
      <c r="E50" s="55">
        <v>0.42299999999999999</v>
      </c>
      <c r="F50" s="54">
        <v>99730.6</v>
      </c>
      <c r="G50" s="55">
        <v>0.97699999999999998</v>
      </c>
      <c r="H50" s="54">
        <v>5050.2</v>
      </c>
      <c r="I50" s="55">
        <v>0.623</v>
      </c>
      <c r="J50" s="54">
        <v>2543.9</v>
      </c>
      <c r="K50" s="55">
        <v>0.65800000000000003</v>
      </c>
      <c r="L50" s="54">
        <v>27451.7</v>
      </c>
      <c r="M50" s="55">
        <v>0.311</v>
      </c>
      <c r="N50" s="54">
        <v>1757.9</v>
      </c>
      <c r="O50" s="55">
        <v>0.30099999999999999</v>
      </c>
      <c r="P50" s="54">
        <v>89227.199999999997</v>
      </c>
      <c r="Q50" s="55">
        <v>0.247</v>
      </c>
      <c r="R50" s="54">
        <v>8767.2000000000007</v>
      </c>
      <c r="S50" s="55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45">
      <c r="A51" s="53" t="s">
        <v>165</v>
      </c>
      <c r="B51" s="54">
        <v>2392.1999999999998</v>
      </c>
      <c r="C51" s="55">
        <v>0.76800000000000002</v>
      </c>
      <c r="D51" s="54">
        <v>79751.600000000006</v>
      </c>
      <c r="E51" s="55">
        <v>0.371</v>
      </c>
      <c r="F51" s="54">
        <v>99730.6</v>
      </c>
      <c r="G51" s="55">
        <v>0.97399999999999998</v>
      </c>
      <c r="H51" s="54">
        <v>5042.5</v>
      </c>
      <c r="I51" s="55">
        <v>0.626</v>
      </c>
      <c r="J51" s="54">
        <v>2543.9</v>
      </c>
      <c r="K51" s="55">
        <v>0.68700000000000006</v>
      </c>
      <c r="L51" s="54">
        <v>27590.1</v>
      </c>
      <c r="M51" s="55">
        <v>0.30499999999999999</v>
      </c>
      <c r="N51" s="54">
        <v>1757.9</v>
      </c>
      <c r="O51" s="55">
        <v>0.32500000000000001</v>
      </c>
      <c r="P51" s="54">
        <v>89387.5</v>
      </c>
      <c r="Q51" s="55">
        <v>0.29799999999999999</v>
      </c>
      <c r="R51" s="54">
        <v>8748.7000000000007</v>
      </c>
      <c r="S51" s="55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45">
      <c r="A52" s="53" t="s">
        <v>166</v>
      </c>
      <c r="B52" s="54">
        <v>2392.1999999999998</v>
      </c>
      <c r="C52" s="55">
        <v>0.77100000000000002</v>
      </c>
      <c r="D52" s="54">
        <v>79751.600000000006</v>
      </c>
      <c r="E52" s="55">
        <v>0.33400000000000002</v>
      </c>
      <c r="F52" s="54">
        <v>99277.9</v>
      </c>
      <c r="G52" s="55">
        <v>0.90300000000000002</v>
      </c>
      <c r="H52" s="54">
        <v>5042.5</v>
      </c>
      <c r="I52" s="55">
        <v>0.58299999999999996</v>
      </c>
      <c r="J52" s="54">
        <v>2543.9</v>
      </c>
      <c r="K52" s="55">
        <v>0.67200000000000004</v>
      </c>
      <c r="L52" s="54">
        <v>27674</v>
      </c>
      <c r="M52" s="55">
        <v>0.27700000000000002</v>
      </c>
      <c r="N52" s="54">
        <v>1757.9</v>
      </c>
      <c r="O52" s="55">
        <v>0.34799999999999998</v>
      </c>
      <c r="P52" s="54">
        <v>89469.5</v>
      </c>
      <c r="Q52" s="55">
        <v>0.28599999999999998</v>
      </c>
      <c r="R52" s="54">
        <v>8748.7000000000007</v>
      </c>
      <c r="S52" s="55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45">
      <c r="A53" s="53" t="s">
        <v>167</v>
      </c>
      <c r="B53" s="54">
        <v>2392.1999999999998</v>
      </c>
      <c r="C53" s="55">
        <v>0.71499999999999997</v>
      </c>
      <c r="D53" s="54">
        <v>79753.600000000006</v>
      </c>
      <c r="E53" s="55">
        <v>0.32900000000000001</v>
      </c>
      <c r="F53" s="54">
        <v>99277.9</v>
      </c>
      <c r="G53" s="55">
        <v>0.80400000000000005</v>
      </c>
      <c r="H53" s="54">
        <v>5041.3999999999996</v>
      </c>
      <c r="I53" s="55">
        <v>0.61</v>
      </c>
      <c r="J53" s="54">
        <v>2543.9</v>
      </c>
      <c r="K53" s="55">
        <v>0.64300000000000002</v>
      </c>
      <c r="L53" s="54">
        <v>27989.5</v>
      </c>
      <c r="M53" s="55">
        <v>0.224</v>
      </c>
      <c r="N53" s="54">
        <v>1757.9</v>
      </c>
      <c r="O53" s="55">
        <v>0.20699999999999999</v>
      </c>
      <c r="P53" s="54">
        <v>89941.8</v>
      </c>
      <c r="Q53" s="55">
        <v>0.315</v>
      </c>
      <c r="R53" s="54">
        <v>8748.7000000000007</v>
      </c>
      <c r="S53" s="55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45">
      <c r="A54" s="53" t="s">
        <v>168</v>
      </c>
      <c r="B54" s="54">
        <v>2392.1999999999998</v>
      </c>
      <c r="C54" s="55">
        <v>0.77300000000000002</v>
      </c>
      <c r="D54" s="54">
        <v>79753.600000000006</v>
      </c>
      <c r="E54" s="55">
        <v>0.38100000000000001</v>
      </c>
      <c r="F54" s="54">
        <v>99432.9</v>
      </c>
      <c r="G54" s="55">
        <v>0.89300000000000002</v>
      </c>
      <c r="H54" s="54">
        <v>5039</v>
      </c>
      <c r="I54" s="55">
        <v>0.623</v>
      </c>
      <c r="J54" s="54">
        <v>2543.9</v>
      </c>
      <c r="K54" s="55">
        <v>0.67400000000000004</v>
      </c>
      <c r="L54" s="54">
        <v>28158.3</v>
      </c>
      <c r="M54" s="55">
        <v>0.17299999999999999</v>
      </c>
      <c r="N54" s="54">
        <v>1757.9</v>
      </c>
      <c r="O54" s="55">
        <v>0.13300000000000001</v>
      </c>
      <c r="P54" s="54">
        <v>90282.8</v>
      </c>
      <c r="Q54" s="55">
        <v>0.33800000000000002</v>
      </c>
      <c r="R54" s="54">
        <v>8694.6</v>
      </c>
      <c r="S54" s="55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45">
      <c r="A55" s="53" t="s">
        <v>169</v>
      </c>
      <c r="B55" s="54">
        <v>2387.9</v>
      </c>
      <c r="C55" s="55">
        <v>0.79400000000000004</v>
      </c>
      <c r="D55" s="54">
        <v>79870.8</v>
      </c>
      <c r="E55" s="55">
        <v>0.38400000000000001</v>
      </c>
      <c r="F55" s="54">
        <v>99432.9</v>
      </c>
      <c r="G55" s="55">
        <v>0.96899999999999997</v>
      </c>
      <c r="H55" s="54">
        <v>5038.6000000000004</v>
      </c>
      <c r="I55" s="55">
        <v>0.63200000000000001</v>
      </c>
      <c r="J55" s="54">
        <v>2543.9</v>
      </c>
      <c r="K55" s="55">
        <v>0.67</v>
      </c>
      <c r="L55" s="54">
        <v>28690.2</v>
      </c>
      <c r="M55" s="55">
        <v>0.13700000000000001</v>
      </c>
      <c r="N55" s="54">
        <v>1757.9</v>
      </c>
      <c r="O55" s="55">
        <v>7.0000000000000007E-2</v>
      </c>
      <c r="P55" s="54">
        <v>90534.1</v>
      </c>
      <c r="Q55" s="55">
        <v>0.34799999999999998</v>
      </c>
      <c r="R55" s="54">
        <v>8694.6</v>
      </c>
      <c r="S55" s="55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45">
      <c r="A56" s="65" t="s">
        <v>172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50"/>
      <c r="U56" s="50"/>
      <c r="V56" s="50"/>
      <c r="W56" s="50"/>
      <c r="X56" s="50"/>
      <c r="Y56" s="50"/>
      <c r="Z56" s="50"/>
    </row>
    <row r="57" spans="1:26" ht="15.75" customHeight="1" x14ac:dyDescent="0.4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4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4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4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4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4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4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4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4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4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4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4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4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4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4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4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4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4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4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4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4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4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4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4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4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4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4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4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4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4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4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4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4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4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4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4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4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4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4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4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4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4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4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4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4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4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4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4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4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4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4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4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4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4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4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4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4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4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4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4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4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4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4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4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4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4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4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4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4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4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4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4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4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4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4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4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4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4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4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4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4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4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4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4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4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4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4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4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4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4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4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4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4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4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4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4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4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4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4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4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4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4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4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4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4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4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4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4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4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4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4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4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4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4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4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4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4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4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4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4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4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4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4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4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4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4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4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4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4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4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4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4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4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4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4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4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4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4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4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4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4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4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4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4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4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4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4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4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4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4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4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4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4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4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4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4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4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4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4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4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4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4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4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4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4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4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4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4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4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4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4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4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4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4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4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4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4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4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4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4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4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4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4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4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4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4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4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4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4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4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4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4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4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4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4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4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4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4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4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4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4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4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4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4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4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4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4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4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4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4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4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4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4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4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4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4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4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4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4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4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4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4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4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4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4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4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4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4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4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4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4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4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4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4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4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4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4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4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4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4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4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4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4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4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4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4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4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4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4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4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4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4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4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4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4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4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4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4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4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4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4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4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4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4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4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4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4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4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4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4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4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4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4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4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4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4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4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4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4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4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4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4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4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4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4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4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4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4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4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4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4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4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4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4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4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4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4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4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4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4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4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4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4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4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4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4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4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4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4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4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4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4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4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4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4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4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4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4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4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4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4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4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4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4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4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4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4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4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4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4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4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4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4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4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4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4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4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4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4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4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4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4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4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4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4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4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4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4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4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4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4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4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4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4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4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4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4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4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4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4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4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4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4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4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4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4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4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4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4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4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4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4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4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4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4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4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4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4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4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4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4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4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4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4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4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4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4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4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4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4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4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4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4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4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4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4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4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4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4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4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4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4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4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4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4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4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4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4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4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4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4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4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4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4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4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4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4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4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4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4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4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4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4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4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4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4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4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4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4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4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4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4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4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4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4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4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4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4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4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4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4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4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4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4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4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4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4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4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4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4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4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4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4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4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4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4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4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4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4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4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4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4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4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4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4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4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4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4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4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4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4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4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4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4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4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4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4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4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4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4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4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4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4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4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4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4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4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4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4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4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4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4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4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4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4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4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4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4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4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4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4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4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4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4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4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4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4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4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4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4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4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4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4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4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4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4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4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4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4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4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4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4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4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4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4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4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4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4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4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4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4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4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4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4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4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4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4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4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4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4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4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4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4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4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4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4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4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4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4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4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4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4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4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4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4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4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4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4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4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4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4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4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4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4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4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4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4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4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4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4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4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4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4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4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4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4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4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4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4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4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4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4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4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4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4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4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4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4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4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4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4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4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4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4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4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4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4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4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4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4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4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4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4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4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4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4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4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4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4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4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4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4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4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4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4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4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4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4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4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4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4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4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4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4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4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4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4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4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4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4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4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4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4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4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4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4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4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4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4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4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4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4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4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4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4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4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4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4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4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4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4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4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4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4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4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4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4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4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4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4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4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4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4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4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4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4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4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4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4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4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4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4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4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4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4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4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4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4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4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4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4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4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4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4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4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4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4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4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4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4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4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4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4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4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4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4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4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4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4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4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4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4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4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4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4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4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4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4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4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4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4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4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4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4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4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4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4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4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4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4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4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4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4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4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4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4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4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4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4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4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4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4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4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4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4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4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4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4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4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4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4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4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4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4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4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4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4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4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4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4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4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4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4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4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4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4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4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4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4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4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4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4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4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4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4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4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4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4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4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4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4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4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4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4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4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4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4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4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4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4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4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4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4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4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4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4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4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4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4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4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4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4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4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4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4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4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4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4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4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4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4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4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4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4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4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4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4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4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4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4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4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4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4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4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4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4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4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4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4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4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4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4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4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4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4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4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4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4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4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4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4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4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4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4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4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4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4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4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4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4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4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4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4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4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4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4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4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4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4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4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4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4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4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4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4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4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4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4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4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4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4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4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4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4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4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4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4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4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4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4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4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4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4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4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4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4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4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4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4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4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4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4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4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4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4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4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4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4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4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4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4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4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4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4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4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4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4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4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4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4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4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4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4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4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4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4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4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4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4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4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4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4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4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4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4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4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4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4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4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4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4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4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4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4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4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4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4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4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4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4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4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4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4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4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4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F15" sqref="F15"/>
    </sheetView>
  </sheetViews>
  <sheetFormatPr defaultColWidth="12.6875" defaultRowHeight="15" customHeight="1" x14ac:dyDescent="0.35"/>
  <cols>
    <col min="1" max="1" width="22.5" style="58" customWidth="1"/>
    <col min="2" max="4" width="8" style="58" customWidth="1"/>
    <col min="5" max="36" width="7.6875" style="58" customWidth="1"/>
  </cols>
  <sheetData>
    <row r="1" spans="1:36" ht="31.5" customHeight="1" x14ac:dyDescent="0.4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7">
        <v>0.14199999999999999</v>
      </c>
      <c r="C2" s="57">
        <v>0.14199999999999999</v>
      </c>
      <c r="D2" s="57">
        <v>0.14199999999999999</v>
      </c>
      <c r="E2" s="57">
        <v>0.14199999999999999</v>
      </c>
      <c r="F2" s="57">
        <v>0.14199999999999999</v>
      </c>
      <c r="G2" s="57">
        <v>0.14199999999999999</v>
      </c>
      <c r="H2" s="57">
        <v>0.14199999999999999</v>
      </c>
      <c r="I2" s="57">
        <v>0.14199999999999999</v>
      </c>
      <c r="J2" s="57">
        <v>0.14199999999999999</v>
      </c>
      <c r="K2" s="57">
        <v>0.14199999999999999</v>
      </c>
      <c r="L2" s="57">
        <v>0.14199999999999999</v>
      </c>
      <c r="M2" s="57">
        <v>0.14199999999999999</v>
      </c>
      <c r="N2" s="57">
        <v>0.14199999999999999</v>
      </c>
      <c r="O2" s="57">
        <v>0.14199999999999999</v>
      </c>
      <c r="P2" s="57">
        <v>0.14199999999999999</v>
      </c>
      <c r="Q2" s="57">
        <v>0.14199999999999999</v>
      </c>
      <c r="R2" s="57">
        <v>0.14199999999999999</v>
      </c>
      <c r="S2" s="57">
        <v>0.14199999999999999</v>
      </c>
      <c r="T2" s="57">
        <v>0.14199999999999999</v>
      </c>
      <c r="U2" s="57">
        <v>0.14199999999999999</v>
      </c>
      <c r="V2" s="57">
        <v>0.14199999999999999</v>
      </c>
      <c r="W2" s="57">
        <v>0.14199999999999999</v>
      </c>
      <c r="X2" s="57">
        <v>0.14199999999999999</v>
      </c>
      <c r="Y2" s="57">
        <v>0.14199999999999999</v>
      </c>
      <c r="Z2" s="57">
        <v>0.14199999999999999</v>
      </c>
      <c r="AA2" s="57">
        <v>0.14199999999999999</v>
      </c>
      <c r="AB2" s="57">
        <v>0.14199999999999999</v>
      </c>
      <c r="AC2" s="57">
        <v>0.14199999999999999</v>
      </c>
      <c r="AD2" s="57">
        <v>0.14199999999999999</v>
      </c>
      <c r="AE2" s="57">
        <v>0.14199999999999999</v>
      </c>
      <c r="AF2" s="57">
        <v>0.14199999999999999</v>
      </c>
      <c r="AG2" s="57">
        <v>0.14199999999999999</v>
      </c>
      <c r="AH2" s="57">
        <v>0.14199999999999999</v>
      </c>
      <c r="AI2" s="57">
        <v>0.14199999999999999</v>
      </c>
      <c r="AJ2" s="57">
        <v>0.14199999999999999</v>
      </c>
    </row>
    <row r="3" spans="1:36" ht="14.25" x14ac:dyDescent="0.45">
      <c r="A3" s="10" t="s">
        <v>175</v>
      </c>
      <c r="B3" s="57">
        <v>0.67500000000000004</v>
      </c>
      <c r="C3" s="57">
        <v>0.67500000000000004</v>
      </c>
      <c r="D3" s="57">
        <v>0.67500000000000004</v>
      </c>
      <c r="E3" s="57">
        <v>0.67500000000000004</v>
      </c>
      <c r="F3" s="57">
        <v>0.67500000000000004</v>
      </c>
      <c r="G3" s="57">
        <v>0.67500000000000004</v>
      </c>
      <c r="H3" s="57">
        <v>0.67500000000000004</v>
      </c>
      <c r="I3" s="57">
        <v>0.67500000000000004</v>
      </c>
      <c r="J3" s="57">
        <v>0.67500000000000004</v>
      </c>
      <c r="K3" s="57">
        <v>0.67500000000000004</v>
      </c>
      <c r="L3" s="57">
        <v>0.67500000000000004</v>
      </c>
      <c r="M3" s="57">
        <v>0.67500000000000004</v>
      </c>
      <c r="N3" s="57">
        <v>0.67500000000000004</v>
      </c>
      <c r="O3" s="57">
        <v>0.67500000000000004</v>
      </c>
      <c r="P3" s="57">
        <v>0.67500000000000004</v>
      </c>
      <c r="Q3" s="57">
        <v>0.67500000000000004</v>
      </c>
      <c r="R3" s="57">
        <v>0.67500000000000004</v>
      </c>
      <c r="S3" s="57">
        <v>0.67500000000000004</v>
      </c>
      <c r="T3" s="57">
        <v>0.67500000000000004</v>
      </c>
      <c r="U3" s="57">
        <v>0.67500000000000004</v>
      </c>
      <c r="V3" s="57">
        <v>0.67500000000000004</v>
      </c>
      <c r="W3" s="57">
        <v>0.67500000000000004</v>
      </c>
      <c r="X3" s="57">
        <v>0.67500000000000004</v>
      </c>
      <c r="Y3" s="57">
        <v>0.67500000000000004</v>
      </c>
      <c r="Z3" s="57">
        <v>0.67500000000000004</v>
      </c>
      <c r="AA3" s="57">
        <v>0.67500000000000004</v>
      </c>
      <c r="AB3" s="57">
        <v>0.67500000000000004</v>
      </c>
      <c r="AC3" s="57">
        <v>0.67500000000000004</v>
      </c>
      <c r="AD3" s="57">
        <v>0.67500000000000004</v>
      </c>
      <c r="AE3" s="57">
        <v>0.67500000000000004</v>
      </c>
      <c r="AF3" s="57">
        <v>0.67500000000000004</v>
      </c>
      <c r="AG3" s="57">
        <v>0.67500000000000004</v>
      </c>
      <c r="AH3" s="57">
        <v>0.67500000000000004</v>
      </c>
      <c r="AI3" s="57">
        <v>0.67500000000000004</v>
      </c>
      <c r="AJ3" s="57">
        <v>0.67500000000000004</v>
      </c>
    </row>
    <row r="4" spans="1:36" ht="14.25" x14ac:dyDescent="0.45">
      <c r="A4" s="10" t="s">
        <v>176</v>
      </c>
      <c r="B4" s="57">
        <v>0.94399999999999995</v>
      </c>
      <c r="C4" s="57">
        <v>0.94399999999999995</v>
      </c>
      <c r="D4" s="57">
        <v>0.94399999999999995</v>
      </c>
      <c r="E4" s="57">
        <v>0.94399999999999995</v>
      </c>
      <c r="F4" s="57">
        <v>0.94399999999999995</v>
      </c>
      <c r="G4" s="57">
        <v>0.94399999999999995</v>
      </c>
      <c r="H4" s="57">
        <v>0.94399999999999995</v>
      </c>
      <c r="I4" s="57">
        <v>0.94399999999999995</v>
      </c>
      <c r="J4" s="57">
        <v>0.94399999999999995</v>
      </c>
      <c r="K4" s="57">
        <v>0.94399999999999995</v>
      </c>
      <c r="L4" s="57">
        <v>0.94399999999999995</v>
      </c>
      <c r="M4" s="57">
        <v>0.94399999999999995</v>
      </c>
      <c r="N4" s="57">
        <v>0.94399999999999995</v>
      </c>
      <c r="O4" s="57">
        <v>0.94399999999999995</v>
      </c>
      <c r="P4" s="57">
        <v>0.94399999999999995</v>
      </c>
      <c r="Q4" s="57">
        <v>0.94399999999999995</v>
      </c>
      <c r="R4" s="57">
        <v>0.94399999999999995</v>
      </c>
      <c r="S4" s="57">
        <v>0.94399999999999995</v>
      </c>
      <c r="T4" s="57">
        <v>0.94399999999999995</v>
      </c>
      <c r="U4" s="57">
        <v>0.94399999999999995</v>
      </c>
      <c r="V4" s="57">
        <v>0.94399999999999995</v>
      </c>
      <c r="W4" s="57">
        <v>0.94399999999999995</v>
      </c>
      <c r="X4" s="57">
        <v>0.94399999999999995</v>
      </c>
      <c r="Y4" s="57">
        <v>0.94399999999999995</v>
      </c>
      <c r="Z4" s="57">
        <v>0.94399999999999995</v>
      </c>
      <c r="AA4" s="57">
        <v>0.94399999999999995</v>
      </c>
      <c r="AB4" s="57">
        <v>0.94399999999999995</v>
      </c>
      <c r="AC4" s="57">
        <v>0.94399999999999995</v>
      </c>
      <c r="AD4" s="57">
        <v>0.94399999999999995</v>
      </c>
      <c r="AE4" s="57">
        <v>0.94399999999999995</v>
      </c>
      <c r="AF4" s="57">
        <v>0.94399999999999995</v>
      </c>
      <c r="AG4" s="57">
        <v>0.94399999999999995</v>
      </c>
      <c r="AH4" s="57">
        <v>0.94399999999999995</v>
      </c>
      <c r="AI4" s="57">
        <v>0.94399999999999995</v>
      </c>
      <c r="AJ4" s="57">
        <v>0.94399999999999995</v>
      </c>
    </row>
    <row r="5" spans="1:36" ht="14.25" x14ac:dyDescent="0.45">
      <c r="A5" s="10" t="s">
        <v>177</v>
      </c>
      <c r="B5" s="57">
        <v>0.2</v>
      </c>
      <c r="C5" s="57">
        <v>0.2</v>
      </c>
      <c r="D5" s="57">
        <v>0.2</v>
      </c>
      <c r="E5" s="57">
        <v>0.2</v>
      </c>
      <c r="F5" s="57">
        <v>0.2</v>
      </c>
      <c r="G5" s="57">
        <v>0.2</v>
      </c>
      <c r="H5" s="57">
        <v>0.2</v>
      </c>
      <c r="I5" s="57">
        <v>0.2</v>
      </c>
      <c r="J5" s="57">
        <v>0.2</v>
      </c>
      <c r="K5" s="57">
        <v>0.2</v>
      </c>
      <c r="L5" s="57">
        <v>0.2</v>
      </c>
      <c r="M5" s="57">
        <v>0.2</v>
      </c>
      <c r="N5" s="57">
        <v>0.2</v>
      </c>
      <c r="O5" s="57">
        <v>0.2</v>
      </c>
      <c r="P5" s="57">
        <v>0.2</v>
      </c>
      <c r="Q5" s="57">
        <v>0.2</v>
      </c>
      <c r="R5" s="57">
        <v>0.2</v>
      </c>
      <c r="S5" s="57">
        <v>0.2</v>
      </c>
      <c r="T5" s="57">
        <v>0.2</v>
      </c>
      <c r="U5" s="57">
        <v>0.2</v>
      </c>
      <c r="V5" s="57">
        <v>0.2</v>
      </c>
      <c r="W5" s="57">
        <v>0.2</v>
      </c>
      <c r="X5" s="57">
        <v>0.2</v>
      </c>
      <c r="Y5" s="57">
        <v>0.2</v>
      </c>
      <c r="Z5" s="57">
        <v>0.2</v>
      </c>
      <c r="AA5" s="57">
        <v>0.2</v>
      </c>
      <c r="AB5" s="57">
        <v>0.2</v>
      </c>
      <c r="AC5" s="57">
        <v>0.2</v>
      </c>
      <c r="AD5" s="57">
        <v>0.2</v>
      </c>
      <c r="AE5" s="57">
        <v>0.2</v>
      </c>
      <c r="AF5" s="57">
        <v>0.2</v>
      </c>
      <c r="AG5" s="57">
        <v>0.2</v>
      </c>
      <c r="AH5" s="57">
        <v>0.2</v>
      </c>
      <c r="AI5" s="57">
        <v>0.2</v>
      </c>
      <c r="AJ5" s="57">
        <v>0.2</v>
      </c>
    </row>
    <row r="6" spans="1:36" ht="14.25" x14ac:dyDescent="0.45">
      <c r="A6" s="10" t="s">
        <v>178</v>
      </c>
      <c r="B6" s="57">
        <v>0.28999999999999998</v>
      </c>
      <c r="C6" s="57">
        <v>0.28999999999999998</v>
      </c>
      <c r="D6" s="57">
        <v>0.28999999999999998</v>
      </c>
      <c r="E6" s="57">
        <v>0.28999999999999998</v>
      </c>
      <c r="F6" s="57">
        <v>0.28999999999999998</v>
      </c>
      <c r="G6" s="57">
        <v>0.28999999999999998</v>
      </c>
      <c r="H6" s="57">
        <v>0.28999999999999998</v>
      </c>
      <c r="I6" s="57">
        <v>0.28999999999999998</v>
      </c>
      <c r="J6" s="57">
        <v>0.28999999999999998</v>
      </c>
      <c r="K6" s="57">
        <v>0.28999999999999998</v>
      </c>
      <c r="L6" s="57">
        <v>0.28999999999999998</v>
      </c>
      <c r="M6" s="57">
        <v>0.28999999999999998</v>
      </c>
      <c r="N6" s="57">
        <v>0.28999999999999998</v>
      </c>
      <c r="O6" s="57">
        <v>0.28999999999999998</v>
      </c>
      <c r="P6" s="57">
        <v>0.28999999999999998</v>
      </c>
      <c r="Q6" s="57">
        <v>0.28999999999999998</v>
      </c>
      <c r="R6" s="57">
        <v>0.28999999999999998</v>
      </c>
      <c r="S6" s="57">
        <v>0.28999999999999998</v>
      </c>
      <c r="T6" s="57">
        <v>0.28999999999999998</v>
      </c>
      <c r="U6" s="57">
        <v>0.28999999999999998</v>
      </c>
      <c r="V6" s="57">
        <v>0.28999999999999998</v>
      </c>
      <c r="W6" s="57">
        <v>0.28999999999999998</v>
      </c>
      <c r="X6" s="57">
        <v>0.28999999999999998</v>
      </c>
      <c r="Y6" s="57">
        <v>0.28999999999999998</v>
      </c>
      <c r="Z6" s="57">
        <v>0.28999999999999998</v>
      </c>
      <c r="AA6" s="57">
        <v>0.28999999999999998</v>
      </c>
      <c r="AB6" s="57">
        <v>0.28999999999999998</v>
      </c>
      <c r="AC6" s="57">
        <v>0.28999999999999998</v>
      </c>
      <c r="AD6" s="57">
        <v>0.28999999999999998</v>
      </c>
      <c r="AE6" s="57">
        <v>0.28999999999999998</v>
      </c>
      <c r="AF6" s="57">
        <v>0.28999999999999998</v>
      </c>
      <c r="AG6" s="57">
        <v>0.28999999999999998</v>
      </c>
      <c r="AH6" s="57">
        <v>0.28999999999999998</v>
      </c>
      <c r="AI6" s="57">
        <v>0.28999999999999998</v>
      </c>
      <c r="AJ6" s="57">
        <v>0.28999999999999998</v>
      </c>
    </row>
    <row r="7" spans="1:36" ht="14.25" x14ac:dyDescent="0.45">
      <c r="A7" s="10" t="s">
        <v>179</v>
      </c>
      <c r="B7" s="57">
        <v>0.26300000000000001</v>
      </c>
      <c r="C7" s="57">
        <v>0.26300000000000001</v>
      </c>
      <c r="D7" s="57">
        <v>0.26300000000000001</v>
      </c>
      <c r="E7" s="57">
        <v>0.26300000000000001</v>
      </c>
      <c r="F7" s="57">
        <v>0.26300000000000001</v>
      </c>
      <c r="G7" s="57">
        <v>0.26300000000000001</v>
      </c>
      <c r="H7" s="57">
        <v>0.26300000000000001</v>
      </c>
      <c r="I7" s="57">
        <v>0.26300000000000001</v>
      </c>
      <c r="J7" s="57">
        <v>0.26300000000000001</v>
      </c>
      <c r="K7" s="57">
        <v>0.26300000000000001</v>
      </c>
      <c r="L7" s="57">
        <v>0.26300000000000001</v>
      </c>
      <c r="M7" s="57">
        <v>0.26300000000000001</v>
      </c>
      <c r="N7" s="57">
        <v>0.26300000000000001</v>
      </c>
      <c r="O7" s="57">
        <v>0.26300000000000001</v>
      </c>
      <c r="P7" s="57">
        <v>0.26300000000000001</v>
      </c>
      <c r="Q7" s="57">
        <v>0.26300000000000001</v>
      </c>
      <c r="R7" s="57">
        <v>0.26300000000000001</v>
      </c>
      <c r="S7" s="57">
        <v>0.26300000000000001</v>
      </c>
      <c r="T7" s="57">
        <v>0.26300000000000001</v>
      </c>
      <c r="U7" s="57">
        <v>0.26300000000000001</v>
      </c>
      <c r="V7" s="57">
        <v>0.26300000000000001</v>
      </c>
      <c r="W7" s="57">
        <v>0.26300000000000001</v>
      </c>
      <c r="X7" s="57">
        <v>0.26300000000000001</v>
      </c>
      <c r="Y7" s="57">
        <v>0.26300000000000001</v>
      </c>
      <c r="Z7" s="57">
        <v>0.26300000000000001</v>
      </c>
      <c r="AA7" s="57">
        <v>0.26300000000000001</v>
      </c>
      <c r="AB7" s="57">
        <v>0.26300000000000001</v>
      </c>
      <c r="AC7" s="57">
        <v>0.26300000000000001</v>
      </c>
      <c r="AD7" s="57">
        <v>0.26300000000000001</v>
      </c>
      <c r="AE7" s="57">
        <v>0.26300000000000001</v>
      </c>
      <c r="AF7" s="57">
        <v>0.26300000000000001</v>
      </c>
      <c r="AG7" s="57">
        <v>0.26300000000000001</v>
      </c>
      <c r="AH7" s="57">
        <v>0.26300000000000001</v>
      </c>
      <c r="AI7" s="57">
        <v>0.26300000000000001</v>
      </c>
      <c r="AJ7" s="57">
        <v>0.26300000000000001</v>
      </c>
    </row>
    <row r="8" spans="1:36" ht="14.25" x14ac:dyDescent="0.45">
      <c r="A8" s="10" t="s">
        <v>180</v>
      </c>
      <c r="B8" s="57">
        <v>0.16624</v>
      </c>
      <c r="C8" s="57">
        <v>0.16624</v>
      </c>
      <c r="D8" s="57">
        <v>0.16624</v>
      </c>
      <c r="E8" s="57">
        <v>0.16624</v>
      </c>
      <c r="F8" s="57">
        <v>0.16624</v>
      </c>
      <c r="G8" s="57">
        <v>0.16624</v>
      </c>
      <c r="H8" s="57">
        <v>0.16624</v>
      </c>
      <c r="I8" s="57">
        <v>0.16624</v>
      </c>
      <c r="J8" s="57">
        <v>0.16624</v>
      </c>
      <c r="K8" s="57">
        <v>0.16624</v>
      </c>
      <c r="L8" s="57">
        <v>0.16624</v>
      </c>
      <c r="M8" s="57">
        <v>0.16624</v>
      </c>
      <c r="N8" s="57">
        <v>0.16624</v>
      </c>
      <c r="O8" s="57">
        <v>0.16624</v>
      </c>
      <c r="P8" s="57">
        <v>0.16624</v>
      </c>
      <c r="Q8" s="57">
        <v>0.16624</v>
      </c>
      <c r="R8" s="57">
        <v>0.16624</v>
      </c>
      <c r="S8" s="57">
        <v>0.16624</v>
      </c>
      <c r="T8" s="57">
        <v>0.16624</v>
      </c>
      <c r="U8" s="57">
        <v>0.16624</v>
      </c>
      <c r="V8" s="57">
        <v>0.16624</v>
      </c>
      <c r="W8" s="57">
        <v>0.16624</v>
      </c>
      <c r="X8" s="57">
        <v>0.16624</v>
      </c>
      <c r="Y8" s="57">
        <v>0.16624</v>
      </c>
      <c r="Z8" s="57">
        <v>0.16624</v>
      </c>
      <c r="AA8" s="57">
        <v>0.16624</v>
      </c>
      <c r="AB8" s="57">
        <v>0.16624</v>
      </c>
      <c r="AC8" s="57">
        <v>0.16624</v>
      </c>
      <c r="AD8" s="57">
        <v>0.16624</v>
      </c>
      <c r="AE8" s="57">
        <v>0.16624</v>
      </c>
      <c r="AF8" s="57">
        <v>0.16624</v>
      </c>
      <c r="AG8" s="57">
        <v>0.16624</v>
      </c>
      <c r="AH8" s="57">
        <v>0.16624</v>
      </c>
      <c r="AI8" s="57">
        <v>0.16624</v>
      </c>
      <c r="AJ8" s="57">
        <v>0.16624</v>
      </c>
    </row>
    <row r="9" spans="1:36" ht="14.25" x14ac:dyDescent="0.45">
      <c r="A9" s="10" t="s">
        <v>181</v>
      </c>
      <c r="B9" s="57">
        <v>0.625</v>
      </c>
      <c r="C9" s="57">
        <v>0.625</v>
      </c>
      <c r="D9" s="57">
        <v>0.625</v>
      </c>
      <c r="E9" s="57">
        <v>0.625</v>
      </c>
      <c r="F9" s="57">
        <v>0.625</v>
      </c>
      <c r="G9" s="57">
        <v>0.625</v>
      </c>
      <c r="H9" s="57">
        <v>0.625</v>
      </c>
      <c r="I9" s="57">
        <v>0.625</v>
      </c>
      <c r="J9" s="57">
        <v>0.625</v>
      </c>
      <c r="K9" s="57">
        <v>0.625</v>
      </c>
      <c r="L9" s="57">
        <v>0.625</v>
      </c>
      <c r="M9" s="57">
        <v>0.625</v>
      </c>
      <c r="N9" s="57">
        <v>0.625</v>
      </c>
      <c r="O9" s="57">
        <v>0.625</v>
      </c>
      <c r="P9" s="57">
        <v>0.625</v>
      </c>
      <c r="Q9" s="57">
        <v>0.625</v>
      </c>
      <c r="R9" s="57">
        <v>0.625</v>
      </c>
      <c r="S9" s="57">
        <v>0.625</v>
      </c>
      <c r="T9" s="57">
        <v>0.625</v>
      </c>
      <c r="U9" s="57">
        <v>0.625</v>
      </c>
      <c r="V9" s="57">
        <v>0.625</v>
      </c>
      <c r="W9" s="57">
        <v>0.625</v>
      </c>
      <c r="X9" s="57">
        <v>0.625</v>
      </c>
      <c r="Y9" s="57">
        <v>0.625</v>
      </c>
      <c r="Z9" s="57">
        <v>0.625</v>
      </c>
      <c r="AA9" s="57">
        <v>0.625</v>
      </c>
      <c r="AB9" s="57">
        <v>0.625</v>
      </c>
      <c r="AC9" s="57">
        <v>0.625</v>
      </c>
      <c r="AD9" s="57">
        <v>0.625</v>
      </c>
      <c r="AE9" s="57">
        <v>0.625</v>
      </c>
      <c r="AF9" s="57">
        <v>0.625</v>
      </c>
      <c r="AG9" s="57">
        <v>0.625</v>
      </c>
      <c r="AH9" s="57">
        <v>0.625</v>
      </c>
      <c r="AI9" s="57">
        <v>0.625</v>
      </c>
      <c r="AJ9" s="57">
        <v>0.625</v>
      </c>
    </row>
    <row r="10" spans="1:36" ht="14.25" x14ac:dyDescent="0.45">
      <c r="A10" s="10" t="s">
        <v>182</v>
      </c>
      <c r="B10" s="57">
        <v>0.439</v>
      </c>
      <c r="C10" s="57">
        <v>0.439</v>
      </c>
      <c r="D10" s="57">
        <v>0.439</v>
      </c>
      <c r="E10" s="57">
        <v>0.439</v>
      </c>
      <c r="F10" s="57">
        <v>0.439</v>
      </c>
      <c r="G10" s="57">
        <v>0.439</v>
      </c>
      <c r="H10" s="57">
        <v>0.439</v>
      </c>
      <c r="I10" s="57">
        <v>0.439</v>
      </c>
      <c r="J10" s="57">
        <v>0.439</v>
      </c>
      <c r="K10" s="57">
        <v>0.439</v>
      </c>
      <c r="L10" s="57">
        <v>0.439</v>
      </c>
      <c r="M10" s="57">
        <v>0.439</v>
      </c>
      <c r="N10" s="57">
        <v>0.439</v>
      </c>
      <c r="O10" s="57">
        <v>0.439</v>
      </c>
      <c r="P10" s="57">
        <v>0.439</v>
      </c>
      <c r="Q10" s="57">
        <v>0.439</v>
      </c>
      <c r="R10" s="57">
        <v>0.439</v>
      </c>
      <c r="S10" s="57">
        <v>0.439</v>
      </c>
      <c r="T10" s="57">
        <v>0.439</v>
      </c>
      <c r="U10" s="57">
        <v>0.439</v>
      </c>
      <c r="V10" s="57">
        <v>0.439</v>
      </c>
      <c r="W10" s="57">
        <v>0.439</v>
      </c>
      <c r="X10" s="57">
        <v>0.439</v>
      </c>
      <c r="Y10" s="57">
        <v>0.439</v>
      </c>
      <c r="Z10" s="57">
        <v>0.439</v>
      </c>
      <c r="AA10" s="57">
        <v>0.439</v>
      </c>
      <c r="AB10" s="57">
        <v>0.439</v>
      </c>
      <c r="AC10" s="57">
        <v>0.439</v>
      </c>
      <c r="AD10" s="57">
        <v>0.439</v>
      </c>
      <c r="AE10" s="57">
        <v>0.439</v>
      </c>
      <c r="AF10" s="57">
        <v>0.439</v>
      </c>
      <c r="AG10" s="57">
        <v>0.439</v>
      </c>
      <c r="AH10" s="57">
        <v>0.439</v>
      </c>
      <c r="AI10" s="57">
        <v>0.439</v>
      </c>
      <c r="AJ10" s="57">
        <v>0.439</v>
      </c>
    </row>
    <row r="11" spans="1:36" ht="14.25" x14ac:dyDescent="0.45">
      <c r="A11" s="10" t="s">
        <v>183</v>
      </c>
      <c r="B11" s="57">
        <v>4.0000000000000001E-3</v>
      </c>
      <c r="C11" s="57">
        <v>4.0000000000000001E-3</v>
      </c>
      <c r="D11" s="57">
        <v>4.0000000000000001E-3</v>
      </c>
      <c r="E11" s="57">
        <v>4.0000000000000001E-3</v>
      </c>
      <c r="F11" s="57">
        <v>4.0000000000000001E-3</v>
      </c>
      <c r="G11" s="57">
        <v>4.0000000000000001E-3</v>
      </c>
      <c r="H11" s="57">
        <v>4.0000000000000001E-3</v>
      </c>
      <c r="I11" s="57">
        <v>4.0000000000000001E-3</v>
      </c>
      <c r="J11" s="57">
        <v>4.0000000000000001E-3</v>
      </c>
      <c r="K11" s="57">
        <v>4.0000000000000001E-3</v>
      </c>
      <c r="L11" s="57">
        <v>4.0000000000000001E-3</v>
      </c>
      <c r="M11" s="57">
        <v>4.0000000000000001E-3</v>
      </c>
      <c r="N11" s="57">
        <v>4.0000000000000001E-3</v>
      </c>
      <c r="O11" s="57">
        <v>4.0000000000000001E-3</v>
      </c>
      <c r="P11" s="57">
        <v>4.0000000000000001E-3</v>
      </c>
      <c r="Q11" s="57">
        <v>4.0000000000000001E-3</v>
      </c>
      <c r="R11" s="57">
        <v>4.0000000000000001E-3</v>
      </c>
      <c r="S11" s="57">
        <v>4.0000000000000001E-3</v>
      </c>
      <c r="T11" s="57">
        <v>4.0000000000000001E-3</v>
      </c>
      <c r="U11" s="57">
        <v>4.0000000000000001E-3</v>
      </c>
      <c r="V11" s="57">
        <v>4.0000000000000001E-3</v>
      </c>
      <c r="W11" s="57">
        <v>4.0000000000000001E-3</v>
      </c>
      <c r="X11" s="57">
        <v>4.0000000000000001E-3</v>
      </c>
      <c r="Y11" s="57">
        <v>4.0000000000000001E-3</v>
      </c>
      <c r="Z11" s="57">
        <v>4.0000000000000001E-3</v>
      </c>
      <c r="AA11" s="57">
        <v>4.0000000000000001E-3</v>
      </c>
      <c r="AB11" s="57">
        <v>4.0000000000000001E-3</v>
      </c>
      <c r="AC11" s="57">
        <v>4.0000000000000001E-3</v>
      </c>
      <c r="AD11" s="57">
        <v>4.0000000000000001E-3</v>
      </c>
      <c r="AE11" s="57">
        <v>4.0000000000000001E-3</v>
      </c>
      <c r="AF11" s="57">
        <v>4.0000000000000001E-3</v>
      </c>
      <c r="AG11" s="57">
        <v>4.0000000000000001E-3</v>
      </c>
      <c r="AH11" s="57">
        <v>4.0000000000000001E-3</v>
      </c>
      <c r="AI11" s="57">
        <v>4.0000000000000001E-3</v>
      </c>
      <c r="AJ11" s="57">
        <v>4.0000000000000001E-3</v>
      </c>
    </row>
    <row r="12" spans="1:36" ht="14.25" x14ac:dyDescent="0.45">
      <c r="A12" s="10" t="s">
        <v>184</v>
      </c>
      <c r="B12" s="57">
        <v>0.109</v>
      </c>
      <c r="C12" s="57">
        <v>0.109</v>
      </c>
      <c r="D12" s="57">
        <v>0.109</v>
      </c>
      <c r="E12" s="57">
        <v>0.109</v>
      </c>
      <c r="F12" s="57">
        <v>0.109</v>
      </c>
      <c r="G12" s="57">
        <v>0.109</v>
      </c>
      <c r="H12" s="57">
        <v>0.109</v>
      </c>
      <c r="I12" s="57">
        <v>0.109</v>
      </c>
      <c r="J12" s="57">
        <v>0.109</v>
      </c>
      <c r="K12" s="57">
        <v>0.109</v>
      </c>
      <c r="L12" s="57">
        <v>0.109</v>
      </c>
      <c r="M12" s="57">
        <v>0.109</v>
      </c>
      <c r="N12" s="57">
        <v>0.109</v>
      </c>
      <c r="O12" s="57">
        <v>0.109</v>
      </c>
      <c r="P12" s="57">
        <v>0.109</v>
      </c>
      <c r="Q12" s="57">
        <v>0.109</v>
      </c>
      <c r="R12" s="57">
        <v>0.109</v>
      </c>
      <c r="S12" s="57">
        <v>0.109</v>
      </c>
      <c r="T12" s="57">
        <v>0.109</v>
      </c>
      <c r="U12" s="57">
        <v>0.109</v>
      </c>
      <c r="V12" s="57">
        <v>0.109</v>
      </c>
      <c r="W12" s="57">
        <v>0.109</v>
      </c>
      <c r="X12" s="57">
        <v>0.109</v>
      </c>
      <c r="Y12" s="57">
        <v>0.109</v>
      </c>
      <c r="Z12" s="57">
        <v>0.109</v>
      </c>
      <c r="AA12" s="57">
        <v>0.109</v>
      </c>
      <c r="AB12" s="57">
        <v>0.109</v>
      </c>
      <c r="AC12" s="57">
        <v>0.109</v>
      </c>
      <c r="AD12" s="57">
        <v>0.109</v>
      </c>
      <c r="AE12" s="57">
        <v>0.109</v>
      </c>
      <c r="AF12" s="57">
        <v>0.109</v>
      </c>
      <c r="AG12" s="57">
        <v>0.109</v>
      </c>
      <c r="AH12" s="57">
        <v>0.109</v>
      </c>
      <c r="AI12" s="57">
        <v>0.109</v>
      </c>
      <c r="AJ12" s="57">
        <v>0.109</v>
      </c>
    </row>
    <row r="13" spans="1:36" ht="14.25" x14ac:dyDescent="0.45">
      <c r="A13" s="10" t="s">
        <v>185</v>
      </c>
      <c r="B13" s="57">
        <v>0.05</v>
      </c>
      <c r="C13" s="57">
        <v>0.05</v>
      </c>
      <c r="D13" s="57">
        <v>0.05</v>
      </c>
      <c r="E13" s="57">
        <v>0.05</v>
      </c>
      <c r="F13" s="57">
        <v>0.05</v>
      </c>
      <c r="G13" s="57">
        <v>0.05</v>
      </c>
      <c r="H13" s="57">
        <v>0.05</v>
      </c>
      <c r="I13" s="57">
        <v>0.05</v>
      </c>
      <c r="J13" s="57">
        <v>0.05</v>
      </c>
      <c r="K13" s="57">
        <v>0.05</v>
      </c>
      <c r="L13" s="57">
        <v>0.05</v>
      </c>
      <c r="M13" s="57">
        <v>0.05</v>
      </c>
      <c r="N13" s="57">
        <v>0.05</v>
      </c>
      <c r="O13" s="57">
        <v>0.05</v>
      </c>
      <c r="P13" s="57">
        <v>0.05</v>
      </c>
      <c r="Q13" s="57">
        <v>0.05</v>
      </c>
      <c r="R13" s="57">
        <v>0.05</v>
      </c>
      <c r="S13" s="57">
        <v>0.05</v>
      </c>
      <c r="T13" s="57">
        <v>0.05</v>
      </c>
      <c r="U13" s="57">
        <v>0.05</v>
      </c>
      <c r="V13" s="57">
        <v>0.05</v>
      </c>
      <c r="W13" s="57">
        <v>0.05</v>
      </c>
      <c r="X13" s="57">
        <v>0.05</v>
      </c>
      <c r="Y13" s="57">
        <v>0.05</v>
      </c>
      <c r="Z13" s="57">
        <v>0.05</v>
      </c>
      <c r="AA13" s="57">
        <v>0.05</v>
      </c>
      <c r="AB13" s="57">
        <v>0.05</v>
      </c>
      <c r="AC13" s="57">
        <v>0.05</v>
      </c>
      <c r="AD13" s="57">
        <v>0.05</v>
      </c>
      <c r="AE13" s="57">
        <v>0.05</v>
      </c>
      <c r="AF13" s="57">
        <v>0.05</v>
      </c>
      <c r="AG13" s="57">
        <v>0.05</v>
      </c>
      <c r="AH13" s="57">
        <v>0.05</v>
      </c>
      <c r="AI13" s="57">
        <v>0.05</v>
      </c>
      <c r="AJ13" s="57">
        <v>0.05</v>
      </c>
    </row>
    <row r="14" spans="1:36" ht="14.25" x14ac:dyDescent="0.45">
      <c r="A14" s="10" t="s">
        <v>186</v>
      </c>
      <c r="B14" s="57">
        <v>0.44</v>
      </c>
      <c r="C14" s="57">
        <f t="shared" ref="C14:AJ14" si="0">$B14</f>
        <v>0.44</v>
      </c>
      <c r="D14" s="57">
        <f t="shared" si="0"/>
        <v>0.44</v>
      </c>
      <c r="E14" s="57">
        <f t="shared" si="0"/>
        <v>0.44</v>
      </c>
      <c r="F14" s="57">
        <f t="shared" si="0"/>
        <v>0.44</v>
      </c>
      <c r="G14" s="57">
        <f t="shared" si="0"/>
        <v>0.44</v>
      </c>
      <c r="H14" s="57">
        <f t="shared" si="0"/>
        <v>0.44</v>
      </c>
      <c r="I14" s="57">
        <f t="shared" si="0"/>
        <v>0.44</v>
      </c>
      <c r="J14" s="57">
        <f t="shared" si="0"/>
        <v>0.44</v>
      </c>
      <c r="K14" s="57">
        <f t="shared" si="0"/>
        <v>0.44</v>
      </c>
      <c r="L14" s="57">
        <f t="shared" si="0"/>
        <v>0.44</v>
      </c>
      <c r="M14" s="57">
        <f t="shared" si="0"/>
        <v>0.44</v>
      </c>
      <c r="N14" s="57">
        <f t="shared" si="0"/>
        <v>0.44</v>
      </c>
      <c r="O14" s="57">
        <f t="shared" si="0"/>
        <v>0.44</v>
      </c>
      <c r="P14" s="57">
        <f t="shared" si="0"/>
        <v>0.44</v>
      </c>
      <c r="Q14" s="57">
        <f t="shared" si="0"/>
        <v>0.44</v>
      </c>
      <c r="R14" s="57">
        <f t="shared" si="0"/>
        <v>0.44</v>
      </c>
      <c r="S14" s="57">
        <f t="shared" si="0"/>
        <v>0.44</v>
      </c>
      <c r="T14" s="57">
        <f t="shared" si="0"/>
        <v>0.44</v>
      </c>
      <c r="U14" s="57">
        <f t="shared" si="0"/>
        <v>0.44</v>
      </c>
      <c r="V14" s="57">
        <f t="shared" si="0"/>
        <v>0.44</v>
      </c>
      <c r="W14" s="57">
        <f t="shared" si="0"/>
        <v>0.44</v>
      </c>
      <c r="X14" s="57">
        <f t="shared" si="0"/>
        <v>0.44</v>
      </c>
      <c r="Y14" s="57">
        <f t="shared" si="0"/>
        <v>0.44</v>
      </c>
      <c r="Z14" s="57">
        <f t="shared" si="0"/>
        <v>0.44</v>
      </c>
      <c r="AA14" s="57">
        <f t="shared" si="0"/>
        <v>0.44</v>
      </c>
      <c r="AB14" s="57">
        <f t="shared" si="0"/>
        <v>0.44</v>
      </c>
      <c r="AC14" s="57">
        <f t="shared" si="0"/>
        <v>0.44</v>
      </c>
      <c r="AD14" s="57">
        <f t="shared" si="0"/>
        <v>0.44</v>
      </c>
      <c r="AE14" s="57">
        <f t="shared" si="0"/>
        <v>0.44</v>
      </c>
      <c r="AF14" s="57">
        <f t="shared" si="0"/>
        <v>0.44</v>
      </c>
      <c r="AG14" s="57">
        <f t="shared" si="0"/>
        <v>0.44</v>
      </c>
      <c r="AH14" s="57">
        <f t="shared" si="0"/>
        <v>0.44</v>
      </c>
      <c r="AI14" s="57">
        <f t="shared" si="0"/>
        <v>0.44</v>
      </c>
      <c r="AJ14" s="57">
        <f t="shared" si="0"/>
        <v>0.44</v>
      </c>
    </row>
    <row r="15" spans="1:36" ht="14.25" x14ac:dyDescent="0.45">
      <c r="A15" s="10" t="s">
        <v>187</v>
      </c>
      <c r="B15" s="57">
        <v>2E-3</v>
      </c>
      <c r="C15" s="57">
        <v>2E-3</v>
      </c>
      <c r="D15" s="57">
        <v>2E-3</v>
      </c>
      <c r="E15" s="57">
        <v>2E-3</v>
      </c>
      <c r="F15" s="57">
        <v>2E-3</v>
      </c>
      <c r="G15" s="57">
        <v>2E-3</v>
      </c>
      <c r="H15" s="57">
        <v>2E-3</v>
      </c>
      <c r="I15" s="57">
        <v>2E-3</v>
      </c>
      <c r="J15" s="57">
        <v>2E-3</v>
      </c>
      <c r="K15" s="57">
        <v>2E-3</v>
      </c>
      <c r="L15" s="57">
        <v>2E-3</v>
      </c>
      <c r="M15" s="57">
        <v>2E-3</v>
      </c>
      <c r="N15" s="57">
        <v>2E-3</v>
      </c>
      <c r="O15" s="57">
        <v>2E-3</v>
      </c>
      <c r="P15" s="57">
        <v>2E-3</v>
      </c>
      <c r="Q15" s="57">
        <v>2E-3</v>
      </c>
      <c r="R15" s="57">
        <v>2E-3</v>
      </c>
      <c r="S15" s="57">
        <v>2E-3</v>
      </c>
      <c r="T15" s="57">
        <v>2E-3</v>
      </c>
      <c r="U15" s="57">
        <v>2E-3</v>
      </c>
      <c r="V15" s="57">
        <v>2E-3</v>
      </c>
      <c r="W15" s="57">
        <v>2E-3</v>
      </c>
      <c r="X15" s="57">
        <v>2E-3</v>
      </c>
      <c r="Y15" s="57">
        <v>2E-3</v>
      </c>
      <c r="Z15" s="57">
        <v>2E-3</v>
      </c>
      <c r="AA15" s="57">
        <v>2E-3</v>
      </c>
      <c r="AB15" s="57">
        <v>2E-3</v>
      </c>
      <c r="AC15" s="57">
        <v>2E-3</v>
      </c>
      <c r="AD15" s="57">
        <v>2E-3</v>
      </c>
      <c r="AE15" s="57">
        <v>2E-3</v>
      </c>
      <c r="AF15" s="57">
        <v>2E-3</v>
      </c>
      <c r="AG15" s="57">
        <v>2E-3</v>
      </c>
      <c r="AH15" s="57">
        <v>2E-3</v>
      </c>
      <c r="AI15" s="57">
        <v>2E-3</v>
      </c>
      <c r="AJ15" s="57">
        <v>2E-3</v>
      </c>
    </row>
    <row r="16" spans="1:36" ht="14.25" x14ac:dyDescent="0.45">
      <c r="A16" s="10" t="s">
        <v>188</v>
      </c>
      <c r="B16" s="57">
        <v>2E-3</v>
      </c>
      <c r="C16" s="57">
        <v>2E-3</v>
      </c>
      <c r="D16" s="57">
        <v>2E-3</v>
      </c>
      <c r="E16" s="57">
        <v>2E-3</v>
      </c>
      <c r="F16" s="57">
        <v>2E-3</v>
      </c>
      <c r="G16" s="57">
        <v>2E-3</v>
      </c>
      <c r="H16" s="57">
        <v>2E-3</v>
      </c>
      <c r="I16" s="57">
        <v>2E-3</v>
      </c>
      <c r="J16" s="57">
        <v>2E-3</v>
      </c>
      <c r="K16" s="57">
        <v>2E-3</v>
      </c>
      <c r="L16" s="57">
        <v>2E-3</v>
      </c>
      <c r="M16" s="57">
        <v>2E-3</v>
      </c>
      <c r="N16" s="57">
        <v>2E-3</v>
      </c>
      <c r="O16" s="57">
        <v>2E-3</v>
      </c>
      <c r="P16" s="57">
        <v>2E-3</v>
      </c>
      <c r="Q16" s="57">
        <v>2E-3</v>
      </c>
      <c r="R16" s="57">
        <v>2E-3</v>
      </c>
      <c r="S16" s="57">
        <v>2E-3</v>
      </c>
      <c r="T16" s="57">
        <v>2E-3</v>
      </c>
      <c r="U16" s="57">
        <v>2E-3</v>
      </c>
      <c r="V16" s="57">
        <v>2E-3</v>
      </c>
      <c r="W16" s="57">
        <v>2E-3</v>
      </c>
      <c r="X16" s="57">
        <v>2E-3</v>
      </c>
      <c r="Y16" s="57">
        <v>2E-3</v>
      </c>
      <c r="Z16" s="57">
        <v>2E-3</v>
      </c>
      <c r="AA16" s="57">
        <v>2E-3</v>
      </c>
      <c r="AB16" s="57">
        <v>2E-3</v>
      </c>
      <c r="AC16" s="57">
        <v>2E-3</v>
      </c>
      <c r="AD16" s="57">
        <v>2E-3</v>
      </c>
      <c r="AE16" s="57">
        <v>2E-3</v>
      </c>
      <c r="AF16" s="57">
        <v>2E-3</v>
      </c>
      <c r="AG16" s="57">
        <v>2E-3</v>
      </c>
      <c r="AH16" s="57">
        <v>2E-3</v>
      </c>
      <c r="AI16" s="57">
        <v>2E-3</v>
      </c>
      <c r="AJ16" s="57">
        <v>2E-3</v>
      </c>
    </row>
    <row r="17" spans="1:36" ht="14.25" x14ac:dyDescent="0.45">
      <c r="A17" s="10" t="s">
        <v>189</v>
      </c>
      <c r="B17" s="57">
        <v>0.26</v>
      </c>
      <c r="C17" s="57">
        <v>0.26</v>
      </c>
      <c r="D17" s="57">
        <v>0.26</v>
      </c>
      <c r="E17" s="57">
        <v>0.26</v>
      </c>
      <c r="F17" s="57">
        <v>0.26</v>
      </c>
      <c r="G17" s="57">
        <v>0.26</v>
      </c>
      <c r="H17" s="57">
        <v>0.26</v>
      </c>
      <c r="I17" s="57">
        <v>0.26</v>
      </c>
      <c r="J17" s="57">
        <v>0.26</v>
      </c>
      <c r="K17" s="57">
        <v>0.26</v>
      </c>
      <c r="L17" s="57">
        <v>0.26</v>
      </c>
      <c r="M17" s="57">
        <v>0.26</v>
      </c>
      <c r="N17" s="57">
        <v>0.26</v>
      </c>
      <c r="O17" s="57">
        <v>0.26</v>
      </c>
      <c r="P17" s="57">
        <v>0.26</v>
      </c>
      <c r="Q17" s="57">
        <v>0.26</v>
      </c>
      <c r="R17" s="57">
        <v>0.26</v>
      </c>
      <c r="S17" s="57">
        <v>0.26</v>
      </c>
      <c r="T17" s="57">
        <v>0.26</v>
      </c>
      <c r="U17" s="57">
        <v>0.26</v>
      </c>
      <c r="V17" s="57">
        <v>0.26</v>
      </c>
      <c r="W17" s="57">
        <v>0.26</v>
      </c>
      <c r="X17" s="57">
        <v>0.26</v>
      </c>
      <c r="Y17" s="57">
        <v>0.26</v>
      </c>
      <c r="Z17" s="57">
        <v>0.26</v>
      </c>
      <c r="AA17" s="57">
        <v>0.26</v>
      </c>
      <c r="AB17" s="57">
        <v>0.26</v>
      </c>
      <c r="AC17" s="57">
        <v>0.26</v>
      </c>
      <c r="AD17" s="57">
        <v>0.26</v>
      </c>
      <c r="AE17" s="57">
        <v>0.26</v>
      </c>
      <c r="AF17" s="57">
        <v>0.26</v>
      </c>
      <c r="AG17" s="57">
        <v>0.26</v>
      </c>
      <c r="AH17" s="57">
        <v>0.26</v>
      </c>
      <c r="AI17" s="57">
        <v>0.26</v>
      </c>
      <c r="AJ17" s="57">
        <v>0.26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B17" sqref="B17"/>
    </sheetView>
  </sheetViews>
  <sheetFormatPr defaultColWidth="12.6875" defaultRowHeight="15" customHeight="1" x14ac:dyDescent="0.35"/>
  <cols>
    <col min="1" max="1" width="21.1875" style="58" customWidth="1"/>
    <col min="2" max="4" width="8" style="58" customWidth="1"/>
    <col min="5" max="36" width="7.6875" style="58" customWidth="1"/>
  </cols>
  <sheetData>
    <row r="1" spans="1:36" ht="31.5" customHeight="1" x14ac:dyDescent="0.4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ht="14.25" x14ac:dyDescent="0.4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ht="14.25" x14ac:dyDescent="0.4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ht="14.25" x14ac:dyDescent="0.4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ht="14.25" x14ac:dyDescent="0.4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ht="14.25" x14ac:dyDescent="0.4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ht="14.25" x14ac:dyDescent="0.4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ht="14.25" x14ac:dyDescent="0.4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ht="14.25" x14ac:dyDescent="0.4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ht="14.25" x14ac:dyDescent="0.4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ht="14.25" x14ac:dyDescent="0.4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ht="14.25" x14ac:dyDescent="0.4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ht="14.25" x14ac:dyDescent="0.4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ht="14.25" x14ac:dyDescent="0.4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ht="14.25" x14ac:dyDescent="0.4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ht="14.25" x14ac:dyDescent="0.4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E7" sqref="E7"/>
    </sheetView>
  </sheetViews>
  <sheetFormatPr defaultColWidth="12.6875" defaultRowHeight="15" customHeight="1" x14ac:dyDescent="0.35"/>
  <cols>
    <col min="1" max="1" width="20.8125" style="58" customWidth="1"/>
    <col min="2" max="4" width="8" style="58" customWidth="1"/>
    <col min="5" max="36" width="7.6875" style="58" customWidth="1"/>
  </cols>
  <sheetData>
    <row r="1" spans="1:36" ht="31.5" customHeight="1" x14ac:dyDescent="0.4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7">
        <f>'BECF-pre-ret'!B2*1.1</f>
        <v>0.15620000000000001</v>
      </c>
      <c r="C2" s="57">
        <f t="shared" ref="C2:L5" si="0">$B2</f>
        <v>0.15620000000000001</v>
      </c>
      <c r="D2" s="57">
        <f t="shared" si="0"/>
        <v>0.15620000000000001</v>
      </c>
      <c r="E2" s="57">
        <f t="shared" si="0"/>
        <v>0.15620000000000001</v>
      </c>
      <c r="F2" s="57">
        <f t="shared" si="0"/>
        <v>0.15620000000000001</v>
      </c>
      <c r="G2" s="57">
        <f t="shared" si="0"/>
        <v>0.15620000000000001</v>
      </c>
      <c r="H2" s="57">
        <f t="shared" si="0"/>
        <v>0.15620000000000001</v>
      </c>
      <c r="I2" s="57">
        <f t="shared" si="0"/>
        <v>0.15620000000000001</v>
      </c>
      <c r="J2" s="57">
        <f t="shared" si="0"/>
        <v>0.15620000000000001</v>
      </c>
      <c r="K2" s="57">
        <f t="shared" si="0"/>
        <v>0.15620000000000001</v>
      </c>
      <c r="L2" s="57">
        <f t="shared" si="0"/>
        <v>0.15620000000000001</v>
      </c>
      <c r="M2" s="57">
        <f t="shared" ref="M2:V5" si="1">$B2</f>
        <v>0.15620000000000001</v>
      </c>
      <c r="N2" s="57">
        <f t="shared" si="1"/>
        <v>0.15620000000000001</v>
      </c>
      <c r="O2" s="57">
        <f t="shared" si="1"/>
        <v>0.15620000000000001</v>
      </c>
      <c r="P2" s="57">
        <f t="shared" si="1"/>
        <v>0.15620000000000001</v>
      </c>
      <c r="Q2" s="57">
        <f t="shared" si="1"/>
        <v>0.15620000000000001</v>
      </c>
      <c r="R2" s="57">
        <f t="shared" si="1"/>
        <v>0.15620000000000001</v>
      </c>
      <c r="S2" s="57">
        <f t="shared" si="1"/>
        <v>0.15620000000000001</v>
      </c>
      <c r="T2" s="57">
        <f t="shared" si="1"/>
        <v>0.15620000000000001</v>
      </c>
      <c r="U2" s="57">
        <f t="shared" si="1"/>
        <v>0.15620000000000001</v>
      </c>
      <c r="V2" s="57">
        <f t="shared" si="1"/>
        <v>0.15620000000000001</v>
      </c>
      <c r="W2" s="57">
        <f t="shared" ref="W2:AJ5" si="2">$B2</f>
        <v>0.15620000000000001</v>
      </c>
      <c r="X2" s="57">
        <f t="shared" si="2"/>
        <v>0.15620000000000001</v>
      </c>
      <c r="Y2" s="57">
        <f t="shared" si="2"/>
        <v>0.15620000000000001</v>
      </c>
      <c r="Z2" s="57">
        <f t="shared" si="2"/>
        <v>0.15620000000000001</v>
      </c>
      <c r="AA2" s="57">
        <f t="shared" si="2"/>
        <v>0.15620000000000001</v>
      </c>
      <c r="AB2" s="57">
        <f t="shared" si="2"/>
        <v>0.15620000000000001</v>
      </c>
      <c r="AC2" s="57">
        <f t="shared" si="2"/>
        <v>0.15620000000000001</v>
      </c>
      <c r="AD2" s="57">
        <f t="shared" si="2"/>
        <v>0.15620000000000001</v>
      </c>
      <c r="AE2" s="57">
        <f t="shared" si="2"/>
        <v>0.15620000000000001</v>
      </c>
      <c r="AF2" s="57">
        <f t="shared" si="2"/>
        <v>0.15620000000000001</v>
      </c>
      <c r="AG2" s="57">
        <f t="shared" si="2"/>
        <v>0.15620000000000001</v>
      </c>
      <c r="AH2" s="57">
        <f t="shared" si="2"/>
        <v>0.15620000000000001</v>
      </c>
      <c r="AI2" s="57">
        <f t="shared" si="2"/>
        <v>0.15620000000000001</v>
      </c>
      <c r="AJ2" s="57">
        <f t="shared" si="2"/>
        <v>0.15620000000000001</v>
      </c>
    </row>
    <row r="3" spans="1:36" ht="14.25" x14ac:dyDescent="0.45">
      <c r="A3" s="10" t="s">
        <v>175</v>
      </c>
      <c r="B3" s="57">
        <f>'BECF-pre-ret'!B3*1.1</f>
        <v>0.74250000000000016</v>
      </c>
      <c r="C3" s="57">
        <f t="shared" si="0"/>
        <v>0.74250000000000016</v>
      </c>
      <c r="D3" s="57">
        <f t="shared" si="0"/>
        <v>0.74250000000000016</v>
      </c>
      <c r="E3" s="57">
        <f t="shared" si="0"/>
        <v>0.74250000000000016</v>
      </c>
      <c r="F3" s="57">
        <f t="shared" si="0"/>
        <v>0.74250000000000016</v>
      </c>
      <c r="G3" s="57">
        <f t="shared" si="0"/>
        <v>0.74250000000000016</v>
      </c>
      <c r="H3" s="57">
        <f t="shared" si="0"/>
        <v>0.74250000000000016</v>
      </c>
      <c r="I3" s="57">
        <f t="shared" si="0"/>
        <v>0.74250000000000016</v>
      </c>
      <c r="J3" s="57">
        <f t="shared" si="0"/>
        <v>0.74250000000000016</v>
      </c>
      <c r="K3" s="57">
        <f t="shared" si="0"/>
        <v>0.74250000000000016</v>
      </c>
      <c r="L3" s="57">
        <f t="shared" si="0"/>
        <v>0.74250000000000016</v>
      </c>
      <c r="M3" s="57">
        <f t="shared" si="1"/>
        <v>0.74250000000000016</v>
      </c>
      <c r="N3" s="57">
        <f t="shared" si="1"/>
        <v>0.74250000000000016</v>
      </c>
      <c r="O3" s="57">
        <f t="shared" si="1"/>
        <v>0.74250000000000016</v>
      </c>
      <c r="P3" s="57">
        <f t="shared" si="1"/>
        <v>0.74250000000000016</v>
      </c>
      <c r="Q3" s="57">
        <f t="shared" si="1"/>
        <v>0.74250000000000016</v>
      </c>
      <c r="R3" s="57">
        <f t="shared" si="1"/>
        <v>0.74250000000000016</v>
      </c>
      <c r="S3" s="57">
        <f t="shared" si="1"/>
        <v>0.74250000000000016</v>
      </c>
      <c r="T3" s="57">
        <f t="shared" si="1"/>
        <v>0.74250000000000016</v>
      </c>
      <c r="U3" s="57">
        <f t="shared" si="1"/>
        <v>0.74250000000000016</v>
      </c>
      <c r="V3" s="57">
        <f t="shared" si="1"/>
        <v>0.74250000000000016</v>
      </c>
      <c r="W3" s="57">
        <f t="shared" si="2"/>
        <v>0.74250000000000016</v>
      </c>
      <c r="X3" s="57">
        <f t="shared" si="2"/>
        <v>0.74250000000000016</v>
      </c>
      <c r="Y3" s="57">
        <f t="shared" si="2"/>
        <v>0.74250000000000016</v>
      </c>
      <c r="Z3" s="57">
        <f t="shared" si="2"/>
        <v>0.74250000000000016</v>
      </c>
      <c r="AA3" s="57">
        <f t="shared" si="2"/>
        <v>0.74250000000000016</v>
      </c>
      <c r="AB3" s="57">
        <f t="shared" si="2"/>
        <v>0.74250000000000016</v>
      </c>
      <c r="AC3" s="57">
        <f t="shared" si="2"/>
        <v>0.74250000000000016</v>
      </c>
      <c r="AD3" s="57">
        <f t="shared" si="2"/>
        <v>0.74250000000000016</v>
      </c>
      <c r="AE3" s="57">
        <f t="shared" si="2"/>
        <v>0.74250000000000016</v>
      </c>
      <c r="AF3" s="57">
        <f t="shared" si="2"/>
        <v>0.74250000000000016</v>
      </c>
      <c r="AG3" s="57">
        <f t="shared" si="2"/>
        <v>0.74250000000000016</v>
      </c>
      <c r="AH3" s="57">
        <f t="shared" si="2"/>
        <v>0.74250000000000016</v>
      </c>
      <c r="AI3" s="57">
        <f t="shared" si="2"/>
        <v>0.74250000000000016</v>
      </c>
      <c r="AJ3" s="57">
        <f t="shared" si="2"/>
        <v>0.74250000000000016</v>
      </c>
    </row>
    <row r="4" spans="1:36" ht="14.25" x14ac:dyDescent="0.45">
      <c r="A4" s="10" t="s">
        <v>176</v>
      </c>
      <c r="B4" s="57">
        <f>'BECF-pre-ret'!B4</f>
        <v>0.94399999999999995</v>
      </c>
      <c r="C4" s="57">
        <f t="shared" si="0"/>
        <v>0.94399999999999995</v>
      </c>
      <c r="D4" s="57">
        <f t="shared" si="0"/>
        <v>0.94399999999999995</v>
      </c>
      <c r="E4" s="57">
        <f t="shared" si="0"/>
        <v>0.94399999999999995</v>
      </c>
      <c r="F4" s="57">
        <f t="shared" si="0"/>
        <v>0.94399999999999995</v>
      </c>
      <c r="G4" s="57">
        <f t="shared" si="0"/>
        <v>0.94399999999999995</v>
      </c>
      <c r="H4" s="57">
        <f t="shared" si="0"/>
        <v>0.94399999999999995</v>
      </c>
      <c r="I4" s="57">
        <f t="shared" si="0"/>
        <v>0.94399999999999995</v>
      </c>
      <c r="J4" s="57">
        <f t="shared" si="0"/>
        <v>0.94399999999999995</v>
      </c>
      <c r="K4" s="57">
        <f t="shared" si="0"/>
        <v>0.94399999999999995</v>
      </c>
      <c r="L4" s="57">
        <f t="shared" si="0"/>
        <v>0.94399999999999995</v>
      </c>
      <c r="M4" s="57">
        <f t="shared" si="1"/>
        <v>0.94399999999999995</v>
      </c>
      <c r="N4" s="57">
        <f t="shared" si="1"/>
        <v>0.94399999999999995</v>
      </c>
      <c r="O4" s="57">
        <f t="shared" si="1"/>
        <v>0.94399999999999995</v>
      </c>
      <c r="P4" s="57">
        <f t="shared" si="1"/>
        <v>0.94399999999999995</v>
      </c>
      <c r="Q4" s="57">
        <f t="shared" si="1"/>
        <v>0.94399999999999995</v>
      </c>
      <c r="R4" s="57">
        <f t="shared" si="1"/>
        <v>0.94399999999999995</v>
      </c>
      <c r="S4" s="57">
        <f t="shared" si="1"/>
        <v>0.94399999999999995</v>
      </c>
      <c r="T4" s="57">
        <f t="shared" si="1"/>
        <v>0.94399999999999995</v>
      </c>
      <c r="U4" s="57">
        <f t="shared" si="1"/>
        <v>0.94399999999999995</v>
      </c>
      <c r="V4" s="57">
        <f t="shared" si="1"/>
        <v>0.94399999999999995</v>
      </c>
      <c r="W4" s="57">
        <f t="shared" si="2"/>
        <v>0.94399999999999995</v>
      </c>
      <c r="X4" s="57">
        <f t="shared" si="2"/>
        <v>0.94399999999999995</v>
      </c>
      <c r="Y4" s="57">
        <f t="shared" si="2"/>
        <v>0.94399999999999995</v>
      </c>
      <c r="Z4" s="57">
        <f t="shared" si="2"/>
        <v>0.94399999999999995</v>
      </c>
      <c r="AA4" s="57">
        <f t="shared" si="2"/>
        <v>0.94399999999999995</v>
      </c>
      <c r="AB4" s="57">
        <f t="shared" si="2"/>
        <v>0.94399999999999995</v>
      </c>
      <c r="AC4" s="57">
        <f t="shared" si="2"/>
        <v>0.94399999999999995</v>
      </c>
      <c r="AD4" s="57">
        <f t="shared" si="2"/>
        <v>0.94399999999999995</v>
      </c>
      <c r="AE4" s="57">
        <f t="shared" si="2"/>
        <v>0.94399999999999995</v>
      </c>
      <c r="AF4" s="57">
        <f t="shared" si="2"/>
        <v>0.94399999999999995</v>
      </c>
      <c r="AG4" s="57">
        <f t="shared" si="2"/>
        <v>0.94399999999999995</v>
      </c>
      <c r="AH4" s="57">
        <f t="shared" si="2"/>
        <v>0.94399999999999995</v>
      </c>
      <c r="AI4" s="57">
        <f t="shared" si="2"/>
        <v>0.94399999999999995</v>
      </c>
      <c r="AJ4" s="57">
        <f t="shared" si="2"/>
        <v>0.94399999999999995</v>
      </c>
    </row>
    <row r="5" spans="1:36" ht="14.25" x14ac:dyDescent="0.45">
      <c r="A5" s="10" t="s">
        <v>177</v>
      </c>
      <c r="B5" s="57">
        <f>'BECF-pre-ret'!B5*1.1</f>
        <v>0.22000000000000003</v>
      </c>
      <c r="C5" s="57">
        <f t="shared" si="0"/>
        <v>0.22000000000000003</v>
      </c>
      <c r="D5" s="57">
        <f t="shared" si="0"/>
        <v>0.22000000000000003</v>
      </c>
      <c r="E5" s="57">
        <f t="shared" si="0"/>
        <v>0.22000000000000003</v>
      </c>
      <c r="F5" s="57">
        <f t="shared" si="0"/>
        <v>0.22000000000000003</v>
      </c>
      <c r="G5" s="57">
        <f t="shared" si="0"/>
        <v>0.22000000000000003</v>
      </c>
      <c r="H5" s="57">
        <f t="shared" si="0"/>
        <v>0.22000000000000003</v>
      </c>
      <c r="I5" s="57">
        <f t="shared" si="0"/>
        <v>0.22000000000000003</v>
      </c>
      <c r="J5" s="57">
        <f t="shared" si="0"/>
        <v>0.22000000000000003</v>
      </c>
      <c r="K5" s="57">
        <f t="shared" si="0"/>
        <v>0.22000000000000003</v>
      </c>
      <c r="L5" s="57">
        <f t="shared" si="0"/>
        <v>0.22000000000000003</v>
      </c>
      <c r="M5" s="57">
        <f t="shared" si="1"/>
        <v>0.22000000000000003</v>
      </c>
      <c r="N5" s="57">
        <f t="shared" si="1"/>
        <v>0.22000000000000003</v>
      </c>
      <c r="O5" s="57">
        <f t="shared" si="1"/>
        <v>0.22000000000000003</v>
      </c>
      <c r="P5" s="57">
        <f t="shared" si="1"/>
        <v>0.22000000000000003</v>
      </c>
      <c r="Q5" s="57">
        <f t="shared" si="1"/>
        <v>0.22000000000000003</v>
      </c>
      <c r="R5" s="57">
        <f t="shared" si="1"/>
        <v>0.22000000000000003</v>
      </c>
      <c r="S5" s="57">
        <f t="shared" si="1"/>
        <v>0.22000000000000003</v>
      </c>
      <c r="T5" s="57">
        <f t="shared" si="1"/>
        <v>0.22000000000000003</v>
      </c>
      <c r="U5" s="57">
        <f t="shared" si="1"/>
        <v>0.22000000000000003</v>
      </c>
      <c r="V5" s="57">
        <f t="shared" si="1"/>
        <v>0.22000000000000003</v>
      </c>
      <c r="W5" s="57">
        <f t="shared" si="2"/>
        <v>0.22000000000000003</v>
      </c>
      <c r="X5" s="57">
        <f t="shared" si="2"/>
        <v>0.22000000000000003</v>
      </c>
      <c r="Y5" s="57">
        <f t="shared" si="2"/>
        <v>0.22000000000000003</v>
      </c>
      <c r="Z5" s="57">
        <f t="shared" si="2"/>
        <v>0.22000000000000003</v>
      </c>
      <c r="AA5" s="57">
        <f t="shared" si="2"/>
        <v>0.22000000000000003</v>
      </c>
      <c r="AB5" s="57">
        <f t="shared" si="2"/>
        <v>0.22000000000000003</v>
      </c>
      <c r="AC5" s="57">
        <f t="shared" si="2"/>
        <v>0.22000000000000003</v>
      </c>
      <c r="AD5" s="57">
        <f t="shared" si="2"/>
        <v>0.22000000000000003</v>
      </c>
      <c r="AE5" s="57">
        <f t="shared" si="2"/>
        <v>0.22000000000000003</v>
      </c>
      <c r="AF5" s="57">
        <f t="shared" si="2"/>
        <v>0.22000000000000003</v>
      </c>
      <c r="AG5" s="57">
        <f t="shared" si="2"/>
        <v>0.22000000000000003</v>
      </c>
      <c r="AH5" s="57">
        <f t="shared" si="2"/>
        <v>0.22000000000000003</v>
      </c>
      <c r="AI5" s="57">
        <f t="shared" si="2"/>
        <v>0.22000000000000003</v>
      </c>
      <c r="AJ5" s="57">
        <f t="shared" si="2"/>
        <v>0.22000000000000003</v>
      </c>
    </row>
    <row r="6" spans="1:36" ht="14.25" x14ac:dyDescent="0.45">
      <c r="A6" s="10" t="s">
        <v>178</v>
      </c>
      <c r="B6" s="57">
        <f t="shared" ref="B6:D7" si="3">C6</f>
        <v>0.28999999999999998</v>
      </c>
      <c r="C6" s="57">
        <f t="shared" si="3"/>
        <v>0.28999999999999998</v>
      </c>
      <c r="D6" s="57">
        <f t="shared" si="3"/>
        <v>0.28999999999999998</v>
      </c>
      <c r="E6" s="59">
        <f>'BECF-pre-ret'!E6</f>
        <v>0.28999999999999998</v>
      </c>
      <c r="F6" s="57">
        <f>$E$6*'NREL ATB'!I79/'NREL ATB'!$H$79</f>
        <v>0.29198764508028452</v>
      </c>
      <c r="G6" s="57">
        <f>$E$6*'NREL ATB'!J79/'NREL ATB'!$H$79</f>
        <v>0.29397529016056906</v>
      </c>
      <c r="H6" s="57">
        <f>$E$6*'NREL ATB'!K79/'NREL ATB'!$H$79</f>
        <v>0.29596293524085354</v>
      </c>
      <c r="I6" s="57">
        <f>$E$6*'NREL ATB'!L79/'NREL ATB'!$H$79</f>
        <v>0.29795058032113808</v>
      </c>
      <c r="J6" s="57">
        <f>$E$6*'NREL ATB'!M79/'NREL ATB'!$H$79</f>
        <v>0.29993822540142262</v>
      </c>
      <c r="K6" s="57">
        <f>$E$6*'NREL ATB'!N79/'NREL ATB'!$H$79</f>
        <v>0.3019258704817071</v>
      </c>
      <c r="L6" s="57">
        <f>$E$6*'NREL ATB'!O79/'NREL ATB'!$H$79</f>
        <v>0.30391351556199159</v>
      </c>
      <c r="M6" s="57">
        <f>$E$6*'NREL ATB'!P79/'NREL ATB'!$H$79</f>
        <v>0.30590116064227613</v>
      </c>
      <c r="N6" s="57">
        <f>$E$6*'NREL ATB'!Q79/'NREL ATB'!$H$79</f>
        <v>0.3078888057225605</v>
      </c>
      <c r="O6" s="57">
        <f>$E$6*'NREL ATB'!R79/'NREL ATB'!$H$79</f>
        <v>0.30987645080284509</v>
      </c>
      <c r="P6" s="57">
        <f>$E$6*'NREL ATB'!S79/'NREL ATB'!$H$79</f>
        <v>0.31186409588312958</v>
      </c>
      <c r="Q6" s="57">
        <f>$E$6*'NREL ATB'!T79/'NREL ATB'!$H$79</f>
        <v>0.31218169162253306</v>
      </c>
      <c r="R6" s="57">
        <f>$E$6*'NREL ATB'!U79/'NREL ATB'!$H$79</f>
        <v>0.31249928736193644</v>
      </c>
      <c r="S6" s="57">
        <f>$E$6*'NREL ATB'!V79/'NREL ATB'!$H$79</f>
        <v>0.31281688310133987</v>
      </c>
      <c r="T6" s="57">
        <f>$E$6*'NREL ATB'!W79/'NREL ATB'!$H$79</f>
        <v>0.3131344788407433</v>
      </c>
      <c r="U6" s="57">
        <f>$E$6*'NREL ATB'!X79/'NREL ATB'!$H$79</f>
        <v>0.31345207458014673</v>
      </c>
      <c r="V6" s="57">
        <f>$E$6*'NREL ATB'!Y79/'NREL ATB'!$H$79</f>
        <v>0.31376967031955016</v>
      </c>
      <c r="W6" s="57">
        <f>$E$6*'NREL ATB'!Z79/'NREL ATB'!$H$79</f>
        <v>0.3140872660589536</v>
      </c>
      <c r="X6" s="57">
        <f>$E$6*'NREL ATB'!AA79/'NREL ATB'!$H$79</f>
        <v>0.31440486179835703</v>
      </c>
      <c r="Y6" s="57">
        <f>$E$6*'NREL ATB'!AB79/'NREL ATB'!$H$79</f>
        <v>0.31472245753776035</v>
      </c>
      <c r="Z6" s="57">
        <f>$E$6*'NREL ATB'!AC79/'NREL ATB'!$H$79</f>
        <v>0.31504005327716378</v>
      </c>
      <c r="AA6" s="57">
        <f>$E$6*'NREL ATB'!AD79/'NREL ATB'!$H$79</f>
        <v>0.31535764901656715</v>
      </c>
      <c r="AB6" s="57">
        <f>$E$6*'NREL ATB'!AE79/'NREL ATB'!$H$79</f>
        <v>0.31567524475597064</v>
      </c>
      <c r="AC6" s="57">
        <f>$E$6*'NREL ATB'!AF79/'NREL ATB'!$H$79</f>
        <v>0.31599284049537407</v>
      </c>
      <c r="AD6" s="57">
        <f>$E$6*'NREL ATB'!AG79/'NREL ATB'!$H$79</f>
        <v>0.3163104362347775</v>
      </c>
      <c r="AE6" s="57">
        <f>$E$6*'NREL ATB'!AH79/'NREL ATB'!$H$79</f>
        <v>0.31662803197418088</v>
      </c>
      <c r="AF6" s="57">
        <f>$E$6*'NREL ATB'!AI79/'NREL ATB'!$H$79</f>
        <v>0.31694562771358425</v>
      </c>
      <c r="AG6" s="57">
        <f>$E$6*'NREL ATB'!AJ79/'NREL ATB'!$H$79</f>
        <v>0.31726322345298774</v>
      </c>
      <c r="AH6" s="57">
        <f>$E$6*'NREL ATB'!AK79/'NREL ATB'!$H$79</f>
        <v>0.31758081919239112</v>
      </c>
      <c r="AI6" s="57">
        <f>$E$6*'NREL ATB'!AL79/'NREL ATB'!$H$79</f>
        <v>0.31789841493179455</v>
      </c>
      <c r="AJ6" s="57">
        <f>$E$6*'NREL ATB'!AM79/'NREL ATB'!$H$79</f>
        <v>0.31821601067119792</v>
      </c>
    </row>
    <row r="7" spans="1:36" ht="14.25" x14ac:dyDescent="0.45">
      <c r="A7" s="10" t="s">
        <v>179</v>
      </c>
      <c r="B7" s="57">
        <f t="shared" si="3"/>
        <v>0.219</v>
      </c>
      <c r="C7" s="57">
        <f t="shared" si="3"/>
        <v>0.219</v>
      </c>
      <c r="D7" s="57">
        <f t="shared" si="3"/>
        <v>0.219</v>
      </c>
      <c r="E7" s="59">
        <v>0.219</v>
      </c>
      <c r="F7" s="57">
        <f>$E$7*'NREL ATB'!D20/'NREL ATB'!$C$20</f>
        <v>0.22035686865717899</v>
      </c>
      <c r="G7" s="57">
        <f>$E$7*'NREL ATB'!E20/'NREL ATB'!$C$20</f>
        <v>0.22171373731435781</v>
      </c>
      <c r="H7" s="57">
        <f>$E$7*'NREL ATB'!F20/'NREL ATB'!$C$20</f>
        <v>0.22307060597153675</v>
      </c>
      <c r="I7" s="57">
        <f>$E$7*'NREL ATB'!G20/'NREL ATB'!$C$20</f>
        <v>0.22442747462871571</v>
      </c>
      <c r="J7" s="57">
        <f>$E$7*'NREL ATB'!H20/'NREL ATB'!$C$20</f>
        <v>0.22578434328589458</v>
      </c>
      <c r="K7" s="57">
        <f>$E$7*'NREL ATB'!I20/'NREL ATB'!$C$20</f>
        <v>0.2271412119430736</v>
      </c>
      <c r="L7" s="57">
        <f>$E$7*'NREL ATB'!J20/'NREL ATB'!$C$20</f>
        <v>0.22849808060025242</v>
      </c>
      <c r="M7" s="57">
        <f>$E$7*'NREL ATB'!K20/'NREL ATB'!$C$20</f>
        <v>0.22985494925743136</v>
      </c>
      <c r="N7" s="57">
        <f>$E$7*'NREL ATB'!L20/'NREL ATB'!$C$20</f>
        <v>0.23121181791461032</v>
      </c>
      <c r="O7" s="57">
        <f>$E$7*'NREL ATB'!M20/'NREL ATB'!$C$20</f>
        <v>0.2325686865717892</v>
      </c>
      <c r="P7" s="57">
        <f>$E$7*'NREL ATB'!N20/'NREL ATB'!$C$20</f>
        <v>0.23392555522896807</v>
      </c>
      <c r="Q7" s="57">
        <f>$E$7*'NREL ATB'!O20/'NREL ATB'!$C$20</f>
        <v>0.23491610002814162</v>
      </c>
      <c r="R7" s="57">
        <f>$E$7*'NREL ATB'!P20/'NREL ATB'!$C$20</f>
        <v>0.23590664482731527</v>
      </c>
      <c r="S7" s="57">
        <f>$E$7*'NREL ATB'!Q20/'NREL ATB'!$C$20</f>
        <v>0.23689718962648876</v>
      </c>
      <c r="T7" s="57">
        <f>$E$7*'NREL ATB'!R20/'NREL ATB'!$C$20</f>
        <v>0.23788773442566238</v>
      </c>
      <c r="U7" s="57">
        <f>$E$7*'NREL ATB'!S20/'NREL ATB'!$C$20</f>
        <v>0.23887827922483593</v>
      </c>
      <c r="V7" s="57">
        <f>$E$7*'NREL ATB'!T20/'NREL ATB'!$C$20</f>
        <v>0.23986882402400936</v>
      </c>
      <c r="W7" s="57">
        <f>$E$7*'NREL ATB'!U20/'NREL ATB'!$C$20</f>
        <v>0.24085936882318301</v>
      </c>
      <c r="X7" s="57">
        <f>$E$7*'NREL ATB'!V20/'NREL ATB'!$C$20</f>
        <v>0.24184991362235655</v>
      </c>
      <c r="Y7" s="57">
        <f>$E$7*'NREL ATB'!W20/'NREL ATB'!$C$20</f>
        <v>0.24284045842153013</v>
      </c>
      <c r="Z7" s="57">
        <f>$E$7*'NREL ATB'!X20/'NREL ATB'!$C$20</f>
        <v>0.24383100322070367</v>
      </c>
      <c r="AA7" s="57">
        <f>$E$7*'NREL ATB'!Y20/'NREL ATB'!$C$20</f>
        <v>0.24482154801987727</v>
      </c>
      <c r="AB7" s="57">
        <f>$E$7*'NREL ATB'!Z20/'NREL ATB'!$C$20</f>
        <v>0.24581209281905081</v>
      </c>
      <c r="AC7" s="57">
        <f>$E$7*'NREL ATB'!AA20/'NREL ATB'!$C$20</f>
        <v>0.24680263761822435</v>
      </c>
      <c r="AD7" s="57">
        <f>$E$7*'NREL ATB'!AB20/'NREL ATB'!$C$20</f>
        <v>0.24779318241739792</v>
      </c>
      <c r="AE7" s="57">
        <f>$E$7*'NREL ATB'!AC20/'NREL ATB'!$C$20</f>
        <v>0.24878372721657158</v>
      </c>
      <c r="AF7" s="57">
        <f>$E$7*'NREL ATB'!AD20/'NREL ATB'!$C$20</f>
        <v>0.24977427201574512</v>
      </c>
      <c r="AG7" s="57">
        <f>$E$7*'NREL ATB'!AE20/'NREL ATB'!$C$20</f>
        <v>0.25076481681491863</v>
      </c>
      <c r="AH7" s="57">
        <f>$E$7*'NREL ATB'!AF20/'NREL ATB'!$C$20</f>
        <v>0.25175536161409229</v>
      </c>
      <c r="AI7" s="57">
        <f>$E$7*'NREL ATB'!AG20/'NREL ATB'!$C$20</f>
        <v>0.25274590641326578</v>
      </c>
      <c r="AJ7" s="57">
        <f>$E$7*'NREL ATB'!AH20/'NREL ATB'!$C$20</f>
        <v>0.25373645121243943</v>
      </c>
    </row>
    <row r="8" spans="1:36" ht="14.25" x14ac:dyDescent="0.45">
      <c r="A8" s="10" t="s">
        <v>180</v>
      </c>
      <c r="B8" s="57">
        <f>D8</f>
        <v>0.61199999999999999</v>
      </c>
      <c r="C8" s="57">
        <f>E8</f>
        <v>0.61199999999999999</v>
      </c>
      <c r="D8" s="57">
        <f>'NREL ATB'!B28</f>
        <v>0.61199999999999999</v>
      </c>
      <c r="E8" s="57">
        <f>'NREL ATB'!C28</f>
        <v>0.61199999999999999</v>
      </c>
      <c r="F8" s="57">
        <f>'NREL ATB'!D28</f>
        <v>0.61199999999999999</v>
      </c>
      <c r="G8" s="57">
        <f>'NREL ATB'!E28</f>
        <v>0.61199999999999999</v>
      </c>
      <c r="H8" s="57">
        <f>'NREL ATB'!F28</f>
        <v>0.61199999999999999</v>
      </c>
      <c r="I8" s="57">
        <f>'NREL ATB'!G28</f>
        <v>0.61199999999999999</v>
      </c>
      <c r="J8" s="57">
        <f>'NREL ATB'!H28</f>
        <v>0.61199999999999999</v>
      </c>
      <c r="K8" s="57">
        <f>'NREL ATB'!I28</f>
        <v>0.61199999999999999</v>
      </c>
      <c r="L8" s="57">
        <f>'NREL ATB'!J28</f>
        <v>0.61199999999999999</v>
      </c>
      <c r="M8" s="57">
        <f>'NREL ATB'!K28</f>
        <v>0.61199999999999999</v>
      </c>
      <c r="N8" s="57">
        <f>'NREL ATB'!L28</f>
        <v>0.61199999999999999</v>
      </c>
      <c r="O8" s="57">
        <f>'NREL ATB'!M28</f>
        <v>0.61199999999999999</v>
      </c>
      <c r="P8" s="57">
        <f>'NREL ATB'!N28</f>
        <v>0.61199999999999999</v>
      </c>
      <c r="Q8" s="57">
        <f>'NREL ATB'!O28</f>
        <v>0.61199999999999999</v>
      </c>
      <c r="R8" s="57">
        <f>'NREL ATB'!P28</f>
        <v>0.61199999999999999</v>
      </c>
      <c r="S8" s="57">
        <f>'NREL ATB'!Q28</f>
        <v>0.61199999999999999</v>
      </c>
      <c r="T8" s="57">
        <f>'NREL ATB'!R28</f>
        <v>0.61199999999999999</v>
      </c>
      <c r="U8" s="57">
        <f>'NREL ATB'!S28</f>
        <v>0.61199999999999999</v>
      </c>
      <c r="V8" s="57">
        <f>'NREL ATB'!T28</f>
        <v>0.61199999999999999</v>
      </c>
      <c r="W8" s="57">
        <f>'NREL ATB'!U28</f>
        <v>0.61199999999999999</v>
      </c>
      <c r="X8" s="57">
        <f>'NREL ATB'!V28</f>
        <v>0.61199999999999999</v>
      </c>
      <c r="Y8" s="57">
        <f>'NREL ATB'!W28</f>
        <v>0.61199999999999999</v>
      </c>
      <c r="Z8" s="57">
        <f>'NREL ATB'!X28</f>
        <v>0.61199999999999999</v>
      </c>
      <c r="AA8" s="57">
        <f>'NREL ATB'!Y28</f>
        <v>0.61199999999999999</v>
      </c>
      <c r="AB8" s="57">
        <f>'NREL ATB'!Z28</f>
        <v>0.61199999999999999</v>
      </c>
      <c r="AC8" s="57">
        <f>'NREL ATB'!AA28</f>
        <v>0.61199999999999999</v>
      </c>
      <c r="AD8" s="57">
        <f>'NREL ATB'!AB28</f>
        <v>0.61199999999999999</v>
      </c>
      <c r="AE8" s="57">
        <f>'NREL ATB'!AC28</f>
        <v>0.61199999999999999</v>
      </c>
      <c r="AF8" s="57">
        <f>'NREL ATB'!AD28</f>
        <v>0.61199999999999999</v>
      </c>
      <c r="AG8" s="57">
        <f>'NREL ATB'!AE28</f>
        <v>0.61199999999999999</v>
      </c>
      <c r="AH8" s="57">
        <f>'NREL ATB'!AF28</f>
        <v>0.61199999999999999</v>
      </c>
      <c r="AI8" s="57">
        <f>'NREL ATB'!AG28</f>
        <v>0.61199999999999999</v>
      </c>
      <c r="AJ8" s="57">
        <f>'NREL ATB'!AH28</f>
        <v>0.61199999999999999</v>
      </c>
    </row>
    <row r="9" spans="1:36" ht="14.25" x14ac:dyDescent="0.45">
      <c r="A9" s="10" t="s">
        <v>181</v>
      </c>
      <c r="B9" s="57">
        <f>'BECF-pre-ret'!B9*1.1</f>
        <v>0.6875</v>
      </c>
      <c r="C9" s="57">
        <f t="shared" ref="C9:L13" si="4">$B9</f>
        <v>0.6875</v>
      </c>
      <c r="D9" s="57">
        <f t="shared" si="4"/>
        <v>0.6875</v>
      </c>
      <c r="E9" s="57">
        <f t="shared" si="4"/>
        <v>0.6875</v>
      </c>
      <c r="F9" s="57">
        <f t="shared" si="4"/>
        <v>0.6875</v>
      </c>
      <c r="G9" s="57">
        <f t="shared" si="4"/>
        <v>0.6875</v>
      </c>
      <c r="H9" s="57">
        <f t="shared" si="4"/>
        <v>0.6875</v>
      </c>
      <c r="I9" s="57">
        <f t="shared" si="4"/>
        <v>0.6875</v>
      </c>
      <c r="J9" s="57">
        <f t="shared" si="4"/>
        <v>0.6875</v>
      </c>
      <c r="K9" s="57">
        <f t="shared" si="4"/>
        <v>0.6875</v>
      </c>
      <c r="L9" s="57">
        <f t="shared" si="4"/>
        <v>0.6875</v>
      </c>
      <c r="M9" s="57">
        <f t="shared" ref="M9:V13" si="5">$B9</f>
        <v>0.6875</v>
      </c>
      <c r="N9" s="57">
        <f t="shared" si="5"/>
        <v>0.6875</v>
      </c>
      <c r="O9" s="57">
        <f t="shared" si="5"/>
        <v>0.6875</v>
      </c>
      <c r="P9" s="57">
        <f t="shared" si="5"/>
        <v>0.6875</v>
      </c>
      <c r="Q9" s="57">
        <f t="shared" si="5"/>
        <v>0.6875</v>
      </c>
      <c r="R9" s="57">
        <f t="shared" si="5"/>
        <v>0.6875</v>
      </c>
      <c r="S9" s="57">
        <f t="shared" si="5"/>
        <v>0.6875</v>
      </c>
      <c r="T9" s="57">
        <f t="shared" si="5"/>
        <v>0.6875</v>
      </c>
      <c r="U9" s="57">
        <f t="shared" si="5"/>
        <v>0.6875</v>
      </c>
      <c r="V9" s="57">
        <f t="shared" si="5"/>
        <v>0.6875</v>
      </c>
      <c r="W9" s="57">
        <f t="shared" ref="W9:AJ13" si="6">$B9</f>
        <v>0.6875</v>
      </c>
      <c r="X9" s="57">
        <f t="shared" si="6"/>
        <v>0.6875</v>
      </c>
      <c r="Y9" s="57">
        <f t="shared" si="6"/>
        <v>0.6875</v>
      </c>
      <c r="Z9" s="57">
        <f t="shared" si="6"/>
        <v>0.6875</v>
      </c>
      <c r="AA9" s="57">
        <f t="shared" si="6"/>
        <v>0.6875</v>
      </c>
      <c r="AB9" s="57">
        <f t="shared" si="6"/>
        <v>0.6875</v>
      </c>
      <c r="AC9" s="57">
        <f t="shared" si="6"/>
        <v>0.6875</v>
      </c>
      <c r="AD9" s="57">
        <f t="shared" si="6"/>
        <v>0.6875</v>
      </c>
      <c r="AE9" s="57">
        <f t="shared" si="6"/>
        <v>0.6875</v>
      </c>
      <c r="AF9" s="57">
        <f t="shared" si="6"/>
        <v>0.6875</v>
      </c>
      <c r="AG9" s="57">
        <f t="shared" si="6"/>
        <v>0.6875</v>
      </c>
      <c r="AH9" s="57">
        <f t="shared" si="6"/>
        <v>0.6875</v>
      </c>
      <c r="AI9" s="57">
        <f t="shared" si="6"/>
        <v>0.6875</v>
      </c>
      <c r="AJ9" s="57">
        <f t="shared" si="6"/>
        <v>0.6875</v>
      </c>
    </row>
    <row r="10" spans="1:36" ht="14.25" x14ac:dyDescent="0.45">
      <c r="A10" s="10" t="s">
        <v>182</v>
      </c>
      <c r="B10" s="57">
        <f>'BECF-pre-ret'!B10*1.1</f>
        <v>0.48290000000000005</v>
      </c>
      <c r="C10" s="57">
        <f t="shared" si="4"/>
        <v>0.48290000000000005</v>
      </c>
      <c r="D10" s="57">
        <f t="shared" si="4"/>
        <v>0.48290000000000005</v>
      </c>
      <c r="E10" s="57">
        <f t="shared" si="4"/>
        <v>0.48290000000000005</v>
      </c>
      <c r="F10" s="57">
        <f t="shared" si="4"/>
        <v>0.48290000000000005</v>
      </c>
      <c r="G10" s="57">
        <f t="shared" si="4"/>
        <v>0.48290000000000005</v>
      </c>
      <c r="H10" s="57">
        <f t="shared" si="4"/>
        <v>0.48290000000000005</v>
      </c>
      <c r="I10" s="57">
        <f t="shared" si="4"/>
        <v>0.48290000000000005</v>
      </c>
      <c r="J10" s="57">
        <f t="shared" si="4"/>
        <v>0.48290000000000005</v>
      </c>
      <c r="K10" s="57">
        <f t="shared" si="4"/>
        <v>0.48290000000000005</v>
      </c>
      <c r="L10" s="57">
        <f t="shared" si="4"/>
        <v>0.48290000000000005</v>
      </c>
      <c r="M10" s="57">
        <f t="shared" si="5"/>
        <v>0.48290000000000005</v>
      </c>
      <c r="N10" s="57">
        <f t="shared" si="5"/>
        <v>0.48290000000000005</v>
      </c>
      <c r="O10" s="57">
        <f t="shared" si="5"/>
        <v>0.48290000000000005</v>
      </c>
      <c r="P10" s="57">
        <f t="shared" si="5"/>
        <v>0.48290000000000005</v>
      </c>
      <c r="Q10" s="57">
        <f t="shared" si="5"/>
        <v>0.48290000000000005</v>
      </c>
      <c r="R10" s="57">
        <f t="shared" si="5"/>
        <v>0.48290000000000005</v>
      </c>
      <c r="S10" s="57">
        <f t="shared" si="5"/>
        <v>0.48290000000000005</v>
      </c>
      <c r="T10" s="57">
        <f t="shared" si="5"/>
        <v>0.48290000000000005</v>
      </c>
      <c r="U10" s="57">
        <f t="shared" si="5"/>
        <v>0.48290000000000005</v>
      </c>
      <c r="V10" s="57">
        <f t="shared" si="5"/>
        <v>0.48290000000000005</v>
      </c>
      <c r="W10" s="57">
        <f t="shared" si="6"/>
        <v>0.48290000000000005</v>
      </c>
      <c r="X10" s="57">
        <f t="shared" si="6"/>
        <v>0.48290000000000005</v>
      </c>
      <c r="Y10" s="57">
        <f t="shared" si="6"/>
        <v>0.48290000000000005</v>
      </c>
      <c r="Z10" s="57">
        <f t="shared" si="6"/>
        <v>0.48290000000000005</v>
      </c>
      <c r="AA10" s="57">
        <f t="shared" si="6"/>
        <v>0.48290000000000005</v>
      </c>
      <c r="AB10" s="57">
        <f t="shared" si="6"/>
        <v>0.48290000000000005</v>
      </c>
      <c r="AC10" s="57">
        <f t="shared" si="6"/>
        <v>0.48290000000000005</v>
      </c>
      <c r="AD10" s="57">
        <f t="shared" si="6"/>
        <v>0.48290000000000005</v>
      </c>
      <c r="AE10" s="57">
        <f t="shared" si="6"/>
        <v>0.48290000000000005</v>
      </c>
      <c r="AF10" s="57">
        <f t="shared" si="6"/>
        <v>0.48290000000000005</v>
      </c>
      <c r="AG10" s="57">
        <f t="shared" si="6"/>
        <v>0.48290000000000005</v>
      </c>
      <c r="AH10" s="57">
        <f t="shared" si="6"/>
        <v>0.48290000000000005</v>
      </c>
      <c r="AI10" s="57">
        <f t="shared" si="6"/>
        <v>0.48290000000000005</v>
      </c>
      <c r="AJ10" s="57">
        <f t="shared" si="6"/>
        <v>0.48290000000000005</v>
      </c>
    </row>
    <row r="11" spans="1:36" ht="14.25" x14ac:dyDescent="0.45">
      <c r="A11" s="10" t="s">
        <v>183</v>
      </c>
      <c r="B11" s="57">
        <f>'BECF-pre-ret'!B11*1.1</f>
        <v>4.4000000000000003E-3</v>
      </c>
      <c r="C11" s="57">
        <f t="shared" si="4"/>
        <v>4.4000000000000003E-3</v>
      </c>
      <c r="D11" s="57">
        <f t="shared" si="4"/>
        <v>4.4000000000000003E-3</v>
      </c>
      <c r="E11" s="57">
        <f t="shared" si="4"/>
        <v>4.4000000000000003E-3</v>
      </c>
      <c r="F11" s="57">
        <f t="shared" si="4"/>
        <v>4.4000000000000003E-3</v>
      </c>
      <c r="G11" s="57">
        <f t="shared" si="4"/>
        <v>4.4000000000000003E-3</v>
      </c>
      <c r="H11" s="57">
        <f t="shared" si="4"/>
        <v>4.4000000000000003E-3</v>
      </c>
      <c r="I11" s="57">
        <f t="shared" si="4"/>
        <v>4.4000000000000003E-3</v>
      </c>
      <c r="J11" s="57">
        <f t="shared" si="4"/>
        <v>4.4000000000000003E-3</v>
      </c>
      <c r="K11" s="57">
        <f t="shared" si="4"/>
        <v>4.4000000000000003E-3</v>
      </c>
      <c r="L11" s="57">
        <f t="shared" si="4"/>
        <v>4.4000000000000003E-3</v>
      </c>
      <c r="M11" s="57">
        <f t="shared" si="5"/>
        <v>4.4000000000000003E-3</v>
      </c>
      <c r="N11" s="57">
        <f t="shared" si="5"/>
        <v>4.4000000000000003E-3</v>
      </c>
      <c r="O11" s="57">
        <f t="shared" si="5"/>
        <v>4.4000000000000003E-3</v>
      </c>
      <c r="P11" s="57">
        <f t="shared" si="5"/>
        <v>4.4000000000000003E-3</v>
      </c>
      <c r="Q11" s="57">
        <f t="shared" si="5"/>
        <v>4.4000000000000003E-3</v>
      </c>
      <c r="R11" s="57">
        <f t="shared" si="5"/>
        <v>4.4000000000000003E-3</v>
      </c>
      <c r="S11" s="57">
        <f t="shared" si="5"/>
        <v>4.4000000000000003E-3</v>
      </c>
      <c r="T11" s="57">
        <f t="shared" si="5"/>
        <v>4.4000000000000003E-3</v>
      </c>
      <c r="U11" s="57">
        <f t="shared" si="5"/>
        <v>4.4000000000000003E-3</v>
      </c>
      <c r="V11" s="57">
        <f t="shared" si="5"/>
        <v>4.4000000000000003E-3</v>
      </c>
      <c r="W11" s="57">
        <f t="shared" si="6"/>
        <v>4.4000000000000003E-3</v>
      </c>
      <c r="X11" s="57">
        <f t="shared" si="6"/>
        <v>4.4000000000000003E-3</v>
      </c>
      <c r="Y11" s="57">
        <f t="shared" si="6"/>
        <v>4.4000000000000003E-3</v>
      </c>
      <c r="Z11" s="57">
        <f t="shared" si="6"/>
        <v>4.4000000000000003E-3</v>
      </c>
      <c r="AA11" s="57">
        <f t="shared" si="6"/>
        <v>4.4000000000000003E-3</v>
      </c>
      <c r="AB11" s="57">
        <f t="shared" si="6"/>
        <v>4.4000000000000003E-3</v>
      </c>
      <c r="AC11" s="57">
        <f t="shared" si="6"/>
        <v>4.4000000000000003E-3</v>
      </c>
      <c r="AD11" s="57">
        <f t="shared" si="6"/>
        <v>4.4000000000000003E-3</v>
      </c>
      <c r="AE11" s="57">
        <f t="shared" si="6"/>
        <v>4.4000000000000003E-3</v>
      </c>
      <c r="AF11" s="57">
        <f t="shared" si="6"/>
        <v>4.4000000000000003E-3</v>
      </c>
      <c r="AG11" s="57">
        <f t="shared" si="6"/>
        <v>4.4000000000000003E-3</v>
      </c>
      <c r="AH11" s="57">
        <f t="shared" si="6"/>
        <v>4.4000000000000003E-3</v>
      </c>
      <c r="AI11" s="57">
        <f t="shared" si="6"/>
        <v>4.4000000000000003E-3</v>
      </c>
      <c r="AJ11" s="57">
        <f t="shared" si="6"/>
        <v>4.4000000000000003E-3</v>
      </c>
    </row>
    <row r="12" spans="1:36" ht="14.25" x14ac:dyDescent="0.45">
      <c r="A12" s="10" t="s">
        <v>184</v>
      </c>
      <c r="B12" s="57">
        <f>'BECF-pre-ret'!B12*1.1</f>
        <v>0.11990000000000001</v>
      </c>
      <c r="C12" s="57">
        <f t="shared" si="4"/>
        <v>0.11990000000000001</v>
      </c>
      <c r="D12" s="57">
        <f t="shared" si="4"/>
        <v>0.11990000000000001</v>
      </c>
      <c r="E12" s="57">
        <f t="shared" si="4"/>
        <v>0.11990000000000001</v>
      </c>
      <c r="F12" s="57">
        <f t="shared" si="4"/>
        <v>0.11990000000000001</v>
      </c>
      <c r="G12" s="57">
        <f t="shared" si="4"/>
        <v>0.11990000000000001</v>
      </c>
      <c r="H12" s="57">
        <f t="shared" si="4"/>
        <v>0.11990000000000001</v>
      </c>
      <c r="I12" s="57">
        <f t="shared" si="4"/>
        <v>0.11990000000000001</v>
      </c>
      <c r="J12" s="57">
        <f t="shared" si="4"/>
        <v>0.11990000000000001</v>
      </c>
      <c r="K12" s="57">
        <f t="shared" si="4"/>
        <v>0.11990000000000001</v>
      </c>
      <c r="L12" s="57">
        <f t="shared" si="4"/>
        <v>0.11990000000000001</v>
      </c>
      <c r="M12" s="57">
        <f t="shared" si="5"/>
        <v>0.11990000000000001</v>
      </c>
      <c r="N12" s="57">
        <f t="shared" si="5"/>
        <v>0.11990000000000001</v>
      </c>
      <c r="O12" s="57">
        <f t="shared" si="5"/>
        <v>0.11990000000000001</v>
      </c>
      <c r="P12" s="57">
        <f t="shared" si="5"/>
        <v>0.11990000000000001</v>
      </c>
      <c r="Q12" s="57">
        <f t="shared" si="5"/>
        <v>0.11990000000000001</v>
      </c>
      <c r="R12" s="57">
        <f t="shared" si="5"/>
        <v>0.11990000000000001</v>
      </c>
      <c r="S12" s="57">
        <f t="shared" si="5"/>
        <v>0.11990000000000001</v>
      </c>
      <c r="T12" s="57">
        <f t="shared" si="5"/>
        <v>0.11990000000000001</v>
      </c>
      <c r="U12" s="57">
        <f t="shared" si="5"/>
        <v>0.11990000000000001</v>
      </c>
      <c r="V12" s="57">
        <f t="shared" si="5"/>
        <v>0.11990000000000001</v>
      </c>
      <c r="W12" s="57">
        <f t="shared" si="6"/>
        <v>0.11990000000000001</v>
      </c>
      <c r="X12" s="57">
        <f t="shared" si="6"/>
        <v>0.11990000000000001</v>
      </c>
      <c r="Y12" s="57">
        <f t="shared" si="6"/>
        <v>0.11990000000000001</v>
      </c>
      <c r="Z12" s="57">
        <f t="shared" si="6"/>
        <v>0.11990000000000001</v>
      </c>
      <c r="AA12" s="57">
        <f t="shared" si="6"/>
        <v>0.11990000000000001</v>
      </c>
      <c r="AB12" s="57">
        <f t="shared" si="6"/>
        <v>0.11990000000000001</v>
      </c>
      <c r="AC12" s="57">
        <f t="shared" si="6"/>
        <v>0.11990000000000001</v>
      </c>
      <c r="AD12" s="57">
        <f t="shared" si="6"/>
        <v>0.11990000000000001</v>
      </c>
      <c r="AE12" s="57">
        <f t="shared" si="6"/>
        <v>0.11990000000000001</v>
      </c>
      <c r="AF12" s="57">
        <f t="shared" si="6"/>
        <v>0.11990000000000001</v>
      </c>
      <c r="AG12" s="57">
        <f t="shared" si="6"/>
        <v>0.11990000000000001</v>
      </c>
      <c r="AH12" s="57">
        <f t="shared" si="6"/>
        <v>0.11990000000000001</v>
      </c>
      <c r="AI12" s="57">
        <f t="shared" si="6"/>
        <v>0.11990000000000001</v>
      </c>
      <c r="AJ12" s="57">
        <f t="shared" si="6"/>
        <v>0.11990000000000001</v>
      </c>
    </row>
    <row r="13" spans="1:36" ht="14.25" x14ac:dyDescent="0.45">
      <c r="A13" s="10" t="s">
        <v>185</v>
      </c>
      <c r="B13" s="57">
        <f>'BECF-pre-ret'!B13*1.1</f>
        <v>5.5000000000000007E-2</v>
      </c>
      <c r="C13" s="57">
        <f t="shared" si="4"/>
        <v>5.5000000000000007E-2</v>
      </c>
      <c r="D13" s="57">
        <f t="shared" si="4"/>
        <v>5.5000000000000007E-2</v>
      </c>
      <c r="E13" s="57">
        <f t="shared" si="4"/>
        <v>5.5000000000000007E-2</v>
      </c>
      <c r="F13" s="57">
        <f t="shared" si="4"/>
        <v>5.5000000000000007E-2</v>
      </c>
      <c r="G13" s="57">
        <f t="shared" si="4"/>
        <v>5.5000000000000007E-2</v>
      </c>
      <c r="H13" s="57">
        <f t="shared" si="4"/>
        <v>5.5000000000000007E-2</v>
      </c>
      <c r="I13" s="57">
        <f t="shared" si="4"/>
        <v>5.5000000000000007E-2</v>
      </c>
      <c r="J13" s="57">
        <f t="shared" si="4"/>
        <v>5.5000000000000007E-2</v>
      </c>
      <c r="K13" s="57">
        <f t="shared" si="4"/>
        <v>5.5000000000000007E-2</v>
      </c>
      <c r="L13" s="57">
        <f t="shared" si="4"/>
        <v>5.5000000000000007E-2</v>
      </c>
      <c r="M13" s="57">
        <f t="shared" si="5"/>
        <v>5.5000000000000007E-2</v>
      </c>
      <c r="N13" s="57">
        <f t="shared" si="5"/>
        <v>5.5000000000000007E-2</v>
      </c>
      <c r="O13" s="57">
        <f t="shared" si="5"/>
        <v>5.5000000000000007E-2</v>
      </c>
      <c r="P13" s="57">
        <f t="shared" si="5"/>
        <v>5.5000000000000007E-2</v>
      </c>
      <c r="Q13" s="57">
        <f t="shared" si="5"/>
        <v>5.5000000000000007E-2</v>
      </c>
      <c r="R13" s="57">
        <f t="shared" si="5"/>
        <v>5.5000000000000007E-2</v>
      </c>
      <c r="S13" s="57">
        <f t="shared" si="5"/>
        <v>5.5000000000000007E-2</v>
      </c>
      <c r="T13" s="57">
        <f t="shared" si="5"/>
        <v>5.5000000000000007E-2</v>
      </c>
      <c r="U13" s="57">
        <f t="shared" si="5"/>
        <v>5.5000000000000007E-2</v>
      </c>
      <c r="V13" s="57">
        <f t="shared" si="5"/>
        <v>5.5000000000000007E-2</v>
      </c>
      <c r="W13" s="57">
        <f t="shared" si="6"/>
        <v>5.5000000000000007E-2</v>
      </c>
      <c r="X13" s="57">
        <f t="shared" si="6"/>
        <v>5.5000000000000007E-2</v>
      </c>
      <c r="Y13" s="57">
        <f t="shared" si="6"/>
        <v>5.5000000000000007E-2</v>
      </c>
      <c r="Z13" s="57">
        <f t="shared" si="6"/>
        <v>5.5000000000000007E-2</v>
      </c>
      <c r="AA13" s="57">
        <f t="shared" si="6"/>
        <v>5.5000000000000007E-2</v>
      </c>
      <c r="AB13" s="57">
        <f t="shared" si="6"/>
        <v>5.5000000000000007E-2</v>
      </c>
      <c r="AC13" s="57">
        <f t="shared" si="6"/>
        <v>5.5000000000000007E-2</v>
      </c>
      <c r="AD13" s="57">
        <f t="shared" si="6"/>
        <v>5.5000000000000007E-2</v>
      </c>
      <c r="AE13" s="57">
        <f t="shared" si="6"/>
        <v>5.5000000000000007E-2</v>
      </c>
      <c r="AF13" s="57">
        <f t="shared" si="6"/>
        <v>5.5000000000000007E-2</v>
      </c>
      <c r="AG13" s="57">
        <f t="shared" si="6"/>
        <v>5.5000000000000007E-2</v>
      </c>
      <c r="AH13" s="57">
        <f t="shared" si="6"/>
        <v>5.5000000000000007E-2</v>
      </c>
      <c r="AI13" s="57">
        <f t="shared" si="6"/>
        <v>5.5000000000000007E-2</v>
      </c>
      <c r="AJ13" s="57">
        <f t="shared" si="6"/>
        <v>5.5000000000000007E-2</v>
      </c>
    </row>
    <row r="14" spans="1:36" ht="14.25" x14ac:dyDescent="0.45">
      <c r="A14" s="10" t="s">
        <v>186</v>
      </c>
      <c r="B14" s="57">
        <f>IF('BECF-pre-ret'!B14&gt;0, D14, 0)</f>
        <v>0.48068888665972159</v>
      </c>
      <c r="C14" s="57">
        <f>B14</f>
        <v>0.48068888665972159</v>
      </c>
      <c r="D14" s="57">
        <f>IF('BECF-pre-ret'!D14 &gt; 0, 'NREL ATB'!E137, 0)</f>
        <v>0.48068888665972159</v>
      </c>
      <c r="E14" s="57">
        <f>IF('BECF-pre-ret'!E14 &gt; 0, 'NREL ATB'!F137, 0)</f>
        <v>0.48769523684708904</v>
      </c>
      <c r="F14" s="57">
        <f>IF('BECF-pre-ret'!F14 &gt; 0, 'NREL ATB'!G137, 0)</f>
        <v>0.49179368897361969</v>
      </c>
      <c r="G14" s="57">
        <f>IF('BECF-pre-ret'!G14 &gt; 0, 'NREL ATB'!H137, 0)</f>
        <v>0.49470158703445649</v>
      </c>
      <c r="H14" s="57">
        <f>IF('BECF-pre-ret'!H14 &gt; 0, 'NREL ATB'!I137, 0)</f>
        <v>0.49695712800238945</v>
      </c>
      <c r="I14" s="57">
        <f>IF('BECF-pre-ret'!I14 &gt; 0, 'NREL ATB'!J137, 0)</f>
        <v>0.49880003916098709</v>
      </c>
      <c r="J14" s="57">
        <f>IF('BECF-pre-ret'!J14 &gt; 0, 'NREL ATB'!K137, 0)</f>
        <v>0.50035819834388673</v>
      </c>
      <c r="K14" s="57">
        <f>IF('BECF-pre-ret'!K14 &gt; 0, 'NREL ATB'!L137, 0)</f>
        <v>0.50170793722182394</v>
      </c>
      <c r="L14" s="57">
        <f>IF('BECF-pre-ret'!L14 &gt; 0, 'NREL ATB'!M137, 0)</f>
        <v>0.50289849128751773</v>
      </c>
      <c r="M14" s="57">
        <f>IF('BECF-pre-ret'!M14 &gt; 0, 'NREL ATB'!N137, 0)</f>
        <v>0.50396347818975684</v>
      </c>
      <c r="N14" s="57">
        <f>IF('BECF-pre-ret'!N14 &gt; 0, 'NREL ATB'!O137, 0)</f>
        <v>0.50492687602914588</v>
      </c>
      <c r="O14" s="57">
        <f>IF('BECF-pre-ret'!O14 &gt; 0, 'NREL ATB'!P137, 0)</f>
        <v>0.50580638934835465</v>
      </c>
      <c r="P14" s="57">
        <f>IF('BECF-pre-ret'!P14 &gt; 0, 'NREL ATB'!Q137, 0)</f>
        <v>0.50661546317226136</v>
      </c>
      <c r="Q14" s="57">
        <f>IF('BECF-pre-ret'!Q14 &gt; 0, 'NREL ATB'!R137, 0)</f>
        <v>0.50736454853125423</v>
      </c>
      <c r="R14" s="57">
        <f>IF('BECF-pre-ret'!R14 &gt; 0, 'NREL ATB'!S137, 0)</f>
        <v>0.50806193031628744</v>
      </c>
      <c r="S14" s="57">
        <f>IF('BECF-pre-ret'!S14 &gt; 0, 'NREL ATB'!T137, 0)</f>
        <v>0.50871428740919133</v>
      </c>
      <c r="T14" s="57">
        <f>IF('BECF-pre-ret'!T14 &gt; 0, 'NREL ATB'!U137, 0)</f>
        <v>0.50932708270337335</v>
      </c>
      <c r="U14" s="57">
        <f>IF('BECF-pre-ret'!U14 &gt; 0, 'NREL ATB'!V137, 0)</f>
        <v>0.50990484147488513</v>
      </c>
      <c r="V14" s="57">
        <f>IF('BECF-pre-ret'!V14 &gt; 0, 'NREL ATB'!W137, 0)</f>
        <v>0.51045135438946032</v>
      </c>
      <c r="W14" s="57">
        <f>IF('BECF-pre-ret'!W14 &gt; 0, 'NREL ATB'!X137, 0)</f>
        <v>0.51096982837712424</v>
      </c>
      <c r="X14" s="57">
        <f>IF('BECF-pre-ret'!X14 &gt; 0, 'NREL ATB'!Y137, 0)</f>
        <v>0.51146300065778483</v>
      </c>
      <c r="Y14" s="57">
        <f>IF('BECF-pre-ret'!Y14 &gt; 0, 'NREL ATB'!Z137, 0)</f>
        <v>0.51193322621651327</v>
      </c>
      <c r="Z14" s="57">
        <f>IF('BECF-pre-ret'!Z14 &gt; 0, 'NREL ATB'!AA137, 0)</f>
        <v>0.51238254581810971</v>
      </c>
      <c r="AA14" s="57">
        <f>IF('BECF-pre-ret'!AA14 &gt; 0, 'NREL ATB'!AB137, 0)</f>
        <v>0.51281273953572182</v>
      </c>
      <c r="AB14" s="57">
        <f>IF('BECF-pre-ret'!AB14 &gt; 0, 'NREL ATB'!AC137, 0)</f>
        <v>0.51322536934505714</v>
      </c>
      <c r="AC14" s="57">
        <f>IF('BECF-pre-ret'!AC14 &gt; 0, 'NREL ATB'!AD137, 0)</f>
        <v>0.51362181335962875</v>
      </c>
      <c r="AD14" s="57">
        <f>IF('BECF-pre-ret'!AD14 &gt; 0, 'NREL ATB'!AE137, 0)</f>
        <v>0.51400329360141572</v>
      </c>
      <c r="AE14" s="57">
        <f>IF('BECF-pre-ret'!AE14 &gt; 0, 'NREL ATB'!AF137, 0)</f>
        <v>0.51437089871862152</v>
      </c>
      <c r="AF14" s="57">
        <f>IF('BECF-pre-ret'!AF14 &gt; 0, 'NREL ATB'!AG137, 0)</f>
        <v>0.51472560271516099</v>
      </c>
      <c r="AG14" s="57">
        <f>IF('BECF-pre-ret'!AG14 &gt; 0, 'NREL ATB'!AH137, 0)</f>
        <v>0.51506828050365472</v>
      </c>
      <c r="AH14" s="57">
        <f>IF('BECF-pre-ret'!AH14 &gt; 0, 'NREL ATB'!AI137, 0)</f>
        <v>0.51539972090725572</v>
      </c>
      <c r="AI14" s="57">
        <f>IF('BECF-pre-ret'!AI14 &gt; 0, 'NREL ATB'!AJ137, 0)</f>
        <v>0.51572063759655873</v>
      </c>
      <c r="AJ14" s="57">
        <f>IF('BECF-pre-ret'!AJ14 &gt; 0, 'NREL ATB'!AK137, 0)</f>
        <v>0.51603167834304386</v>
      </c>
    </row>
    <row r="15" spans="1:36" ht="14.25" x14ac:dyDescent="0.45">
      <c r="A15" s="10" t="s">
        <v>187</v>
      </c>
      <c r="B15" s="57">
        <f>'BECF-pre-ret'!B15*1.1</f>
        <v>2.2000000000000001E-3</v>
      </c>
      <c r="C15" s="57">
        <f t="shared" ref="C15:L17" si="7">$B15</f>
        <v>2.2000000000000001E-3</v>
      </c>
      <c r="D15" s="57">
        <f t="shared" si="7"/>
        <v>2.2000000000000001E-3</v>
      </c>
      <c r="E15" s="57">
        <f t="shared" si="7"/>
        <v>2.2000000000000001E-3</v>
      </c>
      <c r="F15" s="57">
        <f t="shared" si="7"/>
        <v>2.2000000000000001E-3</v>
      </c>
      <c r="G15" s="57">
        <f t="shared" si="7"/>
        <v>2.2000000000000001E-3</v>
      </c>
      <c r="H15" s="57">
        <f t="shared" si="7"/>
        <v>2.2000000000000001E-3</v>
      </c>
      <c r="I15" s="57">
        <f t="shared" si="7"/>
        <v>2.2000000000000001E-3</v>
      </c>
      <c r="J15" s="57">
        <f t="shared" si="7"/>
        <v>2.2000000000000001E-3</v>
      </c>
      <c r="K15" s="57">
        <f t="shared" si="7"/>
        <v>2.2000000000000001E-3</v>
      </c>
      <c r="L15" s="57">
        <f t="shared" si="7"/>
        <v>2.2000000000000001E-3</v>
      </c>
      <c r="M15" s="57">
        <f t="shared" ref="M15:V17" si="8">$B15</f>
        <v>2.2000000000000001E-3</v>
      </c>
      <c r="N15" s="57">
        <f t="shared" si="8"/>
        <v>2.2000000000000001E-3</v>
      </c>
      <c r="O15" s="57">
        <f t="shared" si="8"/>
        <v>2.2000000000000001E-3</v>
      </c>
      <c r="P15" s="57">
        <f t="shared" si="8"/>
        <v>2.2000000000000001E-3</v>
      </c>
      <c r="Q15" s="57">
        <f t="shared" si="8"/>
        <v>2.2000000000000001E-3</v>
      </c>
      <c r="R15" s="57">
        <f t="shared" si="8"/>
        <v>2.2000000000000001E-3</v>
      </c>
      <c r="S15" s="57">
        <f t="shared" si="8"/>
        <v>2.2000000000000001E-3</v>
      </c>
      <c r="T15" s="57">
        <f t="shared" si="8"/>
        <v>2.2000000000000001E-3</v>
      </c>
      <c r="U15" s="57">
        <f t="shared" si="8"/>
        <v>2.2000000000000001E-3</v>
      </c>
      <c r="V15" s="57">
        <f t="shared" si="8"/>
        <v>2.2000000000000001E-3</v>
      </c>
      <c r="W15" s="57">
        <f t="shared" ref="W15:AJ17" si="9">$B15</f>
        <v>2.2000000000000001E-3</v>
      </c>
      <c r="X15" s="57">
        <f t="shared" si="9"/>
        <v>2.2000000000000001E-3</v>
      </c>
      <c r="Y15" s="57">
        <f t="shared" si="9"/>
        <v>2.2000000000000001E-3</v>
      </c>
      <c r="Z15" s="57">
        <f t="shared" si="9"/>
        <v>2.2000000000000001E-3</v>
      </c>
      <c r="AA15" s="57">
        <f t="shared" si="9"/>
        <v>2.2000000000000001E-3</v>
      </c>
      <c r="AB15" s="57">
        <f t="shared" si="9"/>
        <v>2.2000000000000001E-3</v>
      </c>
      <c r="AC15" s="57">
        <f t="shared" si="9"/>
        <v>2.2000000000000001E-3</v>
      </c>
      <c r="AD15" s="57">
        <f t="shared" si="9"/>
        <v>2.2000000000000001E-3</v>
      </c>
      <c r="AE15" s="57">
        <f t="shared" si="9"/>
        <v>2.2000000000000001E-3</v>
      </c>
      <c r="AF15" s="57">
        <f t="shared" si="9"/>
        <v>2.2000000000000001E-3</v>
      </c>
      <c r="AG15" s="57">
        <f t="shared" si="9"/>
        <v>2.2000000000000001E-3</v>
      </c>
      <c r="AH15" s="57">
        <f t="shared" si="9"/>
        <v>2.2000000000000001E-3</v>
      </c>
      <c r="AI15" s="57">
        <f t="shared" si="9"/>
        <v>2.2000000000000001E-3</v>
      </c>
      <c r="AJ15" s="57">
        <f t="shared" si="9"/>
        <v>2.2000000000000001E-3</v>
      </c>
    </row>
    <row r="16" spans="1:36" ht="14.25" x14ac:dyDescent="0.45">
      <c r="A16" s="10" t="s">
        <v>188</v>
      </c>
      <c r="B16" s="57">
        <f>'BECF-pre-ret'!B16*1.1</f>
        <v>2.2000000000000001E-3</v>
      </c>
      <c r="C16" s="57">
        <f t="shared" si="7"/>
        <v>2.2000000000000001E-3</v>
      </c>
      <c r="D16" s="57">
        <f t="shared" si="7"/>
        <v>2.2000000000000001E-3</v>
      </c>
      <c r="E16" s="57">
        <f t="shared" si="7"/>
        <v>2.2000000000000001E-3</v>
      </c>
      <c r="F16" s="57">
        <f t="shared" si="7"/>
        <v>2.2000000000000001E-3</v>
      </c>
      <c r="G16" s="57">
        <f t="shared" si="7"/>
        <v>2.2000000000000001E-3</v>
      </c>
      <c r="H16" s="57">
        <f t="shared" si="7"/>
        <v>2.2000000000000001E-3</v>
      </c>
      <c r="I16" s="57">
        <f t="shared" si="7"/>
        <v>2.2000000000000001E-3</v>
      </c>
      <c r="J16" s="57">
        <f t="shared" si="7"/>
        <v>2.2000000000000001E-3</v>
      </c>
      <c r="K16" s="57">
        <f t="shared" si="7"/>
        <v>2.2000000000000001E-3</v>
      </c>
      <c r="L16" s="57">
        <f t="shared" si="7"/>
        <v>2.2000000000000001E-3</v>
      </c>
      <c r="M16" s="57">
        <f t="shared" si="8"/>
        <v>2.2000000000000001E-3</v>
      </c>
      <c r="N16" s="57">
        <f t="shared" si="8"/>
        <v>2.2000000000000001E-3</v>
      </c>
      <c r="O16" s="57">
        <f t="shared" si="8"/>
        <v>2.2000000000000001E-3</v>
      </c>
      <c r="P16" s="57">
        <f t="shared" si="8"/>
        <v>2.2000000000000001E-3</v>
      </c>
      <c r="Q16" s="57">
        <f t="shared" si="8"/>
        <v>2.2000000000000001E-3</v>
      </c>
      <c r="R16" s="57">
        <f t="shared" si="8"/>
        <v>2.2000000000000001E-3</v>
      </c>
      <c r="S16" s="57">
        <f t="shared" si="8"/>
        <v>2.2000000000000001E-3</v>
      </c>
      <c r="T16" s="57">
        <f t="shared" si="8"/>
        <v>2.2000000000000001E-3</v>
      </c>
      <c r="U16" s="57">
        <f t="shared" si="8"/>
        <v>2.2000000000000001E-3</v>
      </c>
      <c r="V16" s="57">
        <f t="shared" si="8"/>
        <v>2.2000000000000001E-3</v>
      </c>
      <c r="W16" s="57">
        <f t="shared" si="9"/>
        <v>2.2000000000000001E-3</v>
      </c>
      <c r="X16" s="57">
        <f t="shared" si="9"/>
        <v>2.2000000000000001E-3</v>
      </c>
      <c r="Y16" s="57">
        <f t="shared" si="9"/>
        <v>2.2000000000000001E-3</v>
      </c>
      <c r="Z16" s="57">
        <f t="shared" si="9"/>
        <v>2.2000000000000001E-3</v>
      </c>
      <c r="AA16" s="57">
        <f t="shared" si="9"/>
        <v>2.2000000000000001E-3</v>
      </c>
      <c r="AB16" s="57">
        <f t="shared" si="9"/>
        <v>2.2000000000000001E-3</v>
      </c>
      <c r="AC16" s="57">
        <f t="shared" si="9"/>
        <v>2.2000000000000001E-3</v>
      </c>
      <c r="AD16" s="57">
        <f t="shared" si="9"/>
        <v>2.2000000000000001E-3</v>
      </c>
      <c r="AE16" s="57">
        <f t="shared" si="9"/>
        <v>2.2000000000000001E-3</v>
      </c>
      <c r="AF16" s="57">
        <f t="shared" si="9"/>
        <v>2.2000000000000001E-3</v>
      </c>
      <c r="AG16" s="57">
        <f t="shared" si="9"/>
        <v>2.2000000000000001E-3</v>
      </c>
      <c r="AH16" s="57">
        <f t="shared" si="9"/>
        <v>2.2000000000000001E-3</v>
      </c>
      <c r="AI16" s="57">
        <f t="shared" si="9"/>
        <v>2.2000000000000001E-3</v>
      </c>
      <c r="AJ16" s="57">
        <f t="shared" si="9"/>
        <v>2.2000000000000001E-3</v>
      </c>
    </row>
    <row r="17" spans="1:36" ht="14.25" x14ac:dyDescent="0.45">
      <c r="A17" s="10" t="s">
        <v>189</v>
      </c>
      <c r="B17" s="57">
        <f>'BECF-pre-ret'!B17*1.1</f>
        <v>0.28600000000000003</v>
      </c>
      <c r="C17" s="57">
        <f t="shared" si="7"/>
        <v>0.28600000000000003</v>
      </c>
      <c r="D17" s="57">
        <f t="shared" si="7"/>
        <v>0.28600000000000003</v>
      </c>
      <c r="E17" s="57">
        <f t="shared" si="7"/>
        <v>0.28600000000000003</v>
      </c>
      <c r="F17" s="57">
        <f t="shared" si="7"/>
        <v>0.28600000000000003</v>
      </c>
      <c r="G17" s="57">
        <f t="shared" si="7"/>
        <v>0.28600000000000003</v>
      </c>
      <c r="H17" s="57">
        <f t="shared" si="7"/>
        <v>0.28600000000000003</v>
      </c>
      <c r="I17" s="57">
        <f t="shared" si="7"/>
        <v>0.28600000000000003</v>
      </c>
      <c r="J17" s="57">
        <f t="shared" si="7"/>
        <v>0.28600000000000003</v>
      </c>
      <c r="K17" s="57">
        <f t="shared" si="7"/>
        <v>0.28600000000000003</v>
      </c>
      <c r="L17" s="57">
        <f t="shared" si="7"/>
        <v>0.28600000000000003</v>
      </c>
      <c r="M17" s="57">
        <f t="shared" si="8"/>
        <v>0.28600000000000003</v>
      </c>
      <c r="N17" s="57">
        <f t="shared" si="8"/>
        <v>0.28600000000000003</v>
      </c>
      <c r="O17" s="57">
        <f t="shared" si="8"/>
        <v>0.28600000000000003</v>
      </c>
      <c r="P17" s="57">
        <f t="shared" si="8"/>
        <v>0.28600000000000003</v>
      </c>
      <c r="Q17" s="57">
        <f t="shared" si="8"/>
        <v>0.28600000000000003</v>
      </c>
      <c r="R17" s="57">
        <f t="shared" si="8"/>
        <v>0.28600000000000003</v>
      </c>
      <c r="S17" s="57">
        <f t="shared" si="8"/>
        <v>0.28600000000000003</v>
      </c>
      <c r="T17" s="57">
        <f t="shared" si="8"/>
        <v>0.28600000000000003</v>
      </c>
      <c r="U17" s="57">
        <f t="shared" si="8"/>
        <v>0.28600000000000003</v>
      </c>
      <c r="V17" s="57">
        <f t="shared" si="8"/>
        <v>0.28600000000000003</v>
      </c>
      <c r="W17" s="57">
        <f t="shared" si="9"/>
        <v>0.28600000000000003</v>
      </c>
      <c r="X17" s="57">
        <f t="shared" si="9"/>
        <v>0.28600000000000003</v>
      </c>
      <c r="Y17" s="57">
        <f t="shared" si="9"/>
        <v>0.28600000000000003</v>
      </c>
      <c r="Z17" s="57">
        <f t="shared" si="9"/>
        <v>0.28600000000000003</v>
      </c>
      <c r="AA17" s="57">
        <f t="shared" si="9"/>
        <v>0.28600000000000003</v>
      </c>
      <c r="AB17" s="57">
        <f t="shared" si="9"/>
        <v>0.28600000000000003</v>
      </c>
      <c r="AC17" s="57">
        <f t="shared" si="9"/>
        <v>0.28600000000000003</v>
      </c>
      <c r="AD17" s="57">
        <f t="shared" si="9"/>
        <v>0.28600000000000003</v>
      </c>
      <c r="AE17" s="57">
        <f t="shared" si="9"/>
        <v>0.28600000000000003</v>
      </c>
      <c r="AF17" s="57">
        <f t="shared" si="9"/>
        <v>0.28600000000000003</v>
      </c>
      <c r="AG17" s="57">
        <f t="shared" si="9"/>
        <v>0.28600000000000003</v>
      </c>
      <c r="AH17" s="57">
        <f t="shared" si="9"/>
        <v>0.28600000000000003</v>
      </c>
      <c r="AI17" s="57">
        <f t="shared" si="9"/>
        <v>0.28600000000000003</v>
      </c>
      <c r="AJ17" s="57">
        <f t="shared" si="9"/>
        <v>0.28600000000000003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2020-12-03T03:47:03Z</dcterms:modified>
</cp:coreProperties>
</file>